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srina\"/>
    </mc:Choice>
  </mc:AlternateContent>
  <xr:revisionPtr revIDLastSave="0" documentId="13_ncr:1_{2A365B80-7829-4A0E-B0EF-E7FBDE6BD044}" xr6:coauthVersionLast="47" xr6:coauthVersionMax="47" xr10:uidLastSave="{00000000-0000-0000-0000-000000000000}"/>
  <bookViews>
    <workbookView xWindow="-108" yWindow="-108" windowWidth="23256" windowHeight="13176" activeTab="1" xr2:uid="{00000000-000D-0000-FFFF-FFFF00000000}"/>
  </bookViews>
  <sheets>
    <sheet name="Train_data" sheetId="14" r:id="rId1"/>
    <sheet name="Main_data" sheetId="11" r:id="rId2"/>
    <sheet name="Test_data" sheetId="16" r:id="rId3"/>
    <sheet name="Analysis_data" sheetId="17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6" l="1"/>
  <c r="E2" i="16"/>
  <c r="G2" i="16"/>
  <c r="I2" i="16"/>
  <c r="N2" i="16"/>
  <c r="P2" i="16"/>
  <c r="U2" i="16"/>
  <c r="W2" i="16"/>
  <c r="Y2" i="16"/>
  <c r="AA2" i="16"/>
  <c r="AC2" i="16"/>
  <c r="AE2" i="16"/>
  <c r="AG2" i="16"/>
  <c r="AI2" i="16"/>
  <c r="AK2" i="16"/>
  <c r="AM2" i="16"/>
  <c r="AO2" i="16"/>
  <c r="AQ2" i="16"/>
  <c r="AS2" i="16"/>
  <c r="AU2" i="16"/>
  <c r="AX2" i="16"/>
  <c r="AZ2" i="16"/>
  <c r="BB2" i="16"/>
  <c r="C3" i="16"/>
  <c r="E3" i="16"/>
  <c r="G3" i="16"/>
  <c r="I3" i="16"/>
  <c r="N3" i="16"/>
  <c r="P3" i="16"/>
  <c r="U3" i="16"/>
  <c r="W3" i="16"/>
  <c r="Y3" i="16"/>
  <c r="AA3" i="16"/>
  <c r="AC3" i="16"/>
  <c r="AE3" i="16"/>
  <c r="AG3" i="16"/>
  <c r="AI3" i="16"/>
  <c r="AK3" i="16"/>
  <c r="AM3" i="16"/>
  <c r="AO3" i="16"/>
  <c r="AQ3" i="16"/>
  <c r="AS3" i="16"/>
  <c r="AU3" i="16"/>
  <c r="AX3" i="16"/>
  <c r="AZ3" i="16"/>
  <c r="BB3" i="16"/>
  <c r="C4" i="16"/>
  <c r="E4" i="16"/>
  <c r="G4" i="16"/>
  <c r="I4" i="16"/>
  <c r="N4" i="16"/>
  <c r="P4" i="16"/>
  <c r="U4" i="16"/>
  <c r="W4" i="16"/>
  <c r="Y4" i="16"/>
  <c r="AA4" i="16"/>
  <c r="AC4" i="16"/>
  <c r="AE4" i="16"/>
  <c r="AG4" i="16"/>
  <c r="AI4" i="16"/>
  <c r="AK4" i="16"/>
  <c r="AM4" i="16"/>
  <c r="AO4" i="16"/>
  <c r="AQ4" i="16"/>
  <c r="AS4" i="16"/>
  <c r="AU4" i="16"/>
  <c r="AX4" i="16"/>
  <c r="AZ4" i="16"/>
  <c r="BB4" i="16"/>
  <c r="C5" i="16"/>
  <c r="E5" i="16"/>
  <c r="G5" i="16"/>
  <c r="I5" i="16"/>
  <c r="N5" i="16"/>
  <c r="P5" i="16"/>
  <c r="U5" i="16"/>
  <c r="W5" i="16"/>
  <c r="Y5" i="16"/>
  <c r="AA5" i="16"/>
  <c r="AC5" i="16"/>
  <c r="AE5" i="16"/>
  <c r="AG5" i="16"/>
  <c r="AI5" i="16"/>
  <c r="AK5" i="16"/>
  <c r="AM5" i="16"/>
  <c r="AO5" i="16"/>
  <c r="AQ5" i="16"/>
  <c r="AS5" i="16"/>
  <c r="AU5" i="16"/>
  <c r="AX5" i="16"/>
  <c r="AZ5" i="16"/>
  <c r="BB5" i="16"/>
  <c r="C6" i="16"/>
  <c r="E6" i="16"/>
  <c r="G6" i="16"/>
  <c r="I6" i="16"/>
  <c r="N6" i="16"/>
  <c r="P6" i="16"/>
  <c r="U6" i="16"/>
  <c r="W6" i="16"/>
  <c r="Y6" i="16"/>
  <c r="AA6" i="16"/>
  <c r="AC6" i="16"/>
  <c r="AE6" i="16"/>
  <c r="AG6" i="16"/>
  <c r="AI6" i="16"/>
  <c r="AK6" i="16"/>
  <c r="AM6" i="16"/>
  <c r="AO6" i="16"/>
  <c r="AQ6" i="16"/>
  <c r="AS6" i="16"/>
  <c r="AU6" i="16"/>
  <c r="AX6" i="16"/>
  <c r="AZ6" i="16"/>
  <c r="BB6" i="16"/>
  <c r="C7" i="16"/>
  <c r="E7" i="16"/>
  <c r="G7" i="16"/>
  <c r="I7" i="16"/>
  <c r="N7" i="16"/>
  <c r="P7" i="16"/>
  <c r="U7" i="16"/>
  <c r="W7" i="16"/>
  <c r="Y7" i="16"/>
  <c r="AA7" i="16"/>
  <c r="AC7" i="16"/>
  <c r="AE7" i="16"/>
  <c r="AG7" i="16"/>
  <c r="AI7" i="16"/>
  <c r="AK7" i="16"/>
  <c r="AM7" i="16"/>
  <c r="AO7" i="16"/>
  <c r="AQ7" i="16"/>
  <c r="AS7" i="16"/>
  <c r="AU7" i="16"/>
  <c r="AX7" i="16"/>
  <c r="AZ7" i="16"/>
  <c r="BB7" i="16"/>
  <c r="C8" i="16"/>
  <c r="E8" i="16"/>
  <c r="G8" i="16"/>
  <c r="I8" i="16"/>
  <c r="N8" i="16"/>
  <c r="P8" i="16"/>
  <c r="U8" i="16"/>
  <c r="W8" i="16"/>
  <c r="Y8" i="16"/>
  <c r="AA8" i="16"/>
  <c r="AC8" i="16"/>
  <c r="AE8" i="16"/>
  <c r="AG8" i="16"/>
  <c r="AI8" i="16"/>
  <c r="AK8" i="16"/>
  <c r="AM8" i="16"/>
  <c r="AO8" i="16"/>
  <c r="AQ8" i="16"/>
  <c r="AS8" i="16"/>
  <c r="AU8" i="16"/>
  <c r="AX8" i="16"/>
  <c r="AZ8" i="16"/>
  <c r="BB8" i="16"/>
  <c r="C9" i="16"/>
  <c r="E9" i="16"/>
  <c r="G9" i="16"/>
  <c r="I9" i="16"/>
  <c r="N9" i="16"/>
  <c r="P9" i="16"/>
  <c r="U9" i="16"/>
  <c r="W9" i="16"/>
  <c r="Y9" i="16"/>
  <c r="AA9" i="16"/>
  <c r="AC9" i="16"/>
  <c r="AE9" i="16"/>
  <c r="AG9" i="16"/>
  <c r="AI9" i="16"/>
  <c r="AK9" i="16"/>
  <c r="AM9" i="16"/>
  <c r="AO9" i="16"/>
  <c r="AQ9" i="16"/>
  <c r="AS9" i="16"/>
  <c r="AU9" i="16"/>
  <c r="AX9" i="16"/>
  <c r="AZ9" i="16"/>
  <c r="BB9" i="16"/>
  <c r="C10" i="16"/>
  <c r="E10" i="16"/>
  <c r="G10" i="16"/>
  <c r="I10" i="16"/>
  <c r="N10" i="16"/>
  <c r="P10" i="16"/>
  <c r="U10" i="16"/>
  <c r="W10" i="16"/>
  <c r="Y10" i="16"/>
  <c r="AA10" i="16"/>
  <c r="AC10" i="16"/>
  <c r="AE10" i="16"/>
  <c r="AG10" i="16"/>
  <c r="AI10" i="16"/>
  <c r="AK10" i="16"/>
  <c r="AM10" i="16"/>
  <c r="AO10" i="16"/>
  <c r="AQ10" i="16"/>
  <c r="AS10" i="16"/>
  <c r="AU10" i="16"/>
  <c r="AX10" i="16"/>
  <c r="AZ10" i="16"/>
  <c r="BB10" i="16"/>
  <c r="C11" i="16"/>
  <c r="E11" i="16"/>
  <c r="G11" i="16"/>
  <c r="I11" i="16"/>
  <c r="N11" i="16"/>
  <c r="P11" i="16"/>
  <c r="U11" i="16"/>
  <c r="W11" i="16"/>
  <c r="Y11" i="16"/>
  <c r="AA11" i="16"/>
  <c r="AC11" i="16"/>
  <c r="AE11" i="16"/>
  <c r="AG11" i="16"/>
  <c r="AI11" i="16"/>
  <c r="AK11" i="16"/>
  <c r="AM11" i="16"/>
  <c r="AO11" i="16"/>
  <c r="AQ11" i="16"/>
  <c r="AS11" i="16"/>
  <c r="AU11" i="16"/>
  <c r="AX11" i="16"/>
  <c r="AZ11" i="16"/>
  <c r="BB11" i="16"/>
  <c r="C12" i="16"/>
  <c r="E12" i="16"/>
  <c r="G12" i="16"/>
  <c r="I12" i="16"/>
  <c r="N12" i="16"/>
  <c r="P12" i="16"/>
  <c r="U12" i="16"/>
  <c r="W12" i="16"/>
  <c r="Y12" i="16"/>
  <c r="AA12" i="16"/>
  <c r="AC12" i="16"/>
  <c r="AE12" i="16"/>
  <c r="AG12" i="16"/>
  <c r="AI12" i="16"/>
  <c r="AK12" i="16"/>
  <c r="AM12" i="16"/>
  <c r="AO12" i="16"/>
  <c r="AQ12" i="16"/>
  <c r="AS12" i="16"/>
  <c r="AU12" i="16"/>
  <c r="AX12" i="16"/>
  <c r="AZ12" i="16"/>
  <c r="BB12" i="16"/>
  <c r="C13" i="16"/>
  <c r="E13" i="16"/>
  <c r="G13" i="16"/>
  <c r="I13" i="16"/>
  <c r="N13" i="16"/>
  <c r="P13" i="16"/>
  <c r="U13" i="16"/>
  <c r="W13" i="16"/>
  <c r="Y13" i="16"/>
  <c r="AA13" i="16"/>
  <c r="AC13" i="16"/>
  <c r="AE13" i="16"/>
  <c r="AG13" i="16"/>
  <c r="AI13" i="16"/>
  <c r="AK13" i="16"/>
  <c r="AM13" i="16"/>
  <c r="AO13" i="16"/>
  <c r="AQ13" i="16"/>
  <c r="AS13" i="16"/>
  <c r="AU13" i="16"/>
  <c r="AX13" i="16"/>
  <c r="AZ13" i="16"/>
  <c r="BB13" i="16"/>
  <c r="C14" i="16"/>
  <c r="E14" i="16"/>
  <c r="G14" i="16"/>
  <c r="I14" i="16"/>
  <c r="N14" i="16"/>
  <c r="P14" i="16"/>
  <c r="U14" i="16"/>
  <c r="W14" i="16"/>
  <c r="Y14" i="16"/>
  <c r="AA14" i="16"/>
  <c r="AC14" i="16"/>
  <c r="AE14" i="16"/>
  <c r="AG14" i="16"/>
  <c r="AI14" i="16"/>
  <c r="AK14" i="16"/>
  <c r="AM14" i="16"/>
  <c r="AO14" i="16"/>
  <c r="AQ14" i="16"/>
  <c r="AS14" i="16"/>
  <c r="AU14" i="16"/>
  <c r="AX14" i="16"/>
  <c r="AZ14" i="16"/>
  <c r="BB14" i="16"/>
  <c r="C15" i="16"/>
  <c r="E15" i="16"/>
  <c r="G15" i="16"/>
  <c r="I15" i="16"/>
  <c r="N15" i="16"/>
  <c r="P15" i="16"/>
  <c r="U15" i="16"/>
  <c r="W15" i="16"/>
  <c r="Y15" i="16"/>
  <c r="AA15" i="16"/>
  <c r="AC15" i="16"/>
  <c r="AE15" i="16"/>
  <c r="AG15" i="16"/>
  <c r="AI15" i="16"/>
  <c r="AK15" i="16"/>
  <c r="AM15" i="16"/>
  <c r="AO15" i="16"/>
  <c r="AQ15" i="16"/>
  <c r="AS15" i="16"/>
  <c r="AU15" i="16"/>
  <c r="AX15" i="16"/>
  <c r="AZ15" i="16"/>
  <c r="BB15" i="16"/>
  <c r="C16" i="16"/>
  <c r="E16" i="16"/>
  <c r="G16" i="16"/>
  <c r="I16" i="16"/>
  <c r="N16" i="16"/>
  <c r="P16" i="16"/>
  <c r="U16" i="16"/>
  <c r="W16" i="16"/>
  <c r="Y16" i="16"/>
  <c r="AA16" i="16"/>
  <c r="AC16" i="16"/>
  <c r="AE16" i="16"/>
  <c r="AG16" i="16"/>
  <c r="AI16" i="16"/>
  <c r="AK16" i="16"/>
  <c r="AM16" i="16"/>
  <c r="AO16" i="16"/>
  <c r="AQ16" i="16"/>
  <c r="AS16" i="16"/>
  <c r="AU16" i="16"/>
  <c r="AX16" i="16"/>
  <c r="AZ16" i="16"/>
  <c r="BB16" i="16"/>
  <c r="C17" i="16"/>
  <c r="E17" i="16"/>
  <c r="G17" i="16"/>
  <c r="I17" i="16"/>
  <c r="N17" i="16"/>
  <c r="P17" i="16"/>
  <c r="U17" i="16"/>
  <c r="W17" i="16"/>
  <c r="Y17" i="16"/>
  <c r="AA17" i="16"/>
  <c r="AC17" i="16"/>
  <c r="AE17" i="16"/>
  <c r="AG17" i="16"/>
  <c r="AI17" i="16"/>
  <c r="AK17" i="16"/>
  <c r="AM17" i="16"/>
  <c r="AO17" i="16"/>
  <c r="AQ17" i="16"/>
  <c r="AS17" i="16"/>
  <c r="AU17" i="16"/>
  <c r="AX17" i="16"/>
  <c r="AZ17" i="16"/>
  <c r="BB17" i="16"/>
  <c r="C18" i="16"/>
  <c r="E18" i="16"/>
  <c r="G18" i="16"/>
  <c r="I18" i="16"/>
  <c r="N18" i="16"/>
  <c r="P18" i="16"/>
  <c r="U18" i="16"/>
  <c r="W18" i="16"/>
  <c r="Y18" i="16"/>
  <c r="AA18" i="16"/>
  <c r="AC18" i="16"/>
  <c r="AE18" i="16"/>
  <c r="AG18" i="16"/>
  <c r="AI18" i="16"/>
  <c r="AK18" i="16"/>
  <c r="AM18" i="16"/>
  <c r="AO18" i="16"/>
  <c r="AQ18" i="16"/>
  <c r="AS18" i="16"/>
  <c r="AU18" i="16"/>
  <c r="AX18" i="16"/>
  <c r="AZ18" i="16"/>
  <c r="BB18" i="16"/>
  <c r="C19" i="16"/>
  <c r="E19" i="16"/>
  <c r="G19" i="16"/>
  <c r="I19" i="16"/>
  <c r="N19" i="16"/>
  <c r="P19" i="16"/>
  <c r="U19" i="16"/>
  <c r="W19" i="16"/>
  <c r="Y19" i="16"/>
  <c r="AA19" i="16"/>
  <c r="AC19" i="16"/>
  <c r="AE19" i="16"/>
  <c r="AG19" i="16"/>
  <c r="AI19" i="16"/>
  <c r="AK19" i="16"/>
  <c r="AM19" i="16"/>
  <c r="AO19" i="16"/>
  <c r="AQ19" i="16"/>
  <c r="AS19" i="16"/>
  <c r="AU19" i="16"/>
  <c r="AX19" i="16"/>
  <c r="AZ19" i="16"/>
  <c r="BB19" i="16"/>
  <c r="C20" i="16"/>
  <c r="E20" i="16"/>
  <c r="G20" i="16"/>
  <c r="I20" i="16"/>
  <c r="N20" i="16"/>
  <c r="P20" i="16"/>
  <c r="U20" i="16"/>
  <c r="W20" i="16"/>
  <c r="Y20" i="16"/>
  <c r="AA20" i="16"/>
  <c r="AC20" i="16"/>
  <c r="AE20" i="16"/>
  <c r="AG20" i="16"/>
  <c r="AI20" i="16"/>
  <c r="AK20" i="16"/>
  <c r="AM20" i="16"/>
  <c r="AO20" i="16"/>
  <c r="AQ20" i="16"/>
  <c r="AS20" i="16"/>
  <c r="AU20" i="16"/>
  <c r="AX20" i="16"/>
  <c r="AZ20" i="16"/>
  <c r="BB20" i="16"/>
  <c r="C21" i="16"/>
  <c r="E21" i="16"/>
  <c r="G21" i="16"/>
  <c r="I21" i="16"/>
  <c r="N21" i="16"/>
  <c r="P21" i="16"/>
  <c r="U21" i="16"/>
  <c r="W21" i="16"/>
  <c r="Y21" i="16"/>
  <c r="AA21" i="16"/>
  <c r="AC21" i="16"/>
  <c r="AE21" i="16"/>
  <c r="AG21" i="16"/>
  <c r="AI21" i="16"/>
  <c r="AK21" i="16"/>
  <c r="AM21" i="16"/>
  <c r="AO21" i="16"/>
  <c r="AQ21" i="16"/>
  <c r="AS21" i="16"/>
  <c r="AU21" i="16"/>
  <c r="AX21" i="16"/>
  <c r="AZ21" i="16"/>
  <c r="BB21" i="16"/>
  <c r="C22" i="16"/>
  <c r="E22" i="16"/>
  <c r="G22" i="16"/>
  <c r="I22" i="16"/>
  <c r="N22" i="16"/>
  <c r="P22" i="16"/>
  <c r="U22" i="16"/>
  <c r="W22" i="16"/>
  <c r="Y22" i="16"/>
  <c r="AA22" i="16"/>
  <c r="AC22" i="16"/>
  <c r="AE22" i="16"/>
  <c r="AG22" i="16"/>
  <c r="AI22" i="16"/>
  <c r="AK22" i="16"/>
  <c r="AM22" i="16"/>
  <c r="AO22" i="16"/>
  <c r="AQ22" i="16"/>
  <c r="AS22" i="16"/>
  <c r="AU22" i="16"/>
  <c r="AX22" i="16"/>
  <c r="AZ22" i="16"/>
  <c r="BB22" i="16"/>
  <c r="C23" i="16"/>
  <c r="E23" i="16"/>
  <c r="G23" i="16"/>
  <c r="I23" i="16"/>
  <c r="N23" i="16"/>
  <c r="P23" i="16"/>
  <c r="U23" i="16"/>
  <c r="W23" i="16"/>
  <c r="Y23" i="16"/>
  <c r="AA23" i="16"/>
  <c r="AC23" i="16"/>
  <c r="AE23" i="16"/>
  <c r="AG23" i="16"/>
  <c r="AI23" i="16"/>
  <c r="AK23" i="16"/>
  <c r="AM23" i="16"/>
  <c r="AO23" i="16"/>
  <c r="AQ23" i="16"/>
  <c r="AS23" i="16"/>
  <c r="AU23" i="16"/>
  <c r="AX23" i="16"/>
  <c r="AZ23" i="16"/>
  <c r="BB23" i="16"/>
  <c r="C24" i="16"/>
  <c r="E24" i="16"/>
  <c r="G24" i="16"/>
  <c r="I24" i="16"/>
  <c r="N24" i="16"/>
  <c r="P24" i="16"/>
  <c r="U24" i="16"/>
  <c r="W24" i="16"/>
  <c r="Y24" i="16"/>
  <c r="AA24" i="16"/>
  <c r="AC24" i="16"/>
  <c r="AE24" i="16"/>
  <c r="AG24" i="16"/>
  <c r="AI24" i="16"/>
  <c r="AK24" i="16"/>
  <c r="AM24" i="16"/>
  <c r="AO24" i="16"/>
  <c r="AQ24" i="16"/>
  <c r="AS24" i="16"/>
  <c r="AU24" i="16"/>
  <c r="AX24" i="16"/>
  <c r="AZ24" i="16"/>
  <c r="BB24" i="16"/>
  <c r="C25" i="16"/>
  <c r="E25" i="16"/>
  <c r="G25" i="16"/>
  <c r="I25" i="16"/>
  <c r="N25" i="16"/>
  <c r="P25" i="16"/>
  <c r="U25" i="16"/>
  <c r="W25" i="16"/>
  <c r="Y25" i="16"/>
  <c r="AA25" i="16"/>
  <c r="AC25" i="16"/>
  <c r="AE25" i="16"/>
  <c r="AG25" i="16"/>
  <c r="AI25" i="16"/>
  <c r="AK25" i="16"/>
  <c r="AM25" i="16"/>
  <c r="AO25" i="16"/>
  <c r="AQ25" i="16"/>
  <c r="AS25" i="16"/>
  <c r="AU25" i="16"/>
  <c r="AX25" i="16"/>
  <c r="AZ25" i="16"/>
  <c r="BB25" i="16"/>
  <c r="C26" i="16"/>
  <c r="E26" i="16"/>
  <c r="G26" i="16"/>
  <c r="I26" i="16"/>
  <c r="N26" i="16"/>
  <c r="P26" i="16"/>
  <c r="U26" i="16"/>
  <c r="W26" i="16"/>
  <c r="Y26" i="16"/>
  <c r="AA26" i="16"/>
  <c r="AC26" i="16"/>
  <c r="AE26" i="16"/>
  <c r="AG26" i="16"/>
  <c r="AI26" i="16"/>
  <c r="AK26" i="16"/>
  <c r="AM26" i="16"/>
  <c r="AO26" i="16"/>
  <c r="AQ26" i="16"/>
  <c r="AS26" i="16"/>
  <c r="AU26" i="16"/>
  <c r="AX26" i="16"/>
  <c r="AZ26" i="16"/>
  <c r="BB26" i="16"/>
  <c r="C27" i="16"/>
  <c r="E27" i="16"/>
  <c r="G27" i="16"/>
  <c r="I27" i="16"/>
  <c r="N27" i="16"/>
  <c r="P27" i="16"/>
  <c r="U27" i="16"/>
  <c r="W27" i="16"/>
  <c r="Y27" i="16"/>
  <c r="AA27" i="16"/>
  <c r="AC27" i="16"/>
  <c r="AE27" i="16"/>
  <c r="AG27" i="16"/>
  <c r="AI27" i="16"/>
  <c r="AK27" i="16"/>
  <c r="AM27" i="16"/>
  <c r="AO27" i="16"/>
  <c r="AQ27" i="16"/>
  <c r="AS27" i="16"/>
  <c r="AU27" i="16"/>
  <c r="AX27" i="16"/>
  <c r="AZ27" i="16"/>
  <c r="BB27" i="16"/>
  <c r="C28" i="16"/>
  <c r="E28" i="16"/>
  <c r="G28" i="16"/>
  <c r="I28" i="16"/>
  <c r="N28" i="16"/>
  <c r="P28" i="16"/>
  <c r="U28" i="16"/>
  <c r="W28" i="16"/>
  <c r="Y28" i="16"/>
  <c r="AA28" i="16"/>
  <c r="AC28" i="16"/>
  <c r="AE28" i="16"/>
  <c r="AG28" i="16"/>
  <c r="AI28" i="16"/>
  <c r="AK28" i="16"/>
  <c r="AM28" i="16"/>
  <c r="AO28" i="16"/>
  <c r="AQ28" i="16"/>
  <c r="AS28" i="16"/>
  <c r="AU28" i="16"/>
  <c r="AX28" i="16"/>
  <c r="AZ28" i="16"/>
  <c r="BB28" i="16"/>
  <c r="C29" i="16"/>
  <c r="E29" i="16"/>
  <c r="G29" i="16"/>
  <c r="I29" i="16"/>
  <c r="N29" i="16"/>
  <c r="P29" i="16"/>
  <c r="U29" i="16"/>
  <c r="W29" i="16"/>
  <c r="Y29" i="16"/>
  <c r="AA29" i="16"/>
  <c r="AC29" i="16"/>
  <c r="AE29" i="16"/>
  <c r="AG29" i="16"/>
  <c r="AI29" i="16"/>
  <c r="AK29" i="16"/>
  <c r="AM29" i="16"/>
  <c r="AO29" i="16"/>
  <c r="AQ29" i="16"/>
  <c r="AS29" i="16"/>
  <c r="AU29" i="16"/>
  <c r="AX29" i="16"/>
  <c r="AZ29" i="16"/>
  <c r="BB29" i="16"/>
  <c r="C30" i="16"/>
  <c r="E30" i="16"/>
  <c r="G30" i="16"/>
  <c r="I30" i="16"/>
  <c r="N30" i="16"/>
  <c r="P30" i="16"/>
  <c r="U30" i="16"/>
  <c r="W30" i="16"/>
  <c r="Y30" i="16"/>
  <c r="AA30" i="16"/>
  <c r="AC30" i="16"/>
  <c r="AE30" i="16"/>
  <c r="AG30" i="16"/>
  <c r="AI30" i="16"/>
  <c r="AK30" i="16"/>
  <c r="AM30" i="16"/>
  <c r="AO30" i="16"/>
  <c r="AQ30" i="16"/>
  <c r="AS30" i="16"/>
  <c r="AU30" i="16"/>
  <c r="AX30" i="16"/>
  <c r="AZ30" i="16"/>
  <c r="BB30" i="16"/>
  <c r="C31" i="16"/>
  <c r="E31" i="16"/>
  <c r="G31" i="16"/>
  <c r="I31" i="16"/>
  <c r="N31" i="16"/>
  <c r="P31" i="16"/>
  <c r="U31" i="16"/>
  <c r="W31" i="16"/>
  <c r="Y31" i="16"/>
  <c r="AA31" i="16"/>
  <c r="AC31" i="16"/>
  <c r="AE31" i="16"/>
  <c r="AG31" i="16"/>
  <c r="AI31" i="16"/>
  <c r="AK31" i="16"/>
  <c r="AM31" i="16"/>
  <c r="AO31" i="16"/>
  <c r="AQ31" i="16"/>
  <c r="AS31" i="16"/>
  <c r="AU31" i="16"/>
  <c r="AX31" i="16"/>
  <c r="AZ31" i="16"/>
  <c r="BB31" i="16"/>
  <c r="C74" i="14"/>
  <c r="E74" i="14"/>
  <c r="G74" i="14"/>
  <c r="I74" i="14"/>
  <c r="N74" i="14"/>
  <c r="P74" i="14"/>
  <c r="U74" i="14"/>
  <c r="W74" i="14"/>
  <c r="Y74" i="14"/>
  <c r="AA74" i="14"/>
  <c r="AC74" i="14"/>
  <c r="AE74" i="14"/>
  <c r="AG74" i="14"/>
  <c r="AI74" i="14"/>
  <c r="AK74" i="14"/>
  <c r="AM74" i="14"/>
  <c r="AO74" i="14"/>
  <c r="AQ74" i="14"/>
  <c r="AS74" i="14"/>
  <c r="AU74" i="14"/>
  <c r="AX74" i="14"/>
  <c r="AZ74" i="14"/>
  <c r="BB74" i="14"/>
  <c r="C75" i="14"/>
  <c r="E75" i="14"/>
  <c r="G75" i="14"/>
  <c r="I75" i="14"/>
  <c r="N75" i="14"/>
  <c r="P75" i="14"/>
  <c r="U75" i="14"/>
  <c r="W75" i="14"/>
  <c r="Y75" i="14"/>
  <c r="AA75" i="14"/>
  <c r="AC75" i="14"/>
  <c r="AE75" i="14"/>
  <c r="AG75" i="14"/>
  <c r="AI75" i="14"/>
  <c r="AK75" i="14"/>
  <c r="AM75" i="14"/>
  <c r="AO75" i="14"/>
  <c r="AQ75" i="14"/>
  <c r="AS75" i="14"/>
  <c r="AU75" i="14"/>
  <c r="AX75" i="14"/>
  <c r="AZ75" i="14"/>
  <c r="BB75" i="14"/>
  <c r="C76" i="14"/>
  <c r="E76" i="14"/>
  <c r="G76" i="14"/>
  <c r="I76" i="14"/>
  <c r="N76" i="14"/>
  <c r="P76" i="14"/>
  <c r="U76" i="14"/>
  <c r="W76" i="14"/>
  <c r="Y76" i="14"/>
  <c r="AA76" i="14"/>
  <c r="AC76" i="14"/>
  <c r="AE76" i="14"/>
  <c r="AG76" i="14"/>
  <c r="AI76" i="14"/>
  <c r="AK76" i="14"/>
  <c r="AM76" i="14"/>
  <c r="AO76" i="14"/>
  <c r="AQ76" i="14"/>
  <c r="AS76" i="14"/>
  <c r="AU76" i="14"/>
  <c r="AX76" i="14"/>
  <c r="AZ76" i="14"/>
  <c r="BB76" i="14"/>
  <c r="C77" i="14"/>
  <c r="E77" i="14"/>
  <c r="G77" i="14"/>
  <c r="I77" i="14"/>
  <c r="N77" i="14"/>
  <c r="P77" i="14"/>
  <c r="U77" i="14"/>
  <c r="W77" i="14"/>
  <c r="Y77" i="14"/>
  <c r="AA77" i="14"/>
  <c r="AC77" i="14"/>
  <c r="AE77" i="14"/>
  <c r="AG77" i="14"/>
  <c r="AI77" i="14"/>
  <c r="AK77" i="14"/>
  <c r="AM77" i="14"/>
  <c r="AO77" i="14"/>
  <c r="AQ77" i="14"/>
  <c r="AS77" i="14"/>
  <c r="AU77" i="14"/>
  <c r="AX77" i="14"/>
  <c r="AZ77" i="14"/>
  <c r="BB77" i="14"/>
  <c r="C78" i="14"/>
  <c r="E78" i="14"/>
  <c r="G78" i="14"/>
  <c r="I78" i="14"/>
  <c r="N78" i="14"/>
  <c r="P78" i="14"/>
  <c r="U78" i="14"/>
  <c r="W78" i="14"/>
  <c r="Y78" i="14"/>
  <c r="AA78" i="14"/>
  <c r="AC78" i="14"/>
  <c r="AE78" i="14"/>
  <c r="AG78" i="14"/>
  <c r="AI78" i="14"/>
  <c r="AK78" i="14"/>
  <c r="AM78" i="14"/>
  <c r="AO78" i="14"/>
  <c r="AQ78" i="14"/>
  <c r="AS78" i="14"/>
  <c r="AU78" i="14"/>
  <c r="AX78" i="14"/>
  <c r="AZ78" i="14"/>
  <c r="BB78" i="14"/>
  <c r="C79" i="14"/>
  <c r="E79" i="14"/>
  <c r="G79" i="14"/>
  <c r="I79" i="14"/>
  <c r="N79" i="14"/>
  <c r="P79" i="14"/>
  <c r="U79" i="14"/>
  <c r="W79" i="14"/>
  <c r="Y79" i="14"/>
  <c r="AA79" i="14"/>
  <c r="AC79" i="14"/>
  <c r="AE79" i="14"/>
  <c r="AG79" i="14"/>
  <c r="AI79" i="14"/>
  <c r="AK79" i="14"/>
  <c r="AM79" i="14"/>
  <c r="AO79" i="14"/>
  <c r="AQ79" i="14"/>
  <c r="AS79" i="14"/>
  <c r="AU79" i="14"/>
  <c r="AX79" i="14"/>
  <c r="AZ79" i="14"/>
  <c r="BB79" i="14"/>
  <c r="C80" i="14"/>
  <c r="E80" i="14"/>
  <c r="G80" i="14"/>
  <c r="I80" i="14"/>
  <c r="N80" i="14"/>
  <c r="P80" i="14"/>
  <c r="U80" i="14"/>
  <c r="W80" i="14"/>
  <c r="Y80" i="14"/>
  <c r="AA80" i="14"/>
  <c r="AC80" i="14"/>
  <c r="AE80" i="14"/>
  <c r="AG80" i="14"/>
  <c r="AI80" i="14"/>
  <c r="AK80" i="14"/>
  <c r="AM80" i="14"/>
  <c r="AO80" i="14"/>
  <c r="AQ80" i="14"/>
  <c r="AS80" i="14"/>
  <c r="AU80" i="14"/>
  <c r="AX80" i="14"/>
  <c r="AZ80" i="14"/>
  <c r="BB80" i="14"/>
  <c r="C81" i="14"/>
  <c r="E81" i="14"/>
  <c r="G81" i="14"/>
  <c r="I81" i="14"/>
  <c r="N81" i="14"/>
  <c r="P81" i="14"/>
  <c r="U81" i="14"/>
  <c r="W81" i="14"/>
  <c r="Y81" i="14"/>
  <c r="AA81" i="14"/>
  <c r="AC81" i="14"/>
  <c r="AE81" i="14"/>
  <c r="AG81" i="14"/>
  <c r="AI81" i="14"/>
  <c r="AK81" i="14"/>
  <c r="AM81" i="14"/>
  <c r="AO81" i="14"/>
  <c r="AQ81" i="14"/>
  <c r="AS81" i="14"/>
  <c r="AU81" i="14"/>
  <c r="AX81" i="14"/>
  <c r="AZ81" i="14"/>
  <c r="BB81" i="14"/>
  <c r="C82" i="14"/>
  <c r="E82" i="14"/>
  <c r="G82" i="14"/>
  <c r="I82" i="14"/>
  <c r="N82" i="14"/>
  <c r="P82" i="14"/>
  <c r="U82" i="14"/>
  <c r="W82" i="14"/>
  <c r="Y82" i="14"/>
  <c r="AA82" i="14"/>
  <c r="AC82" i="14"/>
  <c r="AE82" i="14"/>
  <c r="AG82" i="14"/>
  <c r="AI82" i="14"/>
  <c r="AK82" i="14"/>
  <c r="AM82" i="14"/>
  <c r="AO82" i="14"/>
  <c r="AQ82" i="14"/>
  <c r="AS82" i="14"/>
  <c r="AU82" i="14"/>
  <c r="AX82" i="14"/>
  <c r="AZ82" i="14"/>
  <c r="BB82" i="14"/>
  <c r="C83" i="14"/>
  <c r="E83" i="14"/>
  <c r="G83" i="14"/>
  <c r="I83" i="14"/>
  <c r="N83" i="14"/>
  <c r="P83" i="14"/>
  <c r="U83" i="14"/>
  <c r="W83" i="14"/>
  <c r="Y83" i="14"/>
  <c r="AA83" i="14"/>
  <c r="AC83" i="14"/>
  <c r="AE83" i="14"/>
  <c r="AG83" i="14"/>
  <c r="AI83" i="14"/>
  <c r="AK83" i="14"/>
  <c r="AM83" i="14"/>
  <c r="AO83" i="14"/>
  <c r="AQ83" i="14"/>
  <c r="AS83" i="14"/>
  <c r="AU83" i="14"/>
  <c r="AX83" i="14"/>
  <c r="AZ83" i="14"/>
  <c r="BB83" i="14"/>
  <c r="C84" i="14"/>
  <c r="E84" i="14"/>
  <c r="G84" i="14"/>
  <c r="I84" i="14"/>
  <c r="N84" i="14"/>
  <c r="P84" i="14"/>
  <c r="U84" i="14"/>
  <c r="W84" i="14"/>
  <c r="Y84" i="14"/>
  <c r="AA84" i="14"/>
  <c r="AC84" i="14"/>
  <c r="AE84" i="14"/>
  <c r="AG84" i="14"/>
  <c r="AI84" i="14"/>
  <c r="AK84" i="14"/>
  <c r="AM84" i="14"/>
  <c r="AO84" i="14"/>
  <c r="AQ84" i="14"/>
  <c r="AS84" i="14"/>
  <c r="AU84" i="14"/>
  <c r="AX84" i="14"/>
  <c r="AZ84" i="14"/>
  <c r="BB84" i="14"/>
  <c r="C85" i="14"/>
  <c r="E85" i="14"/>
  <c r="G85" i="14"/>
  <c r="I85" i="14"/>
  <c r="N85" i="14"/>
  <c r="P85" i="14"/>
  <c r="U85" i="14"/>
  <c r="W85" i="14"/>
  <c r="Y85" i="14"/>
  <c r="AA85" i="14"/>
  <c r="AC85" i="14"/>
  <c r="AE85" i="14"/>
  <c r="AG85" i="14"/>
  <c r="AI85" i="14"/>
  <c r="AK85" i="14"/>
  <c r="AM85" i="14"/>
  <c r="AO85" i="14"/>
  <c r="AQ85" i="14"/>
  <c r="AS85" i="14"/>
  <c r="AU85" i="14"/>
  <c r="AX85" i="14"/>
  <c r="AZ85" i="14"/>
  <c r="BB85" i="14"/>
  <c r="C86" i="14"/>
  <c r="E86" i="14"/>
  <c r="G86" i="14"/>
  <c r="I86" i="14"/>
  <c r="N86" i="14"/>
  <c r="P86" i="14"/>
  <c r="U86" i="14"/>
  <c r="W86" i="14"/>
  <c r="Y86" i="14"/>
  <c r="AA86" i="14"/>
  <c r="AC86" i="14"/>
  <c r="AE86" i="14"/>
  <c r="AG86" i="14"/>
  <c r="AI86" i="14"/>
  <c r="AK86" i="14"/>
  <c r="AM86" i="14"/>
  <c r="AO86" i="14"/>
  <c r="AQ86" i="14"/>
  <c r="AS86" i="14"/>
  <c r="AU86" i="14"/>
  <c r="AX86" i="14"/>
  <c r="AZ86" i="14"/>
  <c r="BB86" i="14"/>
  <c r="C87" i="14"/>
  <c r="E87" i="14"/>
  <c r="G87" i="14"/>
  <c r="I87" i="14"/>
  <c r="N87" i="14"/>
  <c r="P87" i="14"/>
  <c r="U87" i="14"/>
  <c r="W87" i="14"/>
  <c r="Y87" i="14"/>
  <c r="AA87" i="14"/>
  <c r="AC87" i="14"/>
  <c r="AE87" i="14"/>
  <c r="AG87" i="14"/>
  <c r="AI87" i="14"/>
  <c r="AK87" i="14"/>
  <c r="AM87" i="14"/>
  <c r="AO87" i="14"/>
  <c r="AQ87" i="14"/>
  <c r="AS87" i="14"/>
  <c r="AU87" i="14"/>
  <c r="AX87" i="14"/>
  <c r="AZ87" i="14"/>
  <c r="BB87" i="14"/>
  <c r="C88" i="14"/>
  <c r="E88" i="14"/>
  <c r="G88" i="14"/>
  <c r="I88" i="14"/>
  <c r="N88" i="14"/>
  <c r="P88" i="14"/>
  <c r="U88" i="14"/>
  <c r="W88" i="14"/>
  <c r="Y88" i="14"/>
  <c r="AA88" i="14"/>
  <c r="AC88" i="14"/>
  <c r="AE88" i="14"/>
  <c r="AG88" i="14"/>
  <c r="AI88" i="14"/>
  <c r="AK88" i="14"/>
  <c r="AM88" i="14"/>
  <c r="AO88" i="14"/>
  <c r="AQ88" i="14"/>
  <c r="AS88" i="14"/>
  <c r="AU88" i="14"/>
  <c r="AX88" i="14"/>
  <c r="AZ88" i="14"/>
  <c r="BB88" i="14"/>
  <c r="C89" i="14"/>
  <c r="E89" i="14"/>
  <c r="G89" i="14"/>
  <c r="I89" i="14"/>
  <c r="N89" i="14"/>
  <c r="P89" i="14"/>
  <c r="U89" i="14"/>
  <c r="W89" i="14"/>
  <c r="Y89" i="14"/>
  <c r="AA89" i="14"/>
  <c r="AC89" i="14"/>
  <c r="AE89" i="14"/>
  <c r="AG89" i="14"/>
  <c r="AI89" i="14"/>
  <c r="AK89" i="14"/>
  <c r="AM89" i="14"/>
  <c r="AO89" i="14"/>
  <c r="AQ89" i="14"/>
  <c r="AS89" i="14"/>
  <c r="AU89" i="14"/>
  <c r="AX89" i="14"/>
  <c r="AZ89" i="14"/>
  <c r="BB89" i="14"/>
  <c r="C90" i="14"/>
  <c r="E90" i="14"/>
  <c r="G90" i="14"/>
  <c r="I90" i="14"/>
  <c r="N90" i="14"/>
  <c r="P90" i="14"/>
  <c r="U90" i="14"/>
  <c r="W90" i="14"/>
  <c r="Y90" i="14"/>
  <c r="AA90" i="14"/>
  <c r="AC90" i="14"/>
  <c r="AE90" i="14"/>
  <c r="AG90" i="14"/>
  <c r="AI90" i="14"/>
  <c r="AK90" i="14"/>
  <c r="AM90" i="14"/>
  <c r="AO90" i="14"/>
  <c r="AQ90" i="14"/>
  <c r="AS90" i="14"/>
  <c r="AU90" i="14"/>
  <c r="AX90" i="14"/>
  <c r="AZ90" i="14"/>
  <c r="BB90" i="14"/>
  <c r="C91" i="14"/>
  <c r="E91" i="14"/>
  <c r="G91" i="14"/>
  <c r="I91" i="14"/>
  <c r="N91" i="14"/>
  <c r="P91" i="14"/>
  <c r="U91" i="14"/>
  <c r="W91" i="14"/>
  <c r="Y91" i="14"/>
  <c r="AA91" i="14"/>
  <c r="AC91" i="14"/>
  <c r="AE91" i="14"/>
  <c r="AG91" i="14"/>
  <c r="AI91" i="14"/>
  <c r="AK91" i="14"/>
  <c r="AM91" i="14"/>
  <c r="AO91" i="14"/>
  <c r="AQ91" i="14"/>
  <c r="AS91" i="14"/>
  <c r="AU91" i="14"/>
  <c r="AX91" i="14"/>
  <c r="AZ91" i="14"/>
  <c r="BB91" i="14"/>
  <c r="C92" i="14"/>
  <c r="E92" i="14"/>
  <c r="G92" i="14"/>
  <c r="I92" i="14"/>
  <c r="N92" i="14"/>
  <c r="P92" i="14"/>
  <c r="U92" i="14"/>
  <c r="W92" i="14"/>
  <c r="Y92" i="14"/>
  <c r="AA92" i="14"/>
  <c r="AC92" i="14"/>
  <c r="AE92" i="14"/>
  <c r="AG92" i="14"/>
  <c r="AI92" i="14"/>
  <c r="AK92" i="14"/>
  <c r="AM92" i="14"/>
  <c r="AO92" i="14"/>
  <c r="AQ92" i="14"/>
  <c r="AS92" i="14"/>
  <c r="AU92" i="14"/>
  <c r="AX92" i="14"/>
  <c r="AZ92" i="14"/>
  <c r="BB92" i="14"/>
  <c r="C93" i="14"/>
  <c r="E93" i="14"/>
  <c r="G93" i="14"/>
  <c r="I93" i="14"/>
  <c r="N93" i="14"/>
  <c r="P93" i="14"/>
  <c r="U93" i="14"/>
  <c r="W93" i="14"/>
  <c r="Y93" i="14"/>
  <c r="AA93" i="14"/>
  <c r="AC93" i="14"/>
  <c r="AE93" i="14"/>
  <c r="AG93" i="14"/>
  <c r="AI93" i="14"/>
  <c r="AK93" i="14"/>
  <c r="AM93" i="14"/>
  <c r="AO93" i="14"/>
  <c r="AQ93" i="14"/>
  <c r="AS93" i="14"/>
  <c r="AU93" i="14"/>
  <c r="AX93" i="14"/>
  <c r="AZ93" i="14"/>
  <c r="BB93" i="14"/>
  <c r="C94" i="14"/>
  <c r="E94" i="14"/>
  <c r="G94" i="14"/>
  <c r="I94" i="14"/>
  <c r="N94" i="14"/>
  <c r="P94" i="14"/>
  <c r="U94" i="14"/>
  <c r="W94" i="14"/>
  <c r="Y94" i="14"/>
  <c r="AA94" i="14"/>
  <c r="AC94" i="14"/>
  <c r="AE94" i="14"/>
  <c r="AG94" i="14"/>
  <c r="AI94" i="14"/>
  <c r="AK94" i="14"/>
  <c r="AM94" i="14"/>
  <c r="AO94" i="14"/>
  <c r="AQ94" i="14"/>
  <c r="AS94" i="14"/>
  <c r="AU94" i="14"/>
  <c r="AX94" i="14"/>
  <c r="AZ94" i="14"/>
  <c r="BB94" i="14"/>
  <c r="C95" i="14"/>
  <c r="E95" i="14"/>
  <c r="G95" i="14"/>
  <c r="I95" i="14"/>
  <c r="N95" i="14"/>
  <c r="P95" i="14"/>
  <c r="U95" i="14"/>
  <c r="W95" i="14"/>
  <c r="Y95" i="14"/>
  <c r="AA95" i="14"/>
  <c r="AC95" i="14"/>
  <c r="AE95" i="14"/>
  <c r="AG95" i="14"/>
  <c r="AI95" i="14"/>
  <c r="AK95" i="14"/>
  <c r="AM95" i="14"/>
  <c r="AO95" i="14"/>
  <c r="AQ95" i="14"/>
  <c r="AS95" i="14"/>
  <c r="AU95" i="14"/>
  <c r="AX95" i="14"/>
  <c r="AZ95" i="14"/>
  <c r="BB95" i="14"/>
  <c r="C96" i="14"/>
  <c r="E96" i="14"/>
  <c r="G96" i="14"/>
  <c r="I96" i="14"/>
  <c r="N96" i="14"/>
  <c r="P96" i="14"/>
  <c r="U96" i="14"/>
  <c r="W96" i="14"/>
  <c r="Y96" i="14"/>
  <c r="AA96" i="14"/>
  <c r="AC96" i="14"/>
  <c r="AE96" i="14"/>
  <c r="AG96" i="14"/>
  <c r="AI96" i="14"/>
  <c r="AK96" i="14"/>
  <c r="AM96" i="14"/>
  <c r="AO96" i="14"/>
  <c r="AQ96" i="14"/>
  <c r="AS96" i="14"/>
  <c r="AU96" i="14"/>
  <c r="AX96" i="14"/>
  <c r="AZ96" i="14"/>
  <c r="BB96" i="14"/>
  <c r="C97" i="14"/>
  <c r="E97" i="14"/>
  <c r="G97" i="14"/>
  <c r="I97" i="14"/>
  <c r="N97" i="14"/>
  <c r="P97" i="14"/>
  <c r="U97" i="14"/>
  <c r="W97" i="14"/>
  <c r="Y97" i="14"/>
  <c r="AA97" i="14"/>
  <c r="AC97" i="14"/>
  <c r="AE97" i="14"/>
  <c r="AG97" i="14"/>
  <c r="AI97" i="14"/>
  <c r="AK97" i="14"/>
  <c r="AM97" i="14"/>
  <c r="AO97" i="14"/>
  <c r="AQ97" i="14"/>
  <c r="AS97" i="14"/>
  <c r="AU97" i="14"/>
  <c r="AX97" i="14"/>
  <c r="AZ97" i="14"/>
  <c r="BB97" i="14"/>
  <c r="C98" i="14"/>
  <c r="E98" i="14"/>
  <c r="G98" i="14"/>
  <c r="I98" i="14"/>
  <c r="N98" i="14"/>
  <c r="P98" i="14"/>
  <c r="U98" i="14"/>
  <c r="W98" i="14"/>
  <c r="Y98" i="14"/>
  <c r="AA98" i="14"/>
  <c r="AC98" i="14"/>
  <c r="AE98" i="14"/>
  <c r="AG98" i="14"/>
  <c r="AI98" i="14"/>
  <c r="AK98" i="14"/>
  <c r="AM98" i="14"/>
  <c r="AO98" i="14"/>
  <c r="AQ98" i="14"/>
  <c r="AS98" i="14"/>
  <c r="AU98" i="14"/>
  <c r="AX98" i="14"/>
  <c r="AZ98" i="14"/>
  <c r="BB98" i="14"/>
  <c r="C99" i="14"/>
  <c r="E99" i="14"/>
  <c r="G99" i="14"/>
  <c r="I99" i="14"/>
  <c r="N99" i="14"/>
  <c r="P99" i="14"/>
  <c r="U99" i="14"/>
  <c r="W99" i="14"/>
  <c r="Y99" i="14"/>
  <c r="AA99" i="14"/>
  <c r="AC99" i="14"/>
  <c r="AE99" i="14"/>
  <c r="AG99" i="14"/>
  <c r="AI99" i="14"/>
  <c r="AK99" i="14"/>
  <c r="AM99" i="14"/>
  <c r="AO99" i="14"/>
  <c r="AQ99" i="14"/>
  <c r="AS99" i="14"/>
  <c r="AU99" i="14"/>
  <c r="AX99" i="14"/>
  <c r="AZ99" i="14"/>
  <c r="BB99" i="14"/>
  <c r="C100" i="14"/>
  <c r="E100" i="14"/>
  <c r="G100" i="14"/>
  <c r="I100" i="14"/>
  <c r="N100" i="14"/>
  <c r="P100" i="14"/>
  <c r="U100" i="14"/>
  <c r="W100" i="14"/>
  <c r="Y100" i="14"/>
  <c r="AA100" i="14"/>
  <c r="AC100" i="14"/>
  <c r="AE100" i="14"/>
  <c r="AG100" i="14"/>
  <c r="AI100" i="14"/>
  <c r="AK100" i="14"/>
  <c r="AM100" i="14"/>
  <c r="AO100" i="14"/>
  <c r="AQ100" i="14"/>
  <c r="AS100" i="14"/>
  <c r="AU100" i="14"/>
  <c r="AX100" i="14"/>
  <c r="AZ100" i="14"/>
  <c r="BB100" i="14"/>
  <c r="C101" i="14"/>
  <c r="E101" i="14"/>
  <c r="G101" i="14"/>
  <c r="I101" i="14"/>
  <c r="N101" i="14"/>
  <c r="P101" i="14"/>
  <c r="U101" i="14"/>
  <c r="W101" i="14"/>
  <c r="Y101" i="14"/>
  <c r="AA101" i="14"/>
  <c r="AC101" i="14"/>
  <c r="AE101" i="14"/>
  <c r="AG101" i="14"/>
  <c r="AI101" i="14"/>
  <c r="AK101" i="14"/>
  <c r="AM101" i="14"/>
  <c r="AO101" i="14"/>
  <c r="AQ101" i="14"/>
  <c r="AS101" i="14"/>
  <c r="AU101" i="14"/>
  <c r="AX101" i="14"/>
  <c r="AZ101" i="14"/>
  <c r="BB101" i="14"/>
  <c r="C102" i="14"/>
  <c r="E102" i="14"/>
  <c r="G102" i="14"/>
  <c r="I102" i="14"/>
  <c r="N102" i="14"/>
  <c r="P102" i="14"/>
  <c r="U102" i="14"/>
  <c r="W102" i="14"/>
  <c r="Y102" i="14"/>
  <c r="AA102" i="14"/>
  <c r="AC102" i="14"/>
  <c r="AE102" i="14"/>
  <c r="AG102" i="14"/>
  <c r="AI102" i="14"/>
  <c r="AK102" i="14"/>
  <c r="AM102" i="14"/>
  <c r="AO102" i="14"/>
  <c r="AQ102" i="14"/>
  <c r="AS102" i="14"/>
  <c r="AU102" i="14"/>
  <c r="AX102" i="14"/>
  <c r="AZ102" i="14"/>
  <c r="BB102" i="14"/>
  <c r="C103" i="14"/>
  <c r="E103" i="14"/>
  <c r="G103" i="14"/>
  <c r="I103" i="14"/>
  <c r="N103" i="14"/>
  <c r="P103" i="14"/>
  <c r="U103" i="14"/>
  <c r="W103" i="14"/>
  <c r="Y103" i="14"/>
  <c r="AA103" i="14"/>
  <c r="AC103" i="14"/>
  <c r="AE103" i="14"/>
  <c r="AG103" i="14"/>
  <c r="AI103" i="14"/>
  <c r="AK103" i="14"/>
  <c r="AM103" i="14"/>
  <c r="AO103" i="14"/>
  <c r="AQ103" i="14"/>
  <c r="AS103" i="14"/>
  <c r="AU103" i="14"/>
  <c r="AX103" i="14"/>
  <c r="AZ103" i="14"/>
  <c r="BB103" i="14"/>
  <c r="C104" i="14"/>
  <c r="E104" i="14"/>
  <c r="G104" i="14"/>
  <c r="I104" i="14"/>
  <c r="N104" i="14"/>
  <c r="P104" i="14"/>
  <c r="U104" i="14"/>
  <c r="W104" i="14"/>
  <c r="Y104" i="14"/>
  <c r="AA104" i="14"/>
  <c r="AC104" i="14"/>
  <c r="AE104" i="14"/>
  <c r="AG104" i="14"/>
  <c r="AI104" i="14"/>
  <c r="AK104" i="14"/>
  <c r="AM104" i="14"/>
  <c r="AO104" i="14"/>
  <c r="AQ104" i="14"/>
  <c r="AS104" i="14"/>
  <c r="AU104" i="14"/>
  <c r="AX104" i="14"/>
  <c r="AZ104" i="14"/>
  <c r="BB104" i="14"/>
  <c r="C105" i="14"/>
  <c r="E105" i="14"/>
  <c r="G105" i="14"/>
  <c r="I105" i="14"/>
  <c r="N105" i="14"/>
  <c r="P105" i="14"/>
  <c r="U105" i="14"/>
  <c r="W105" i="14"/>
  <c r="Y105" i="14"/>
  <c r="AA105" i="14"/>
  <c r="AC105" i="14"/>
  <c r="AE105" i="14"/>
  <c r="AG105" i="14"/>
  <c r="AI105" i="14"/>
  <c r="AK105" i="14"/>
  <c r="AM105" i="14"/>
  <c r="AO105" i="14"/>
  <c r="AQ105" i="14"/>
  <c r="AS105" i="14"/>
  <c r="AU105" i="14"/>
  <c r="AX105" i="14"/>
  <c r="AZ105" i="14"/>
  <c r="BB105" i="14"/>
  <c r="C106" i="14"/>
  <c r="E106" i="14"/>
  <c r="G106" i="14"/>
  <c r="I106" i="14"/>
  <c r="N106" i="14"/>
  <c r="P106" i="14"/>
  <c r="U106" i="14"/>
  <c r="W106" i="14"/>
  <c r="Y106" i="14"/>
  <c r="AA106" i="14"/>
  <c r="AC106" i="14"/>
  <c r="AE106" i="14"/>
  <c r="AG106" i="14"/>
  <c r="AI106" i="14"/>
  <c r="AK106" i="14"/>
  <c r="AM106" i="14"/>
  <c r="AO106" i="14"/>
  <c r="AQ106" i="14"/>
  <c r="AS106" i="14"/>
  <c r="AU106" i="14"/>
  <c r="AX106" i="14"/>
  <c r="AZ106" i="14"/>
  <c r="BB106" i="14"/>
  <c r="C107" i="14"/>
  <c r="E107" i="14"/>
  <c r="G107" i="14"/>
  <c r="I107" i="14"/>
  <c r="N107" i="14"/>
  <c r="P107" i="14"/>
  <c r="U107" i="14"/>
  <c r="W107" i="14"/>
  <c r="Y107" i="14"/>
  <c r="AA107" i="14"/>
  <c r="AC107" i="14"/>
  <c r="AE107" i="14"/>
  <c r="AG107" i="14"/>
  <c r="AI107" i="14"/>
  <c r="AK107" i="14"/>
  <c r="AM107" i="14"/>
  <c r="AO107" i="14"/>
  <c r="AQ107" i="14"/>
  <c r="AS107" i="14"/>
  <c r="AU107" i="14"/>
  <c r="AX107" i="14"/>
  <c r="AZ107" i="14"/>
  <c r="BB107" i="14"/>
  <c r="C108" i="14"/>
  <c r="E108" i="14"/>
  <c r="G108" i="14"/>
  <c r="I108" i="14"/>
  <c r="N108" i="14"/>
  <c r="P108" i="14"/>
  <c r="U108" i="14"/>
  <c r="W108" i="14"/>
  <c r="Y108" i="14"/>
  <c r="AA108" i="14"/>
  <c r="AC108" i="14"/>
  <c r="AE108" i="14"/>
  <c r="AG108" i="14"/>
  <c r="AI108" i="14"/>
  <c r="AK108" i="14"/>
  <c r="AM108" i="14"/>
  <c r="AO108" i="14"/>
  <c r="AQ108" i="14"/>
  <c r="AS108" i="14"/>
  <c r="AU108" i="14"/>
  <c r="AX108" i="14"/>
  <c r="AZ108" i="14"/>
  <c r="BB108" i="14"/>
  <c r="C109" i="14"/>
  <c r="E109" i="14"/>
  <c r="G109" i="14"/>
  <c r="I109" i="14"/>
  <c r="N109" i="14"/>
  <c r="P109" i="14"/>
  <c r="U109" i="14"/>
  <c r="W109" i="14"/>
  <c r="Y109" i="14"/>
  <c r="AA109" i="14"/>
  <c r="AC109" i="14"/>
  <c r="AE109" i="14"/>
  <c r="AG109" i="14"/>
  <c r="AI109" i="14"/>
  <c r="AK109" i="14"/>
  <c r="AM109" i="14"/>
  <c r="AO109" i="14"/>
  <c r="AQ109" i="14"/>
  <c r="AS109" i="14"/>
  <c r="AU109" i="14"/>
  <c r="AX109" i="14"/>
  <c r="AZ109" i="14"/>
  <c r="BB109" i="14"/>
  <c r="C110" i="14"/>
  <c r="E110" i="14"/>
  <c r="G110" i="14"/>
  <c r="I110" i="14"/>
  <c r="N110" i="14"/>
  <c r="P110" i="14"/>
  <c r="U110" i="14"/>
  <c r="W110" i="14"/>
  <c r="Y110" i="14"/>
  <c r="AA110" i="14"/>
  <c r="AC110" i="14"/>
  <c r="AE110" i="14"/>
  <c r="AG110" i="14"/>
  <c r="AI110" i="14"/>
  <c r="AK110" i="14"/>
  <c r="AM110" i="14"/>
  <c r="AO110" i="14"/>
  <c r="AQ110" i="14"/>
  <c r="AS110" i="14"/>
  <c r="AU110" i="14"/>
  <c r="AX110" i="14"/>
  <c r="AZ110" i="14"/>
  <c r="BB110" i="14"/>
  <c r="C111" i="14"/>
  <c r="E111" i="14"/>
  <c r="G111" i="14"/>
  <c r="I111" i="14"/>
  <c r="N111" i="14"/>
  <c r="P111" i="14"/>
  <c r="U111" i="14"/>
  <c r="W111" i="14"/>
  <c r="Y111" i="14"/>
  <c r="AA111" i="14"/>
  <c r="AC111" i="14"/>
  <c r="AE111" i="14"/>
  <c r="AG111" i="14"/>
  <c r="AI111" i="14"/>
  <c r="AK111" i="14"/>
  <c r="AM111" i="14"/>
  <c r="AO111" i="14"/>
  <c r="AQ111" i="14"/>
  <c r="AS111" i="14"/>
  <c r="AU111" i="14"/>
  <c r="AX111" i="14"/>
  <c r="AZ111" i="14"/>
  <c r="BB111" i="14"/>
  <c r="C112" i="14"/>
  <c r="E112" i="14"/>
  <c r="G112" i="14"/>
  <c r="I112" i="14"/>
  <c r="N112" i="14"/>
  <c r="P112" i="14"/>
  <c r="U112" i="14"/>
  <c r="W112" i="14"/>
  <c r="Y112" i="14"/>
  <c r="AA112" i="14"/>
  <c r="AC112" i="14"/>
  <c r="AE112" i="14"/>
  <c r="AG112" i="14"/>
  <c r="AI112" i="14"/>
  <c r="AK112" i="14"/>
  <c r="AM112" i="14"/>
  <c r="AO112" i="14"/>
  <c r="AQ112" i="14"/>
  <c r="AS112" i="14"/>
  <c r="AU112" i="14"/>
  <c r="AX112" i="14"/>
  <c r="AZ112" i="14"/>
  <c r="BB112" i="14"/>
  <c r="C113" i="14"/>
  <c r="E113" i="14"/>
  <c r="G113" i="14"/>
  <c r="I113" i="14"/>
  <c r="N113" i="14"/>
  <c r="P113" i="14"/>
  <c r="U113" i="14"/>
  <c r="W113" i="14"/>
  <c r="Y113" i="14"/>
  <c r="AA113" i="14"/>
  <c r="AC113" i="14"/>
  <c r="AE113" i="14"/>
  <c r="AG113" i="14"/>
  <c r="AI113" i="14"/>
  <c r="AK113" i="14"/>
  <c r="AM113" i="14"/>
  <c r="AO113" i="14"/>
  <c r="AQ113" i="14"/>
  <c r="AS113" i="14"/>
  <c r="AU113" i="14"/>
  <c r="AX113" i="14"/>
  <c r="AZ113" i="14"/>
  <c r="BB113" i="14"/>
  <c r="C114" i="14"/>
  <c r="E114" i="14"/>
  <c r="G114" i="14"/>
  <c r="I114" i="14"/>
  <c r="N114" i="14"/>
  <c r="P114" i="14"/>
  <c r="U114" i="14"/>
  <c r="W114" i="14"/>
  <c r="Y114" i="14"/>
  <c r="AA114" i="14"/>
  <c r="AC114" i="14"/>
  <c r="AE114" i="14"/>
  <c r="AG114" i="14"/>
  <c r="AI114" i="14"/>
  <c r="AK114" i="14"/>
  <c r="AM114" i="14"/>
  <c r="AO114" i="14"/>
  <c r="AQ114" i="14"/>
  <c r="AS114" i="14"/>
  <c r="AU114" i="14"/>
  <c r="AX114" i="14"/>
  <c r="AZ114" i="14"/>
  <c r="BB114" i="14"/>
  <c r="C115" i="14"/>
  <c r="E115" i="14"/>
  <c r="G115" i="14"/>
  <c r="I115" i="14"/>
  <c r="N115" i="14"/>
  <c r="P115" i="14"/>
  <c r="U115" i="14"/>
  <c r="W115" i="14"/>
  <c r="Y115" i="14"/>
  <c r="AA115" i="14"/>
  <c r="AC115" i="14"/>
  <c r="AE115" i="14"/>
  <c r="AG115" i="14"/>
  <c r="AI115" i="14"/>
  <c r="AK115" i="14"/>
  <c r="AM115" i="14"/>
  <c r="AO115" i="14"/>
  <c r="AQ115" i="14"/>
  <c r="AS115" i="14"/>
  <c r="AU115" i="14"/>
  <c r="AX115" i="14"/>
  <c r="AZ115" i="14"/>
  <c r="BB115" i="14"/>
  <c r="C116" i="14"/>
  <c r="E116" i="14"/>
  <c r="G116" i="14"/>
  <c r="I116" i="14"/>
  <c r="N116" i="14"/>
  <c r="P116" i="14"/>
  <c r="U116" i="14"/>
  <c r="W116" i="14"/>
  <c r="Y116" i="14"/>
  <c r="AA116" i="14"/>
  <c r="AC116" i="14"/>
  <c r="AE116" i="14"/>
  <c r="AG116" i="14"/>
  <c r="AI116" i="14"/>
  <c r="AK116" i="14"/>
  <c r="AM116" i="14"/>
  <c r="AO116" i="14"/>
  <c r="AQ116" i="14"/>
  <c r="AS116" i="14"/>
  <c r="AU116" i="14"/>
  <c r="AX116" i="14"/>
  <c r="AZ116" i="14"/>
  <c r="BB116" i="14"/>
  <c r="C117" i="14"/>
  <c r="E117" i="14"/>
  <c r="G117" i="14"/>
  <c r="I117" i="14"/>
  <c r="N117" i="14"/>
  <c r="P117" i="14"/>
  <c r="U117" i="14"/>
  <c r="W117" i="14"/>
  <c r="Y117" i="14"/>
  <c r="AA117" i="14"/>
  <c r="AC117" i="14"/>
  <c r="AE117" i="14"/>
  <c r="AG117" i="14"/>
  <c r="AI117" i="14"/>
  <c r="AK117" i="14"/>
  <c r="AM117" i="14"/>
  <c r="AO117" i="14"/>
  <c r="AQ117" i="14"/>
  <c r="AS117" i="14"/>
  <c r="AU117" i="14"/>
  <c r="AX117" i="14"/>
  <c r="AZ117" i="14"/>
  <c r="BB117" i="14"/>
  <c r="C118" i="14"/>
  <c r="E118" i="14"/>
  <c r="G118" i="14"/>
  <c r="I118" i="14"/>
  <c r="N118" i="14"/>
  <c r="P118" i="14"/>
  <c r="U118" i="14"/>
  <c r="W118" i="14"/>
  <c r="Y118" i="14"/>
  <c r="AA118" i="14"/>
  <c r="AC118" i="14"/>
  <c r="AE118" i="14"/>
  <c r="AG118" i="14"/>
  <c r="AI118" i="14"/>
  <c r="AK118" i="14"/>
  <c r="AM118" i="14"/>
  <c r="AO118" i="14"/>
  <c r="AQ118" i="14"/>
  <c r="AS118" i="14"/>
  <c r="AU118" i="14"/>
  <c r="AX118" i="14"/>
  <c r="AZ118" i="14"/>
  <c r="BB118" i="14"/>
  <c r="C119" i="14"/>
  <c r="E119" i="14"/>
  <c r="G119" i="14"/>
  <c r="I119" i="14"/>
  <c r="N119" i="14"/>
  <c r="P119" i="14"/>
  <c r="U119" i="14"/>
  <c r="W119" i="14"/>
  <c r="Y119" i="14"/>
  <c r="AA119" i="14"/>
  <c r="AC119" i="14"/>
  <c r="AE119" i="14"/>
  <c r="AG119" i="14"/>
  <c r="AI119" i="14"/>
  <c r="AK119" i="14"/>
  <c r="AM119" i="14"/>
  <c r="AO119" i="14"/>
  <c r="AQ119" i="14"/>
  <c r="AS119" i="14"/>
  <c r="AU119" i="14"/>
  <c r="AX119" i="14"/>
  <c r="AZ119" i="14"/>
  <c r="BB119" i="14"/>
  <c r="C120" i="14"/>
  <c r="E120" i="14"/>
  <c r="G120" i="14"/>
  <c r="I120" i="14"/>
  <c r="N120" i="14"/>
  <c r="P120" i="14"/>
  <c r="U120" i="14"/>
  <c r="W120" i="14"/>
  <c r="Y120" i="14"/>
  <c r="AA120" i="14"/>
  <c r="AC120" i="14"/>
  <c r="AE120" i="14"/>
  <c r="AG120" i="14"/>
  <c r="AI120" i="14"/>
  <c r="AK120" i="14"/>
  <c r="AM120" i="14"/>
  <c r="AO120" i="14"/>
  <c r="AQ120" i="14"/>
  <c r="AS120" i="14"/>
  <c r="AU120" i="14"/>
  <c r="AX120" i="14"/>
  <c r="AZ120" i="14"/>
  <c r="BB120" i="14"/>
  <c r="C121" i="14"/>
  <c r="E121" i="14"/>
  <c r="G121" i="14"/>
  <c r="I121" i="14"/>
  <c r="N121" i="14"/>
  <c r="P121" i="14"/>
  <c r="U121" i="14"/>
  <c r="W121" i="14"/>
  <c r="Y121" i="14"/>
  <c r="AA121" i="14"/>
  <c r="AC121" i="14"/>
  <c r="AE121" i="14"/>
  <c r="AG121" i="14"/>
  <c r="AI121" i="14"/>
  <c r="AK121" i="14"/>
  <c r="AM121" i="14"/>
  <c r="AO121" i="14"/>
  <c r="AQ121" i="14"/>
  <c r="AS121" i="14"/>
  <c r="AU121" i="14"/>
  <c r="AX121" i="14"/>
  <c r="AZ121" i="14"/>
  <c r="BB121" i="14"/>
  <c r="C122" i="14"/>
  <c r="E122" i="14"/>
  <c r="G122" i="14"/>
  <c r="I122" i="14"/>
  <c r="N122" i="14"/>
  <c r="P122" i="14"/>
  <c r="U122" i="14"/>
  <c r="W122" i="14"/>
  <c r="Y122" i="14"/>
  <c r="AA122" i="14"/>
  <c r="AC122" i="14"/>
  <c r="AE122" i="14"/>
  <c r="AG122" i="14"/>
  <c r="AI122" i="14"/>
  <c r="AK122" i="14"/>
  <c r="AM122" i="14"/>
  <c r="AO122" i="14"/>
  <c r="AQ122" i="14"/>
  <c r="AS122" i="14"/>
  <c r="AU122" i="14"/>
  <c r="AX122" i="14"/>
  <c r="AZ122" i="14"/>
  <c r="BB122" i="14"/>
  <c r="C123" i="14"/>
  <c r="E123" i="14"/>
  <c r="G123" i="14"/>
  <c r="I123" i="14"/>
  <c r="N123" i="14"/>
  <c r="P123" i="14"/>
  <c r="U123" i="14"/>
  <c r="W123" i="14"/>
  <c r="Y123" i="14"/>
  <c r="AA123" i="14"/>
  <c r="AC123" i="14"/>
  <c r="AE123" i="14"/>
  <c r="AG123" i="14"/>
  <c r="AI123" i="14"/>
  <c r="AK123" i="14"/>
  <c r="AM123" i="14"/>
  <c r="AO123" i="14"/>
  <c r="AQ123" i="14"/>
  <c r="AS123" i="14"/>
  <c r="AU123" i="14"/>
  <c r="AX123" i="14"/>
  <c r="AZ123" i="14"/>
  <c r="BB123" i="14"/>
  <c r="BB73" i="14"/>
  <c r="AZ73" i="14"/>
  <c r="AX73" i="14"/>
  <c r="AU73" i="14"/>
  <c r="AS73" i="14"/>
  <c r="AQ73" i="14"/>
  <c r="AO73" i="14"/>
  <c r="AM73" i="14"/>
  <c r="AK73" i="14"/>
  <c r="AI73" i="14"/>
  <c r="AG73" i="14"/>
  <c r="AE73" i="14"/>
  <c r="AC73" i="14"/>
  <c r="AA73" i="14"/>
  <c r="Y73" i="14"/>
  <c r="W73" i="14"/>
  <c r="U73" i="14"/>
  <c r="P73" i="14"/>
  <c r="N73" i="14"/>
  <c r="I73" i="14"/>
  <c r="G73" i="14"/>
  <c r="E73" i="14"/>
  <c r="C73" i="14"/>
  <c r="BB72" i="14"/>
  <c r="AZ72" i="14"/>
  <c r="AX72" i="14"/>
  <c r="AU72" i="14"/>
  <c r="AS72" i="14"/>
  <c r="AQ72" i="14"/>
  <c r="AO72" i="14"/>
  <c r="AM72" i="14"/>
  <c r="AK72" i="14"/>
  <c r="AI72" i="14"/>
  <c r="AG72" i="14"/>
  <c r="AE72" i="14"/>
  <c r="AC72" i="14"/>
  <c r="AA72" i="14"/>
  <c r="Y72" i="14"/>
  <c r="W72" i="14"/>
  <c r="U72" i="14"/>
  <c r="P72" i="14"/>
  <c r="N72" i="14"/>
  <c r="I72" i="14"/>
  <c r="G72" i="14"/>
  <c r="E72" i="14"/>
  <c r="C72" i="14"/>
  <c r="BB36" i="14"/>
  <c r="AZ36" i="14"/>
  <c r="AX36" i="14"/>
  <c r="AU36" i="14"/>
  <c r="AS36" i="14"/>
  <c r="AQ36" i="14"/>
  <c r="AO36" i="14"/>
  <c r="AM36" i="14"/>
  <c r="AK36" i="14"/>
  <c r="AI36" i="14"/>
  <c r="AG36" i="14"/>
  <c r="AE36" i="14"/>
  <c r="AC36" i="14"/>
  <c r="AA36" i="14"/>
  <c r="Y36" i="14"/>
  <c r="W36" i="14"/>
  <c r="U36" i="14"/>
  <c r="P36" i="14"/>
  <c r="N36" i="14"/>
  <c r="I36" i="14"/>
  <c r="G36" i="14"/>
  <c r="E36" i="14"/>
  <c r="C36" i="14"/>
  <c r="BB71" i="14"/>
  <c r="AZ71" i="14"/>
  <c r="AX71" i="14"/>
  <c r="AU71" i="14"/>
  <c r="AS71" i="14"/>
  <c r="AQ71" i="14"/>
  <c r="AO71" i="14"/>
  <c r="AM71" i="14"/>
  <c r="AK71" i="14"/>
  <c r="AI71" i="14"/>
  <c r="AG71" i="14"/>
  <c r="AE71" i="14"/>
  <c r="AC71" i="14"/>
  <c r="AA71" i="14"/>
  <c r="Y71" i="14"/>
  <c r="W71" i="14"/>
  <c r="U71" i="14"/>
  <c r="P71" i="14"/>
  <c r="N71" i="14"/>
  <c r="I71" i="14"/>
  <c r="G71" i="14"/>
  <c r="E71" i="14"/>
  <c r="C71" i="14"/>
  <c r="BB70" i="14"/>
  <c r="AZ70" i="14"/>
  <c r="AX70" i="14"/>
  <c r="AU70" i="14"/>
  <c r="AS70" i="14"/>
  <c r="AQ70" i="14"/>
  <c r="AO70" i="14"/>
  <c r="AM70" i="14"/>
  <c r="AK70" i="14"/>
  <c r="AI70" i="14"/>
  <c r="AG70" i="14"/>
  <c r="AE70" i="14"/>
  <c r="AC70" i="14"/>
  <c r="AA70" i="14"/>
  <c r="Y70" i="14"/>
  <c r="W70" i="14"/>
  <c r="U70" i="14"/>
  <c r="P70" i="14"/>
  <c r="N70" i="14"/>
  <c r="I70" i="14"/>
  <c r="G70" i="14"/>
  <c r="E70" i="14"/>
  <c r="C70" i="14"/>
  <c r="BB69" i="14"/>
  <c r="AZ69" i="14"/>
  <c r="AX69" i="14"/>
  <c r="AU69" i="14"/>
  <c r="AS69" i="14"/>
  <c r="AQ69" i="14"/>
  <c r="AO69" i="14"/>
  <c r="AM69" i="14"/>
  <c r="AK69" i="14"/>
  <c r="AI69" i="14"/>
  <c r="AG69" i="14"/>
  <c r="AE69" i="14"/>
  <c r="AC69" i="14"/>
  <c r="AA69" i="14"/>
  <c r="Y69" i="14"/>
  <c r="W69" i="14"/>
  <c r="U69" i="14"/>
  <c r="P69" i="14"/>
  <c r="N69" i="14"/>
  <c r="I69" i="14"/>
  <c r="G69" i="14"/>
  <c r="E69" i="14"/>
  <c r="C69" i="14"/>
  <c r="BB35" i="14"/>
  <c r="AZ35" i="14"/>
  <c r="AX35" i="14"/>
  <c r="AU35" i="14"/>
  <c r="AS35" i="14"/>
  <c r="AQ35" i="14"/>
  <c r="AO35" i="14"/>
  <c r="AM35" i="14"/>
  <c r="AK35" i="14"/>
  <c r="AI35" i="14"/>
  <c r="AG35" i="14"/>
  <c r="AE35" i="14"/>
  <c r="AC35" i="14"/>
  <c r="AA35" i="14"/>
  <c r="Y35" i="14"/>
  <c r="W35" i="14"/>
  <c r="U35" i="14"/>
  <c r="P35" i="14"/>
  <c r="N35" i="14"/>
  <c r="I35" i="14"/>
  <c r="G35" i="14"/>
  <c r="E35" i="14"/>
  <c r="C35" i="14"/>
  <c r="BB68" i="14"/>
  <c r="AZ68" i="14"/>
  <c r="AX68" i="14"/>
  <c r="AU68" i="14"/>
  <c r="AS68" i="14"/>
  <c r="AQ68" i="14"/>
  <c r="AO68" i="14"/>
  <c r="AM68" i="14"/>
  <c r="AK68" i="14"/>
  <c r="AI68" i="14"/>
  <c r="AG68" i="14"/>
  <c r="AE68" i="14"/>
  <c r="AC68" i="14"/>
  <c r="AA68" i="14"/>
  <c r="Y68" i="14"/>
  <c r="W68" i="14"/>
  <c r="U68" i="14"/>
  <c r="P68" i="14"/>
  <c r="N68" i="14"/>
  <c r="I68" i="14"/>
  <c r="G68" i="14"/>
  <c r="E68" i="14"/>
  <c r="C68" i="14"/>
  <c r="BB34" i="14"/>
  <c r="AZ34" i="14"/>
  <c r="AX34" i="14"/>
  <c r="AU34" i="14"/>
  <c r="AS34" i="14"/>
  <c r="AQ34" i="14"/>
  <c r="AO34" i="14"/>
  <c r="AM34" i="14"/>
  <c r="AK34" i="14"/>
  <c r="AI34" i="14"/>
  <c r="AG34" i="14"/>
  <c r="AE34" i="14"/>
  <c r="AC34" i="14"/>
  <c r="AA34" i="14"/>
  <c r="Y34" i="14"/>
  <c r="W34" i="14"/>
  <c r="U34" i="14"/>
  <c r="P34" i="14"/>
  <c r="N34" i="14"/>
  <c r="I34" i="14"/>
  <c r="G34" i="14"/>
  <c r="E34" i="14"/>
  <c r="C34" i="14"/>
  <c r="BB33" i="14"/>
  <c r="AZ33" i="14"/>
  <c r="AX33" i="14"/>
  <c r="AU33" i="14"/>
  <c r="AS33" i="14"/>
  <c r="AQ33" i="14"/>
  <c r="AO33" i="14"/>
  <c r="AM33" i="14"/>
  <c r="AK33" i="14"/>
  <c r="AI33" i="14"/>
  <c r="AG33" i="14"/>
  <c r="AE33" i="14"/>
  <c r="AC33" i="14"/>
  <c r="AA33" i="14"/>
  <c r="Y33" i="14"/>
  <c r="W33" i="14"/>
  <c r="U33" i="14"/>
  <c r="P33" i="14"/>
  <c r="N33" i="14"/>
  <c r="I33" i="14"/>
  <c r="G33" i="14"/>
  <c r="E33" i="14"/>
  <c r="C33" i="14"/>
  <c r="BB67" i="14"/>
  <c r="AZ67" i="14"/>
  <c r="AX67" i="14"/>
  <c r="AU67" i="14"/>
  <c r="AS67" i="14"/>
  <c r="AQ67" i="14"/>
  <c r="AO67" i="14"/>
  <c r="AM67" i="14"/>
  <c r="AK67" i="14"/>
  <c r="AI67" i="14"/>
  <c r="AG67" i="14"/>
  <c r="AE67" i="14"/>
  <c r="AC67" i="14"/>
  <c r="AA67" i="14"/>
  <c r="Y67" i="14"/>
  <c r="W67" i="14"/>
  <c r="U67" i="14"/>
  <c r="P67" i="14"/>
  <c r="N67" i="14"/>
  <c r="I67" i="14"/>
  <c r="G67" i="14"/>
  <c r="E67" i="14"/>
  <c r="C67" i="14"/>
  <c r="BB32" i="14"/>
  <c r="AZ32" i="14"/>
  <c r="AX32" i="14"/>
  <c r="AU32" i="14"/>
  <c r="AS32" i="14"/>
  <c r="AQ32" i="14"/>
  <c r="AO32" i="14"/>
  <c r="AM32" i="14"/>
  <c r="AK32" i="14"/>
  <c r="AI32" i="14"/>
  <c r="AG32" i="14"/>
  <c r="AE32" i="14"/>
  <c r="AC32" i="14"/>
  <c r="AA32" i="14"/>
  <c r="Y32" i="14"/>
  <c r="W32" i="14"/>
  <c r="U32" i="14"/>
  <c r="P32" i="14"/>
  <c r="N32" i="14"/>
  <c r="I32" i="14"/>
  <c r="G32" i="14"/>
  <c r="E32" i="14"/>
  <c r="C32" i="14"/>
  <c r="BB66" i="14"/>
  <c r="AZ66" i="14"/>
  <c r="AX66" i="14"/>
  <c r="AU66" i="14"/>
  <c r="AS66" i="14"/>
  <c r="AQ66" i="14"/>
  <c r="AO66" i="14"/>
  <c r="AM66" i="14"/>
  <c r="AK66" i="14"/>
  <c r="AI66" i="14"/>
  <c r="AG66" i="14"/>
  <c r="AE66" i="14"/>
  <c r="AC66" i="14"/>
  <c r="AA66" i="14"/>
  <c r="Y66" i="14"/>
  <c r="W66" i="14"/>
  <c r="U66" i="14"/>
  <c r="P66" i="14"/>
  <c r="N66" i="14"/>
  <c r="I66" i="14"/>
  <c r="G66" i="14"/>
  <c r="E66" i="14"/>
  <c r="C66" i="14"/>
  <c r="BB65" i="14"/>
  <c r="AZ65" i="14"/>
  <c r="AX65" i="14"/>
  <c r="AU65" i="14"/>
  <c r="AS65" i="14"/>
  <c r="AQ65" i="14"/>
  <c r="AO65" i="14"/>
  <c r="AM65" i="14"/>
  <c r="AK65" i="14"/>
  <c r="AI65" i="14"/>
  <c r="AG65" i="14"/>
  <c r="AE65" i="14"/>
  <c r="AC65" i="14"/>
  <c r="AA65" i="14"/>
  <c r="Y65" i="14"/>
  <c r="W65" i="14"/>
  <c r="U65" i="14"/>
  <c r="P65" i="14"/>
  <c r="N65" i="14"/>
  <c r="I65" i="14"/>
  <c r="G65" i="14"/>
  <c r="E65" i="14"/>
  <c r="C65" i="14"/>
  <c r="BB31" i="14"/>
  <c r="AZ31" i="14"/>
  <c r="AX31" i="14"/>
  <c r="AU31" i="14"/>
  <c r="AS31" i="14"/>
  <c r="AQ31" i="14"/>
  <c r="AO31" i="14"/>
  <c r="AM31" i="14"/>
  <c r="AK31" i="14"/>
  <c r="AI31" i="14"/>
  <c r="AG31" i="14"/>
  <c r="AE31" i="14"/>
  <c r="AC31" i="14"/>
  <c r="AA31" i="14"/>
  <c r="Y31" i="14"/>
  <c r="W31" i="14"/>
  <c r="U31" i="14"/>
  <c r="P31" i="14"/>
  <c r="N31" i="14"/>
  <c r="I31" i="14"/>
  <c r="G31" i="14"/>
  <c r="E31" i="14"/>
  <c r="C31" i="14"/>
  <c r="BB30" i="14"/>
  <c r="AZ30" i="14"/>
  <c r="AX30" i="14"/>
  <c r="AU30" i="14"/>
  <c r="AS30" i="14"/>
  <c r="AQ30" i="14"/>
  <c r="AO30" i="14"/>
  <c r="AM30" i="14"/>
  <c r="AK30" i="14"/>
  <c r="AI30" i="14"/>
  <c r="AG30" i="14"/>
  <c r="AE30" i="14"/>
  <c r="AC30" i="14"/>
  <c r="AA30" i="14"/>
  <c r="Y30" i="14"/>
  <c r="W30" i="14"/>
  <c r="U30" i="14"/>
  <c r="P30" i="14"/>
  <c r="N30" i="14"/>
  <c r="I30" i="14"/>
  <c r="G30" i="14"/>
  <c r="E30" i="14"/>
  <c r="C30" i="14"/>
  <c r="BB29" i="14"/>
  <c r="AZ29" i="14"/>
  <c r="AX29" i="14"/>
  <c r="AU29" i="14"/>
  <c r="AS29" i="14"/>
  <c r="AQ29" i="14"/>
  <c r="AO29" i="14"/>
  <c r="AM29" i="14"/>
  <c r="AK29" i="14"/>
  <c r="AI29" i="14"/>
  <c r="AG29" i="14"/>
  <c r="AE29" i="14"/>
  <c r="AC29" i="14"/>
  <c r="AA29" i="14"/>
  <c r="Y29" i="14"/>
  <c r="W29" i="14"/>
  <c r="U29" i="14"/>
  <c r="P29" i="14"/>
  <c r="N29" i="14"/>
  <c r="I29" i="14"/>
  <c r="G29" i="14"/>
  <c r="E29" i="14"/>
  <c r="C29" i="14"/>
  <c r="BB28" i="14"/>
  <c r="AZ28" i="14"/>
  <c r="AX28" i="14"/>
  <c r="AU28" i="14"/>
  <c r="AS28" i="14"/>
  <c r="AQ28" i="14"/>
  <c r="AO28" i="14"/>
  <c r="AM28" i="14"/>
  <c r="AK28" i="14"/>
  <c r="AI28" i="14"/>
  <c r="AG28" i="14"/>
  <c r="AE28" i="14"/>
  <c r="AC28" i="14"/>
  <c r="AA28" i="14"/>
  <c r="Y28" i="14"/>
  <c r="W28" i="14"/>
  <c r="U28" i="14"/>
  <c r="P28" i="14"/>
  <c r="N28" i="14"/>
  <c r="I28" i="14"/>
  <c r="G28" i="14"/>
  <c r="E28" i="14"/>
  <c r="C28" i="14"/>
  <c r="BB64" i="14"/>
  <c r="AZ64" i="14"/>
  <c r="AX64" i="14"/>
  <c r="AU64" i="14"/>
  <c r="AS64" i="14"/>
  <c r="AQ64" i="14"/>
  <c r="AO64" i="14"/>
  <c r="AM64" i="14"/>
  <c r="AK64" i="14"/>
  <c r="AI64" i="14"/>
  <c r="AG64" i="14"/>
  <c r="AE64" i="14"/>
  <c r="AC64" i="14"/>
  <c r="AA64" i="14"/>
  <c r="Y64" i="14"/>
  <c r="W64" i="14"/>
  <c r="U64" i="14"/>
  <c r="P64" i="14"/>
  <c r="N64" i="14"/>
  <c r="I64" i="14"/>
  <c r="G64" i="14"/>
  <c r="E64" i="14"/>
  <c r="C64" i="14"/>
  <c r="BB27" i="14"/>
  <c r="AZ27" i="14"/>
  <c r="AX27" i="14"/>
  <c r="AU27" i="14"/>
  <c r="AS27" i="14"/>
  <c r="AQ27" i="14"/>
  <c r="AO27" i="14"/>
  <c r="AM27" i="14"/>
  <c r="AK27" i="14"/>
  <c r="AI27" i="14"/>
  <c r="AG27" i="14"/>
  <c r="AE27" i="14"/>
  <c r="AC27" i="14"/>
  <c r="AA27" i="14"/>
  <c r="Y27" i="14"/>
  <c r="W27" i="14"/>
  <c r="U27" i="14"/>
  <c r="P27" i="14"/>
  <c r="N27" i="14"/>
  <c r="I27" i="14"/>
  <c r="G27" i="14"/>
  <c r="E27" i="14"/>
  <c r="C27" i="14"/>
  <c r="BB26" i="14"/>
  <c r="AZ26" i="14"/>
  <c r="AX26" i="14"/>
  <c r="AU26" i="14"/>
  <c r="AS26" i="14"/>
  <c r="AQ26" i="14"/>
  <c r="AO26" i="14"/>
  <c r="AM26" i="14"/>
  <c r="AK26" i="14"/>
  <c r="AI26" i="14"/>
  <c r="AG26" i="14"/>
  <c r="AE26" i="14"/>
  <c r="AC26" i="14"/>
  <c r="AA26" i="14"/>
  <c r="Y26" i="14"/>
  <c r="W26" i="14"/>
  <c r="U26" i="14"/>
  <c r="P26" i="14"/>
  <c r="N26" i="14"/>
  <c r="I26" i="14"/>
  <c r="G26" i="14"/>
  <c r="E26" i="14"/>
  <c r="C26" i="14"/>
  <c r="BB63" i="14"/>
  <c r="AZ63" i="14"/>
  <c r="AX63" i="14"/>
  <c r="AU63" i="14"/>
  <c r="AS63" i="14"/>
  <c r="AQ63" i="14"/>
  <c r="AO63" i="14"/>
  <c r="AM63" i="14"/>
  <c r="AK63" i="14"/>
  <c r="AI63" i="14"/>
  <c r="AG63" i="14"/>
  <c r="AE63" i="14"/>
  <c r="AC63" i="14"/>
  <c r="AA63" i="14"/>
  <c r="Y63" i="14"/>
  <c r="W63" i="14"/>
  <c r="U63" i="14"/>
  <c r="P63" i="14"/>
  <c r="N63" i="14"/>
  <c r="I63" i="14"/>
  <c r="G63" i="14"/>
  <c r="E63" i="14"/>
  <c r="C63" i="14"/>
  <c r="BB62" i="14"/>
  <c r="AZ62" i="14"/>
  <c r="AX62" i="14"/>
  <c r="AU62" i="14"/>
  <c r="AS62" i="14"/>
  <c r="AQ62" i="14"/>
  <c r="AO62" i="14"/>
  <c r="AM62" i="14"/>
  <c r="AK62" i="14"/>
  <c r="AI62" i="14"/>
  <c r="AG62" i="14"/>
  <c r="AE62" i="14"/>
  <c r="AC62" i="14"/>
  <c r="AA62" i="14"/>
  <c r="Y62" i="14"/>
  <c r="W62" i="14"/>
  <c r="U62" i="14"/>
  <c r="P62" i="14"/>
  <c r="N62" i="14"/>
  <c r="I62" i="14"/>
  <c r="G62" i="14"/>
  <c r="E62" i="14"/>
  <c r="C62" i="14"/>
  <c r="BB25" i="14"/>
  <c r="AZ25" i="14"/>
  <c r="AX25" i="14"/>
  <c r="AU25" i="14"/>
  <c r="AS25" i="14"/>
  <c r="AQ25" i="14"/>
  <c r="AO25" i="14"/>
  <c r="AM25" i="14"/>
  <c r="AK25" i="14"/>
  <c r="AI25" i="14"/>
  <c r="AG25" i="14"/>
  <c r="AE25" i="14"/>
  <c r="AC25" i="14"/>
  <c r="AA25" i="14"/>
  <c r="Y25" i="14"/>
  <c r="W25" i="14"/>
  <c r="U25" i="14"/>
  <c r="P25" i="14"/>
  <c r="N25" i="14"/>
  <c r="I25" i="14"/>
  <c r="G25" i="14"/>
  <c r="E25" i="14"/>
  <c r="C25" i="14"/>
  <c r="BB24" i="14"/>
  <c r="AZ24" i="14"/>
  <c r="AX24" i="14"/>
  <c r="AU24" i="14"/>
  <c r="AS24" i="14"/>
  <c r="AQ24" i="14"/>
  <c r="AO24" i="14"/>
  <c r="AM24" i="14"/>
  <c r="AK24" i="14"/>
  <c r="AI24" i="14"/>
  <c r="AG24" i="14"/>
  <c r="AE24" i="14"/>
  <c r="AC24" i="14"/>
  <c r="AA24" i="14"/>
  <c r="Y24" i="14"/>
  <c r="W24" i="14"/>
  <c r="U24" i="14"/>
  <c r="P24" i="14"/>
  <c r="N24" i="14"/>
  <c r="I24" i="14"/>
  <c r="G24" i="14"/>
  <c r="E24" i="14"/>
  <c r="C24" i="14"/>
  <c r="BB23" i="14"/>
  <c r="AZ23" i="14"/>
  <c r="AX23" i="14"/>
  <c r="AU23" i="14"/>
  <c r="AS23" i="14"/>
  <c r="AQ23" i="14"/>
  <c r="AO23" i="14"/>
  <c r="AM23" i="14"/>
  <c r="AK23" i="14"/>
  <c r="AI23" i="14"/>
  <c r="AG23" i="14"/>
  <c r="AE23" i="14"/>
  <c r="AC23" i="14"/>
  <c r="AA23" i="14"/>
  <c r="Y23" i="14"/>
  <c r="W23" i="14"/>
  <c r="U23" i="14"/>
  <c r="P23" i="14"/>
  <c r="N23" i="14"/>
  <c r="I23" i="14"/>
  <c r="G23" i="14"/>
  <c r="E23" i="14"/>
  <c r="C23" i="14"/>
  <c r="BB22" i="14"/>
  <c r="AZ22" i="14"/>
  <c r="AX22" i="14"/>
  <c r="AU22" i="14"/>
  <c r="AS22" i="14"/>
  <c r="AQ22" i="14"/>
  <c r="AO22" i="14"/>
  <c r="AM22" i="14"/>
  <c r="AK22" i="14"/>
  <c r="AI22" i="14"/>
  <c r="AG22" i="14"/>
  <c r="AE22" i="14"/>
  <c r="AC22" i="14"/>
  <c r="AA22" i="14"/>
  <c r="Y22" i="14"/>
  <c r="W22" i="14"/>
  <c r="U22" i="14"/>
  <c r="P22" i="14"/>
  <c r="N22" i="14"/>
  <c r="I22" i="14"/>
  <c r="G22" i="14"/>
  <c r="E22" i="14"/>
  <c r="C22" i="14"/>
  <c r="BB21" i="14"/>
  <c r="AZ21" i="14"/>
  <c r="AX21" i="14"/>
  <c r="AU21" i="14"/>
  <c r="AS21" i="14"/>
  <c r="AQ21" i="14"/>
  <c r="AO21" i="14"/>
  <c r="AM21" i="14"/>
  <c r="AK21" i="14"/>
  <c r="AI21" i="14"/>
  <c r="AG21" i="14"/>
  <c r="AE21" i="14"/>
  <c r="AC21" i="14"/>
  <c r="AA21" i="14"/>
  <c r="Y21" i="14"/>
  <c r="W21" i="14"/>
  <c r="U21" i="14"/>
  <c r="P21" i="14"/>
  <c r="N21" i="14"/>
  <c r="I21" i="14"/>
  <c r="G21" i="14"/>
  <c r="E21" i="14"/>
  <c r="C21" i="14"/>
  <c r="BB20" i="14"/>
  <c r="AZ20" i="14"/>
  <c r="AX20" i="14"/>
  <c r="AU20" i="14"/>
  <c r="AS20" i="14"/>
  <c r="AQ20" i="14"/>
  <c r="AO20" i="14"/>
  <c r="AM20" i="14"/>
  <c r="AK20" i="14"/>
  <c r="AI20" i="14"/>
  <c r="AG20" i="14"/>
  <c r="AE20" i="14"/>
  <c r="AC20" i="14"/>
  <c r="AA20" i="14"/>
  <c r="Y20" i="14"/>
  <c r="W20" i="14"/>
  <c r="U20" i="14"/>
  <c r="P20" i="14"/>
  <c r="N20" i="14"/>
  <c r="I20" i="14"/>
  <c r="G20" i="14"/>
  <c r="E20" i="14"/>
  <c r="C20" i="14"/>
  <c r="BB61" i="14"/>
  <c r="AZ61" i="14"/>
  <c r="AX61" i="14"/>
  <c r="AU61" i="14"/>
  <c r="AS61" i="14"/>
  <c r="AQ61" i="14"/>
  <c r="AO61" i="14"/>
  <c r="AM61" i="14"/>
  <c r="AK61" i="14"/>
  <c r="AI61" i="14"/>
  <c r="AG61" i="14"/>
  <c r="AE61" i="14"/>
  <c r="AC61" i="14"/>
  <c r="AA61" i="14"/>
  <c r="Y61" i="14"/>
  <c r="W61" i="14"/>
  <c r="U61" i="14"/>
  <c r="P61" i="14"/>
  <c r="N61" i="14"/>
  <c r="I61" i="14"/>
  <c r="G61" i="14"/>
  <c r="E61" i="14"/>
  <c r="C61" i="14"/>
  <c r="BB19" i="14"/>
  <c r="AZ19" i="14"/>
  <c r="AX19" i="14"/>
  <c r="AU19" i="14"/>
  <c r="AS19" i="14"/>
  <c r="AQ19" i="14"/>
  <c r="AO19" i="14"/>
  <c r="AM19" i="14"/>
  <c r="AK19" i="14"/>
  <c r="AI19" i="14"/>
  <c r="AG19" i="14"/>
  <c r="AE19" i="14"/>
  <c r="AC19" i="14"/>
  <c r="AA19" i="14"/>
  <c r="Y19" i="14"/>
  <c r="W19" i="14"/>
  <c r="U19" i="14"/>
  <c r="P19" i="14"/>
  <c r="N19" i="14"/>
  <c r="I19" i="14"/>
  <c r="G19" i="14"/>
  <c r="E19" i="14"/>
  <c r="C19" i="14"/>
  <c r="BB18" i="14"/>
  <c r="AZ18" i="14"/>
  <c r="AX18" i="14"/>
  <c r="AU18" i="14"/>
  <c r="AS18" i="14"/>
  <c r="AQ18" i="14"/>
  <c r="AO18" i="14"/>
  <c r="AM18" i="14"/>
  <c r="AK18" i="14"/>
  <c r="AI18" i="14"/>
  <c r="AG18" i="14"/>
  <c r="AE18" i="14"/>
  <c r="AC18" i="14"/>
  <c r="AA18" i="14"/>
  <c r="Y18" i="14"/>
  <c r="W18" i="14"/>
  <c r="U18" i="14"/>
  <c r="P18" i="14"/>
  <c r="N18" i="14"/>
  <c r="I18" i="14"/>
  <c r="G18" i="14"/>
  <c r="E18" i="14"/>
  <c r="C18" i="14"/>
  <c r="BB17" i="14"/>
  <c r="AZ17" i="14"/>
  <c r="AX17" i="14"/>
  <c r="AU17" i="14"/>
  <c r="AS17" i="14"/>
  <c r="AQ17" i="14"/>
  <c r="AO17" i="14"/>
  <c r="AM17" i="14"/>
  <c r="AK17" i="14"/>
  <c r="AI17" i="14"/>
  <c r="AG17" i="14"/>
  <c r="AE17" i="14"/>
  <c r="AC17" i="14"/>
  <c r="AA17" i="14"/>
  <c r="Y17" i="14"/>
  <c r="W17" i="14"/>
  <c r="U17" i="14"/>
  <c r="P17" i="14"/>
  <c r="N17" i="14"/>
  <c r="I17" i="14"/>
  <c r="G17" i="14"/>
  <c r="E17" i="14"/>
  <c r="C17" i="14"/>
  <c r="BB60" i="14"/>
  <c r="AZ60" i="14"/>
  <c r="AX60" i="14"/>
  <c r="AU60" i="14"/>
  <c r="AS60" i="14"/>
  <c r="AQ60" i="14"/>
  <c r="AO60" i="14"/>
  <c r="AM60" i="14"/>
  <c r="AK60" i="14"/>
  <c r="AI60" i="14"/>
  <c r="AG60" i="14"/>
  <c r="AE60" i="14"/>
  <c r="AC60" i="14"/>
  <c r="AA60" i="14"/>
  <c r="Y60" i="14"/>
  <c r="W60" i="14"/>
  <c r="U60" i="14"/>
  <c r="P60" i="14"/>
  <c r="N60" i="14"/>
  <c r="I60" i="14"/>
  <c r="G60" i="14"/>
  <c r="E60" i="14"/>
  <c r="C60" i="14"/>
  <c r="BB16" i="14"/>
  <c r="AZ16" i="14"/>
  <c r="AX16" i="14"/>
  <c r="AU16" i="14"/>
  <c r="AS16" i="14"/>
  <c r="AQ16" i="14"/>
  <c r="AO16" i="14"/>
  <c r="AM16" i="14"/>
  <c r="AK16" i="14"/>
  <c r="AI16" i="14"/>
  <c r="AG16" i="14"/>
  <c r="AE16" i="14"/>
  <c r="AC16" i="14"/>
  <c r="AA16" i="14"/>
  <c r="Y16" i="14"/>
  <c r="W16" i="14"/>
  <c r="U16" i="14"/>
  <c r="P16" i="14"/>
  <c r="N16" i="14"/>
  <c r="I16" i="14"/>
  <c r="G16" i="14"/>
  <c r="E16" i="14"/>
  <c r="C16" i="14"/>
  <c r="BB59" i="14"/>
  <c r="AZ59" i="14"/>
  <c r="AX59" i="14"/>
  <c r="AU59" i="14"/>
  <c r="AS59" i="14"/>
  <c r="AQ59" i="14"/>
  <c r="AO59" i="14"/>
  <c r="AM59" i="14"/>
  <c r="AK59" i="14"/>
  <c r="AI59" i="14"/>
  <c r="AG59" i="14"/>
  <c r="AE59" i="14"/>
  <c r="AC59" i="14"/>
  <c r="AA59" i="14"/>
  <c r="Y59" i="14"/>
  <c r="W59" i="14"/>
  <c r="U59" i="14"/>
  <c r="P59" i="14"/>
  <c r="N59" i="14"/>
  <c r="I59" i="14"/>
  <c r="G59" i="14"/>
  <c r="E59" i="14"/>
  <c r="C59" i="14"/>
  <c r="BB58" i="14"/>
  <c r="AZ58" i="14"/>
  <c r="AX58" i="14"/>
  <c r="AU58" i="14"/>
  <c r="AS58" i="14"/>
  <c r="AQ58" i="14"/>
  <c r="AO58" i="14"/>
  <c r="AM58" i="14"/>
  <c r="AK58" i="14"/>
  <c r="AI58" i="14"/>
  <c r="AG58" i="14"/>
  <c r="AE58" i="14"/>
  <c r="AC58" i="14"/>
  <c r="AA58" i="14"/>
  <c r="Y58" i="14"/>
  <c r="W58" i="14"/>
  <c r="U58" i="14"/>
  <c r="P58" i="14"/>
  <c r="N58" i="14"/>
  <c r="I58" i="14"/>
  <c r="G58" i="14"/>
  <c r="E58" i="14"/>
  <c r="C58" i="14"/>
  <c r="BB15" i="14"/>
  <c r="AZ15" i="14"/>
  <c r="AX15" i="14"/>
  <c r="AU15" i="14"/>
  <c r="AS15" i="14"/>
  <c r="AQ15" i="14"/>
  <c r="AO15" i="14"/>
  <c r="AM15" i="14"/>
  <c r="AK15" i="14"/>
  <c r="AI15" i="14"/>
  <c r="AG15" i="14"/>
  <c r="AE15" i="14"/>
  <c r="AC15" i="14"/>
  <c r="AA15" i="14"/>
  <c r="Y15" i="14"/>
  <c r="W15" i="14"/>
  <c r="U15" i="14"/>
  <c r="P15" i="14"/>
  <c r="N15" i="14"/>
  <c r="I15" i="14"/>
  <c r="G15" i="14"/>
  <c r="E15" i="14"/>
  <c r="C15" i="14"/>
  <c r="BB14" i="14"/>
  <c r="AZ14" i="14"/>
  <c r="AX14" i="14"/>
  <c r="AU14" i="14"/>
  <c r="AS14" i="14"/>
  <c r="AQ14" i="14"/>
  <c r="AO14" i="14"/>
  <c r="AM14" i="14"/>
  <c r="AK14" i="14"/>
  <c r="AI14" i="14"/>
  <c r="AG14" i="14"/>
  <c r="AE14" i="14"/>
  <c r="AC14" i="14"/>
  <c r="AA14" i="14"/>
  <c r="Y14" i="14"/>
  <c r="W14" i="14"/>
  <c r="U14" i="14"/>
  <c r="P14" i="14"/>
  <c r="N14" i="14"/>
  <c r="I14" i="14"/>
  <c r="G14" i="14"/>
  <c r="E14" i="14"/>
  <c r="C14" i="14"/>
  <c r="BB57" i="14"/>
  <c r="AZ57" i="14"/>
  <c r="AX57" i="14"/>
  <c r="AU57" i="14"/>
  <c r="AS57" i="14"/>
  <c r="AQ57" i="14"/>
  <c r="AO57" i="14"/>
  <c r="AM57" i="14"/>
  <c r="AK57" i="14"/>
  <c r="AI57" i="14"/>
  <c r="AG57" i="14"/>
  <c r="AE57" i="14"/>
  <c r="AC57" i="14"/>
  <c r="AA57" i="14"/>
  <c r="Y57" i="14"/>
  <c r="W57" i="14"/>
  <c r="U57" i="14"/>
  <c r="P57" i="14"/>
  <c r="N57" i="14"/>
  <c r="I57" i="14"/>
  <c r="G57" i="14"/>
  <c r="E57" i="14"/>
  <c r="C57" i="14"/>
  <c r="BB56" i="14"/>
  <c r="AZ56" i="14"/>
  <c r="AX56" i="14"/>
  <c r="AU56" i="14"/>
  <c r="AS56" i="14"/>
  <c r="AQ56" i="14"/>
  <c r="AO56" i="14"/>
  <c r="AM56" i="14"/>
  <c r="AK56" i="14"/>
  <c r="AI56" i="14"/>
  <c r="AG56" i="14"/>
  <c r="AE56" i="14"/>
  <c r="AC56" i="14"/>
  <c r="AA56" i="14"/>
  <c r="Y56" i="14"/>
  <c r="W56" i="14"/>
  <c r="U56" i="14"/>
  <c r="P56" i="14"/>
  <c r="N56" i="14"/>
  <c r="I56" i="14"/>
  <c r="G56" i="14"/>
  <c r="E56" i="14"/>
  <c r="C56" i="14"/>
  <c r="BB13" i="14"/>
  <c r="AZ13" i="14"/>
  <c r="AX13" i="14"/>
  <c r="AU13" i="14"/>
  <c r="AS13" i="14"/>
  <c r="AQ13" i="14"/>
  <c r="AO13" i="14"/>
  <c r="AM13" i="14"/>
  <c r="AK13" i="14"/>
  <c r="AI13" i="14"/>
  <c r="AG13" i="14"/>
  <c r="AE13" i="14"/>
  <c r="AC13" i="14"/>
  <c r="AA13" i="14"/>
  <c r="Y13" i="14"/>
  <c r="W13" i="14"/>
  <c r="U13" i="14"/>
  <c r="P13" i="14"/>
  <c r="N13" i="14"/>
  <c r="I13" i="14"/>
  <c r="G13" i="14"/>
  <c r="E13" i="14"/>
  <c r="C13" i="14"/>
  <c r="BB12" i="14"/>
  <c r="AZ12" i="14"/>
  <c r="AX12" i="14"/>
  <c r="AU12" i="14"/>
  <c r="AS12" i="14"/>
  <c r="AQ12" i="14"/>
  <c r="AO12" i="14"/>
  <c r="AM12" i="14"/>
  <c r="AK12" i="14"/>
  <c r="AI12" i="14"/>
  <c r="AG12" i="14"/>
  <c r="AE12" i="14"/>
  <c r="AC12" i="14"/>
  <c r="AA12" i="14"/>
  <c r="Y12" i="14"/>
  <c r="W12" i="14"/>
  <c r="U12" i="14"/>
  <c r="P12" i="14"/>
  <c r="N12" i="14"/>
  <c r="I12" i="14"/>
  <c r="G12" i="14"/>
  <c r="E12" i="14"/>
  <c r="C12" i="14"/>
  <c r="BB11" i="14"/>
  <c r="AZ11" i="14"/>
  <c r="AX11" i="14"/>
  <c r="AU11" i="14"/>
  <c r="AS11" i="14"/>
  <c r="AQ11" i="14"/>
  <c r="AO11" i="14"/>
  <c r="AM11" i="14"/>
  <c r="AK11" i="14"/>
  <c r="AI11" i="14"/>
  <c r="AG11" i="14"/>
  <c r="AE11" i="14"/>
  <c r="AC11" i="14"/>
  <c r="AA11" i="14"/>
  <c r="Y11" i="14"/>
  <c r="W11" i="14"/>
  <c r="U11" i="14"/>
  <c r="P11" i="14"/>
  <c r="N11" i="14"/>
  <c r="I11" i="14"/>
  <c r="G11" i="14"/>
  <c r="E11" i="14"/>
  <c r="C11" i="14"/>
  <c r="BB10" i="14"/>
  <c r="AZ10" i="14"/>
  <c r="AX10" i="14"/>
  <c r="AU10" i="14"/>
  <c r="AS10" i="14"/>
  <c r="AQ10" i="14"/>
  <c r="AO10" i="14"/>
  <c r="AM10" i="14"/>
  <c r="AK10" i="14"/>
  <c r="AI10" i="14"/>
  <c r="AG10" i="14"/>
  <c r="AE10" i="14"/>
  <c r="AC10" i="14"/>
  <c r="AA10" i="14"/>
  <c r="Y10" i="14"/>
  <c r="W10" i="14"/>
  <c r="U10" i="14"/>
  <c r="P10" i="14"/>
  <c r="N10" i="14"/>
  <c r="I10" i="14"/>
  <c r="G10" i="14"/>
  <c r="E10" i="14"/>
  <c r="C10" i="14"/>
  <c r="BB9" i="14"/>
  <c r="AZ9" i="14"/>
  <c r="AX9" i="14"/>
  <c r="AU9" i="14"/>
  <c r="AS9" i="14"/>
  <c r="AQ9" i="14"/>
  <c r="AO9" i="14"/>
  <c r="AM9" i="14"/>
  <c r="AK9" i="14"/>
  <c r="AI9" i="14"/>
  <c r="AG9" i="14"/>
  <c r="AE9" i="14"/>
  <c r="AC9" i="14"/>
  <c r="AA9" i="14"/>
  <c r="Y9" i="14"/>
  <c r="W9" i="14"/>
  <c r="U9" i="14"/>
  <c r="P9" i="14"/>
  <c r="N9" i="14"/>
  <c r="I9" i="14"/>
  <c r="G9" i="14"/>
  <c r="E9" i="14"/>
  <c r="C9" i="14"/>
  <c r="BB55" i="14"/>
  <c r="AZ55" i="14"/>
  <c r="AX55" i="14"/>
  <c r="AU55" i="14"/>
  <c r="AS55" i="14"/>
  <c r="AQ55" i="14"/>
  <c r="AO55" i="14"/>
  <c r="AM55" i="14"/>
  <c r="AK55" i="14"/>
  <c r="AI55" i="14"/>
  <c r="AG55" i="14"/>
  <c r="AE55" i="14"/>
  <c r="AC55" i="14"/>
  <c r="AA55" i="14"/>
  <c r="Y55" i="14"/>
  <c r="W55" i="14"/>
  <c r="U55" i="14"/>
  <c r="P55" i="14"/>
  <c r="N55" i="14"/>
  <c r="I55" i="14"/>
  <c r="G55" i="14"/>
  <c r="E55" i="14"/>
  <c r="C55" i="14"/>
  <c r="BB8" i="14"/>
  <c r="AZ8" i="14"/>
  <c r="AX8" i="14"/>
  <c r="AU8" i="14"/>
  <c r="AS8" i="14"/>
  <c r="AQ8" i="14"/>
  <c r="AO8" i="14"/>
  <c r="AM8" i="14"/>
  <c r="AK8" i="14"/>
  <c r="AI8" i="14"/>
  <c r="AG8" i="14"/>
  <c r="AE8" i="14"/>
  <c r="AC8" i="14"/>
  <c r="AA8" i="14"/>
  <c r="Y8" i="14"/>
  <c r="W8" i="14"/>
  <c r="U8" i="14"/>
  <c r="P8" i="14"/>
  <c r="N8" i="14"/>
  <c r="I8" i="14"/>
  <c r="G8" i="14"/>
  <c r="E8" i="14"/>
  <c r="C8" i="14"/>
  <c r="BB7" i="14"/>
  <c r="AZ7" i="14"/>
  <c r="AX7" i="14"/>
  <c r="AU7" i="14"/>
  <c r="AS7" i="14"/>
  <c r="AQ7" i="14"/>
  <c r="AO7" i="14"/>
  <c r="AM7" i="14"/>
  <c r="AK7" i="14"/>
  <c r="AI7" i="14"/>
  <c r="AG7" i="14"/>
  <c r="AE7" i="14"/>
  <c r="AC7" i="14"/>
  <c r="AA7" i="14"/>
  <c r="Y7" i="14"/>
  <c r="W7" i="14"/>
  <c r="U7" i="14"/>
  <c r="P7" i="14"/>
  <c r="N7" i="14"/>
  <c r="I7" i="14"/>
  <c r="G7" i="14"/>
  <c r="E7" i="14"/>
  <c r="C7" i="14"/>
  <c r="BB54" i="14"/>
  <c r="AZ54" i="14"/>
  <c r="AX54" i="14"/>
  <c r="AU54" i="14"/>
  <c r="AS54" i="14"/>
  <c r="AQ54" i="14"/>
  <c r="AO54" i="14"/>
  <c r="AM54" i="14"/>
  <c r="AK54" i="14"/>
  <c r="AI54" i="14"/>
  <c r="AG54" i="14"/>
  <c r="AE54" i="14"/>
  <c r="AC54" i="14"/>
  <c r="AA54" i="14"/>
  <c r="Y54" i="14"/>
  <c r="W54" i="14"/>
  <c r="U54" i="14"/>
  <c r="P54" i="14"/>
  <c r="N54" i="14"/>
  <c r="I54" i="14"/>
  <c r="G54" i="14"/>
  <c r="E54" i="14"/>
  <c r="C54" i="14"/>
  <c r="BB6" i="14"/>
  <c r="AZ6" i="14"/>
  <c r="AX6" i="14"/>
  <c r="AU6" i="14"/>
  <c r="AS6" i="14"/>
  <c r="AQ6" i="14"/>
  <c r="AO6" i="14"/>
  <c r="AM6" i="14"/>
  <c r="AK6" i="14"/>
  <c r="AI6" i="14"/>
  <c r="AG6" i="14"/>
  <c r="AE6" i="14"/>
  <c r="AC6" i="14"/>
  <c r="AA6" i="14"/>
  <c r="Y6" i="14"/>
  <c r="W6" i="14"/>
  <c r="U6" i="14"/>
  <c r="P6" i="14"/>
  <c r="N6" i="14"/>
  <c r="I6" i="14"/>
  <c r="G6" i="14"/>
  <c r="E6" i="14"/>
  <c r="C6" i="14"/>
  <c r="BB53" i="14"/>
  <c r="AZ53" i="14"/>
  <c r="AX53" i="14"/>
  <c r="AU53" i="14"/>
  <c r="AS53" i="14"/>
  <c r="AQ53" i="14"/>
  <c r="AO53" i="14"/>
  <c r="AM53" i="14"/>
  <c r="AK53" i="14"/>
  <c r="AI53" i="14"/>
  <c r="AG53" i="14"/>
  <c r="AE53" i="14"/>
  <c r="AC53" i="14"/>
  <c r="AA53" i="14"/>
  <c r="Y53" i="14"/>
  <c r="W53" i="14"/>
  <c r="U53" i="14"/>
  <c r="P53" i="14"/>
  <c r="N53" i="14"/>
  <c r="I53" i="14"/>
  <c r="G53" i="14"/>
  <c r="E53" i="14"/>
  <c r="C53" i="14"/>
  <c r="BB52" i="14"/>
  <c r="AZ52" i="14"/>
  <c r="AX52" i="14"/>
  <c r="AU52" i="14"/>
  <c r="AS52" i="14"/>
  <c r="AQ52" i="14"/>
  <c r="AO52" i="14"/>
  <c r="AM52" i="14"/>
  <c r="AK52" i="14"/>
  <c r="AI52" i="14"/>
  <c r="AG52" i="14"/>
  <c r="AE52" i="14"/>
  <c r="AC52" i="14"/>
  <c r="AA52" i="14"/>
  <c r="Y52" i="14"/>
  <c r="W52" i="14"/>
  <c r="U52" i="14"/>
  <c r="P52" i="14"/>
  <c r="N52" i="14"/>
  <c r="I52" i="14"/>
  <c r="G52" i="14"/>
  <c r="E52" i="14"/>
  <c r="C52" i="14"/>
  <c r="BB51" i="14"/>
  <c r="AZ51" i="14"/>
  <c r="AX51" i="14"/>
  <c r="AU51" i="14"/>
  <c r="AS51" i="14"/>
  <c r="AQ51" i="14"/>
  <c r="AO51" i="14"/>
  <c r="AM51" i="14"/>
  <c r="AK51" i="14"/>
  <c r="AI51" i="14"/>
  <c r="AG51" i="14"/>
  <c r="AE51" i="14"/>
  <c r="AC51" i="14"/>
  <c r="AA51" i="14"/>
  <c r="Y51" i="14"/>
  <c r="W51" i="14"/>
  <c r="U51" i="14"/>
  <c r="P51" i="14"/>
  <c r="N51" i="14"/>
  <c r="I51" i="14"/>
  <c r="G51" i="14"/>
  <c r="E51" i="14"/>
  <c r="C51" i="14"/>
  <c r="BB50" i="14"/>
  <c r="AZ50" i="14"/>
  <c r="AX50" i="14"/>
  <c r="AU50" i="14"/>
  <c r="AS50" i="14"/>
  <c r="AQ50" i="14"/>
  <c r="AO50" i="14"/>
  <c r="AM50" i="14"/>
  <c r="AK50" i="14"/>
  <c r="AI50" i="14"/>
  <c r="AG50" i="14"/>
  <c r="AE50" i="14"/>
  <c r="AC50" i="14"/>
  <c r="AA50" i="14"/>
  <c r="Y50" i="14"/>
  <c r="W50" i="14"/>
  <c r="U50" i="14"/>
  <c r="P50" i="14"/>
  <c r="N50" i="14"/>
  <c r="I50" i="14"/>
  <c r="G50" i="14"/>
  <c r="E50" i="14"/>
  <c r="C50" i="14"/>
  <c r="BB49" i="14"/>
  <c r="AZ49" i="14"/>
  <c r="AX49" i="14"/>
  <c r="AU49" i="14"/>
  <c r="AS49" i="14"/>
  <c r="AQ49" i="14"/>
  <c r="AO49" i="14"/>
  <c r="AM49" i="14"/>
  <c r="AK49" i="14"/>
  <c r="AI49" i="14"/>
  <c r="AG49" i="14"/>
  <c r="AE49" i="14"/>
  <c r="AC49" i="14"/>
  <c r="AA49" i="14"/>
  <c r="Y49" i="14"/>
  <c r="W49" i="14"/>
  <c r="U49" i="14"/>
  <c r="P49" i="14"/>
  <c r="N49" i="14"/>
  <c r="I49" i="14"/>
  <c r="G49" i="14"/>
  <c r="E49" i="14"/>
  <c r="C49" i="14"/>
  <c r="BB48" i="14"/>
  <c r="AZ48" i="14"/>
  <c r="AX48" i="14"/>
  <c r="AU48" i="14"/>
  <c r="AS48" i="14"/>
  <c r="AQ48" i="14"/>
  <c r="AO48" i="14"/>
  <c r="AM48" i="14"/>
  <c r="AK48" i="14"/>
  <c r="AI48" i="14"/>
  <c r="AG48" i="14"/>
  <c r="AE48" i="14"/>
  <c r="AC48" i="14"/>
  <c r="AA48" i="14"/>
  <c r="Y48" i="14"/>
  <c r="W48" i="14"/>
  <c r="U48" i="14"/>
  <c r="P48" i="14"/>
  <c r="N48" i="14"/>
  <c r="I48" i="14"/>
  <c r="G48" i="14"/>
  <c r="E48" i="14"/>
  <c r="C48" i="14"/>
  <c r="BB47" i="14"/>
  <c r="AZ47" i="14"/>
  <c r="AX47" i="14"/>
  <c r="AU47" i="14"/>
  <c r="AS47" i="14"/>
  <c r="AQ47" i="14"/>
  <c r="AO47" i="14"/>
  <c r="AM47" i="14"/>
  <c r="AK47" i="14"/>
  <c r="AI47" i="14"/>
  <c r="AG47" i="14"/>
  <c r="AE47" i="14"/>
  <c r="AC47" i="14"/>
  <c r="AA47" i="14"/>
  <c r="Y47" i="14"/>
  <c r="W47" i="14"/>
  <c r="U47" i="14"/>
  <c r="P47" i="14"/>
  <c r="N47" i="14"/>
  <c r="I47" i="14"/>
  <c r="G47" i="14"/>
  <c r="E47" i="14"/>
  <c r="C47" i="14"/>
  <c r="BB5" i="14"/>
  <c r="AZ5" i="14"/>
  <c r="AX5" i="14"/>
  <c r="AU5" i="14"/>
  <c r="AS5" i="14"/>
  <c r="AQ5" i="14"/>
  <c r="AO5" i="14"/>
  <c r="AM5" i="14"/>
  <c r="AK5" i="14"/>
  <c r="AI5" i="14"/>
  <c r="AG5" i="14"/>
  <c r="AE5" i="14"/>
  <c r="AC5" i="14"/>
  <c r="AA5" i="14"/>
  <c r="Y5" i="14"/>
  <c r="W5" i="14"/>
  <c r="U5" i="14"/>
  <c r="P5" i="14"/>
  <c r="N5" i="14"/>
  <c r="I5" i="14"/>
  <c r="G5" i="14"/>
  <c r="E5" i="14"/>
  <c r="C5" i="14"/>
  <c r="BB4" i="14"/>
  <c r="AZ4" i="14"/>
  <c r="AX4" i="14"/>
  <c r="AU4" i="14"/>
  <c r="AS4" i="14"/>
  <c r="AQ4" i="14"/>
  <c r="AO4" i="14"/>
  <c r="AM4" i="14"/>
  <c r="AK4" i="14"/>
  <c r="AI4" i="14"/>
  <c r="AG4" i="14"/>
  <c r="AE4" i="14"/>
  <c r="AC4" i="14"/>
  <c r="AA4" i="14"/>
  <c r="Y4" i="14"/>
  <c r="W4" i="14"/>
  <c r="U4" i="14"/>
  <c r="P4" i="14"/>
  <c r="N4" i="14"/>
  <c r="I4" i="14"/>
  <c r="G4" i="14"/>
  <c r="E4" i="14"/>
  <c r="C4" i="14"/>
  <c r="BB46" i="14"/>
  <c r="AZ46" i="14"/>
  <c r="AX46" i="14"/>
  <c r="AU46" i="14"/>
  <c r="AS46" i="14"/>
  <c r="AQ46" i="14"/>
  <c r="AO46" i="14"/>
  <c r="AM46" i="14"/>
  <c r="AK46" i="14"/>
  <c r="AI46" i="14"/>
  <c r="AG46" i="14"/>
  <c r="AE46" i="14"/>
  <c r="AC46" i="14"/>
  <c r="AA46" i="14"/>
  <c r="Y46" i="14"/>
  <c r="W46" i="14"/>
  <c r="U46" i="14"/>
  <c r="P46" i="14"/>
  <c r="N46" i="14"/>
  <c r="I46" i="14"/>
  <c r="G46" i="14"/>
  <c r="E46" i="14"/>
  <c r="C46" i="14"/>
  <c r="BB45" i="14"/>
  <c r="AZ45" i="14"/>
  <c r="AX45" i="14"/>
  <c r="AU45" i="14"/>
  <c r="AS45" i="14"/>
  <c r="AQ45" i="14"/>
  <c r="AO45" i="14"/>
  <c r="AM45" i="14"/>
  <c r="AK45" i="14"/>
  <c r="AI45" i="14"/>
  <c r="AG45" i="14"/>
  <c r="AE45" i="14"/>
  <c r="AC45" i="14"/>
  <c r="AA45" i="14"/>
  <c r="Y45" i="14"/>
  <c r="W45" i="14"/>
  <c r="U45" i="14"/>
  <c r="P45" i="14"/>
  <c r="N45" i="14"/>
  <c r="I45" i="14"/>
  <c r="G45" i="14"/>
  <c r="E45" i="14"/>
  <c r="C45" i="14"/>
  <c r="BB3" i="14"/>
  <c r="AZ3" i="14"/>
  <c r="AX3" i="14"/>
  <c r="AU3" i="14"/>
  <c r="AS3" i="14"/>
  <c r="AQ3" i="14"/>
  <c r="AO3" i="14"/>
  <c r="AM3" i="14"/>
  <c r="AK3" i="14"/>
  <c r="AI3" i="14"/>
  <c r="AG3" i="14"/>
  <c r="AE3" i="14"/>
  <c r="AC3" i="14"/>
  <c r="AA3" i="14"/>
  <c r="Y3" i="14"/>
  <c r="W3" i="14"/>
  <c r="U3" i="14"/>
  <c r="P3" i="14"/>
  <c r="N3" i="14"/>
  <c r="I3" i="14"/>
  <c r="G3" i="14"/>
  <c r="E3" i="14"/>
  <c r="C3" i="14"/>
  <c r="BB44" i="14"/>
  <c r="AZ44" i="14"/>
  <c r="AX44" i="14"/>
  <c r="AU44" i="14"/>
  <c r="AS44" i="14"/>
  <c r="AQ44" i="14"/>
  <c r="AO44" i="14"/>
  <c r="AM44" i="14"/>
  <c r="AK44" i="14"/>
  <c r="AI44" i="14"/>
  <c r="AG44" i="14"/>
  <c r="AE44" i="14"/>
  <c r="AC44" i="14"/>
  <c r="AA44" i="14"/>
  <c r="Y44" i="14"/>
  <c r="W44" i="14"/>
  <c r="U44" i="14"/>
  <c r="P44" i="14"/>
  <c r="N44" i="14"/>
  <c r="I44" i="14"/>
  <c r="G44" i="14"/>
  <c r="E44" i="14"/>
  <c r="C44" i="14"/>
  <c r="BB43" i="14"/>
  <c r="AZ43" i="14"/>
  <c r="AX43" i="14"/>
  <c r="AU43" i="14"/>
  <c r="AS43" i="14"/>
  <c r="AQ43" i="14"/>
  <c r="AO43" i="14"/>
  <c r="AM43" i="14"/>
  <c r="AK43" i="14"/>
  <c r="AI43" i="14"/>
  <c r="AG43" i="14"/>
  <c r="AE43" i="14"/>
  <c r="AC43" i="14"/>
  <c r="AA43" i="14"/>
  <c r="Y43" i="14"/>
  <c r="W43" i="14"/>
  <c r="U43" i="14"/>
  <c r="P43" i="14"/>
  <c r="N43" i="14"/>
  <c r="I43" i="14"/>
  <c r="G43" i="14"/>
  <c r="E43" i="14"/>
  <c r="C43" i="14"/>
  <c r="BB42" i="14"/>
  <c r="AZ42" i="14"/>
  <c r="AX42" i="14"/>
  <c r="AU42" i="14"/>
  <c r="AS42" i="14"/>
  <c r="AQ42" i="14"/>
  <c r="AO42" i="14"/>
  <c r="AM42" i="14"/>
  <c r="AK42" i="14"/>
  <c r="AI42" i="14"/>
  <c r="AG42" i="14"/>
  <c r="AE42" i="14"/>
  <c r="AC42" i="14"/>
  <c r="AA42" i="14"/>
  <c r="Y42" i="14"/>
  <c r="W42" i="14"/>
  <c r="U42" i="14"/>
  <c r="P42" i="14"/>
  <c r="N42" i="14"/>
  <c r="I42" i="14"/>
  <c r="G42" i="14"/>
  <c r="E42" i="14"/>
  <c r="C42" i="14"/>
  <c r="BB41" i="14"/>
  <c r="AZ41" i="14"/>
  <c r="AX41" i="14"/>
  <c r="AU41" i="14"/>
  <c r="AS41" i="14"/>
  <c r="AQ41" i="14"/>
  <c r="AO41" i="14"/>
  <c r="AM41" i="14"/>
  <c r="AK41" i="14"/>
  <c r="AI41" i="14"/>
  <c r="AG41" i="14"/>
  <c r="AE41" i="14"/>
  <c r="AC41" i="14"/>
  <c r="AA41" i="14"/>
  <c r="Y41" i="14"/>
  <c r="W41" i="14"/>
  <c r="U41" i="14"/>
  <c r="P41" i="14"/>
  <c r="N41" i="14"/>
  <c r="I41" i="14"/>
  <c r="G41" i="14"/>
  <c r="E41" i="14"/>
  <c r="C41" i="14"/>
  <c r="BB40" i="14"/>
  <c r="AZ40" i="14"/>
  <c r="AX40" i="14"/>
  <c r="AU40" i="14"/>
  <c r="AS40" i="14"/>
  <c r="AQ40" i="14"/>
  <c r="AO40" i="14"/>
  <c r="AM40" i="14"/>
  <c r="AK40" i="14"/>
  <c r="AI40" i="14"/>
  <c r="AG40" i="14"/>
  <c r="AE40" i="14"/>
  <c r="AC40" i="14"/>
  <c r="AA40" i="14"/>
  <c r="Y40" i="14"/>
  <c r="W40" i="14"/>
  <c r="U40" i="14"/>
  <c r="P40" i="14"/>
  <c r="N40" i="14"/>
  <c r="I40" i="14"/>
  <c r="G40" i="14"/>
  <c r="E40" i="14"/>
  <c r="C40" i="14"/>
  <c r="BB39" i="14"/>
  <c r="AZ39" i="14"/>
  <c r="AX39" i="14"/>
  <c r="AU39" i="14"/>
  <c r="AS39" i="14"/>
  <c r="AQ39" i="14"/>
  <c r="AO39" i="14"/>
  <c r="AM39" i="14"/>
  <c r="AK39" i="14"/>
  <c r="AI39" i="14"/>
  <c r="AG39" i="14"/>
  <c r="AE39" i="14"/>
  <c r="AC39" i="14"/>
  <c r="AA39" i="14"/>
  <c r="Y39" i="14"/>
  <c r="W39" i="14"/>
  <c r="U39" i="14"/>
  <c r="P39" i="14"/>
  <c r="N39" i="14"/>
  <c r="I39" i="14"/>
  <c r="G39" i="14"/>
  <c r="E39" i="14"/>
  <c r="C39" i="14"/>
  <c r="BB38" i="14"/>
  <c r="AZ38" i="14"/>
  <c r="AX38" i="14"/>
  <c r="AU38" i="14"/>
  <c r="AS38" i="14"/>
  <c r="AQ38" i="14"/>
  <c r="AO38" i="14"/>
  <c r="AM38" i="14"/>
  <c r="AK38" i="14"/>
  <c r="AI38" i="14"/>
  <c r="AG38" i="14"/>
  <c r="AE38" i="14"/>
  <c r="AC38" i="14"/>
  <c r="AA38" i="14"/>
  <c r="Y38" i="14"/>
  <c r="W38" i="14"/>
  <c r="U38" i="14"/>
  <c r="P38" i="14"/>
  <c r="N38" i="14"/>
  <c r="I38" i="14"/>
  <c r="G38" i="14"/>
  <c r="E38" i="14"/>
  <c r="C38" i="14"/>
  <c r="BB37" i="14"/>
  <c r="AZ37" i="14"/>
  <c r="AX37" i="14"/>
  <c r="AU37" i="14"/>
  <c r="AS37" i="14"/>
  <c r="AQ37" i="14"/>
  <c r="AO37" i="14"/>
  <c r="AM37" i="14"/>
  <c r="AK37" i="14"/>
  <c r="AI37" i="14"/>
  <c r="AG37" i="14"/>
  <c r="AE37" i="14"/>
  <c r="AC37" i="14"/>
  <c r="AA37" i="14"/>
  <c r="Y37" i="14"/>
  <c r="W37" i="14"/>
  <c r="U37" i="14"/>
  <c r="P37" i="14"/>
  <c r="N37" i="14"/>
  <c r="I37" i="14"/>
  <c r="G37" i="14"/>
  <c r="E37" i="14"/>
  <c r="C37" i="14"/>
  <c r="BB2" i="14"/>
  <c r="AZ2" i="14"/>
  <c r="AX2" i="14"/>
  <c r="AU2" i="14"/>
  <c r="AS2" i="14"/>
  <c r="AQ2" i="14"/>
  <c r="AO2" i="14"/>
  <c r="AM2" i="14"/>
  <c r="AK2" i="14"/>
  <c r="AI2" i="14"/>
  <c r="AG2" i="14"/>
  <c r="AE2" i="14"/>
  <c r="AC2" i="14"/>
  <c r="AA2" i="14"/>
  <c r="Y2" i="14"/>
  <c r="W2" i="14"/>
  <c r="U2" i="14"/>
  <c r="P2" i="14"/>
  <c r="N2" i="14"/>
  <c r="I2" i="14"/>
  <c r="G2" i="14"/>
  <c r="E2" i="14"/>
  <c r="C2" i="14"/>
  <c r="BB3" i="11"/>
  <c r="BB4" i="11"/>
  <c r="BB5" i="11"/>
  <c r="BB6" i="11"/>
  <c r="BB7" i="11"/>
  <c r="BB8" i="11"/>
  <c r="BB9" i="11"/>
  <c r="BB10" i="11"/>
  <c r="BB11" i="11"/>
  <c r="BB12" i="11"/>
  <c r="BB13" i="11"/>
  <c r="BB14" i="11"/>
  <c r="BB15" i="11"/>
  <c r="BB16" i="11"/>
  <c r="BB17" i="11"/>
  <c r="BB18" i="11"/>
  <c r="BB19" i="11"/>
  <c r="BB20" i="11"/>
  <c r="BB21" i="11"/>
  <c r="BB22" i="11"/>
  <c r="BB23" i="11"/>
  <c r="BB24" i="11"/>
  <c r="BB25" i="11"/>
  <c r="BB26" i="11"/>
  <c r="BB27" i="11"/>
  <c r="BB28" i="11"/>
  <c r="BB29" i="11"/>
  <c r="BB30" i="11"/>
  <c r="BB31" i="11"/>
  <c r="BB32" i="11"/>
  <c r="BB33" i="11"/>
  <c r="BB34" i="11"/>
  <c r="BB35" i="11"/>
  <c r="BB36" i="11"/>
  <c r="BB37" i="11"/>
  <c r="BB38" i="11"/>
  <c r="BB39" i="11"/>
  <c r="BB40" i="11"/>
  <c r="BB41" i="11"/>
  <c r="BB42" i="11"/>
  <c r="BB43" i="11"/>
  <c r="BB44" i="11"/>
  <c r="BB45" i="11"/>
  <c r="BB46" i="11"/>
  <c r="BB47" i="11"/>
  <c r="BB48" i="11"/>
  <c r="BB49" i="11"/>
  <c r="BB50" i="11"/>
  <c r="BB51" i="11"/>
  <c r="BB52" i="11"/>
  <c r="BB53" i="11"/>
  <c r="BB54" i="11"/>
  <c r="BB55" i="11"/>
  <c r="BB56" i="11"/>
  <c r="BB57" i="11"/>
  <c r="BB58" i="11"/>
  <c r="BB59" i="11"/>
  <c r="BB60" i="11"/>
  <c r="BB61" i="11"/>
  <c r="BB62" i="11"/>
  <c r="BB63" i="11"/>
  <c r="BB64" i="11"/>
  <c r="BB65" i="11"/>
  <c r="BB66" i="11"/>
  <c r="BB67" i="11"/>
  <c r="BB68" i="11"/>
  <c r="BB69" i="11"/>
  <c r="BB70" i="11"/>
  <c r="BB71" i="11"/>
  <c r="BB72" i="11"/>
  <c r="BB73" i="11"/>
  <c r="BB74" i="11"/>
  <c r="BB75" i="11"/>
  <c r="BB76" i="11"/>
  <c r="BB77" i="11"/>
  <c r="BB78" i="11"/>
  <c r="BB79" i="11"/>
  <c r="BB80" i="11"/>
  <c r="BB81" i="11"/>
  <c r="BB82" i="11"/>
  <c r="BB83" i="11"/>
  <c r="BB84" i="11"/>
  <c r="BB85" i="11"/>
  <c r="BB86" i="11"/>
  <c r="BB87" i="11"/>
  <c r="BB88" i="11"/>
  <c r="BB89" i="11"/>
  <c r="BB90" i="11"/>
  <c r="BB91" i="11"/>
  <c r="BB92" i="11"/>
  <c r="BB93" i="11"/>
  <c r="BB94" i="11"/>
  <c r="BB95" i="11"/>
  <c r="BB96" i="11"/>
  <c r="BB97" i="11"/>
  <c r="BB98" i="11"/>
  <c r="BB99" i="11"/>
  <c r="BB100" i="11"/>
  <c r="BB101" i="11"/>
  <c r="BB102" i="11"/>
  <c r="BB103" i="11"/>
  <c r="BB104" i="11"/>
  <c r="BB105" i="11"/>
  <c r="BB106" i="11"/>
  <c r="BB107" i="11"/>
  <c r="BB108" i="11"/>
  <c r="BB109" i="11"/>
  <c r="BB110" i="11"/>
  <c r="BB111" i="11"/>
  <c r="BB112" i="11"/>
  <c r="BB113" i="11"/>
  <c r="BB114" i="11"/>
  <c r="BB115" i="11"/>
  <c r="BB116" i="11"/>
  <c r="BB117" i="11"/>
  <c r="BB118" i="11"/>
  <c r="BB119" i="11"/>
  <c r="BB120" i="11"/>
  <c r="BB121" i="11"/>
  <c r="BB122" i="11"/>
  <c r="BB123" i="11"/>
  <c r="BB124" i="11"/>
  <c r="BB125" i="11"/>
  <c r="BB126" i="11"/>
  <c r="BB127" i="11"/>
  <c r="BB128" i="11"/>
  <c r="BB129" i="11"/>
  <c r="BB130" i="11"/>
  <c r="BB131" i="11"/>
  <c r="BB132" i="11"/>
  <c r="BB133" i="11"/>
  <c r="BB134" i="11"/>
  <c r="BB135" i="11"/>
  <c r="BB136" i="11"/>
  <c r="BB137" i="11"/>
  <c r="BB138" i="11"/>
  <c r="BB139" i="11"/>
  <c r="BB140" i="11"/>
  <c r="BB141" i="11"/>
  <c r="BB142" i="11"/>
  <c r="BB143" i="11"/>
  <c r="BB144" i="11"/>
  <c r="BB145" i="11"/>
  <c r="BB146" i="11"/>
  <c r="BB147" i="11"/>
  <c r="BB148" i="11"/>
  <c r="BB149" i="11"/>
  <c r="BB150" i="11"/>
  <c r="BB151" i="11"/>
  <c r="BB152" i="11"/>
  <c r="BB153" i="11"/>
  <c r="BB2" i="11"/>
  <c r="AM2" i="11"/>
  <c r="AZ3" i="11"/>
  <c r="AZ4" i="11"/>
  <c r="AZ5" i="11"/>
  <c r="AZ6" i="11"/>
  <c r="AZ7" i="11"/>
  <c r="AZ8" i="11"/>
  <c r="AZ9" i="11"/>
  <c r="AZ10" i="11"/>
  <c r="AZ11" i="11"/>
  <c r="AZ12" i="11"/>
  <c r="AZ13" i="11"/>
  <c r="AZ14" i="11"/>
  <c r="AZ15" i="11"/>
  <c r="AZ16" i="11"/>
  <c r="AZ17" i="11"/>
  <c r="AZ18" i="11"/>
  <c r="AZ19" i="11"/>
  <c r="AZ20" i="11"/>
  <c r="AZ21" i="11"/>
  <c r="AZ22" i="11"/>
  <c r="AZ23" i="11"/>
  <c r="AZ24" i="11"/>
  <c r="AZ25" i="11"/>
  <c r="AZ26" i="11"/>
  <c r="AZ27" i="11"/>
  <c r="AZ28" i="11"/>
  <c r="AZ29" i="11"/>
  <c r="AZ30" i="11"/>
  <c r="AZ31" i="11"/>
  <c r="AZ32" i="11"/>
  <c r="AZ33" i="11"/>
  <c r="AZ34" i="11"/>
  <c r="AZ35" i="11"/>
  <c r="AZ36" i="11"/>
  <c r="AZ37" i="11"/>
  <c r="AZ38" i="11"/>
  <c r="AZ39" i="11"/>
  <c r="AZ40" i="11"/>
  <c r="AZ41" i="11"/>
  <c r="AZ42" i="11"/>
  <c r="AZ43" i="11"/>
  <c r="AZ44" i="11"/>
  <c r="AZ45" i="11"/>
  <c r="AZ46" i="11"/>
  <c r="AZ47" i="11"/>
  <c r="AZ48" i="11"/>
  <c r="AZ49" i="11"/>
  <c r="AZ50" i="11"/>
  <c r="AZ51" i="11"/>
  <c r="AZ52" i="11"/>
  <c r="AZ53" i="11"/>
  <c r="AZ54" i="11"/>
  <c r="AZ55" i="11"/>
  <c r="AZ56" i="11"/>
  <c r="AZ57" i="11"/>
  <c r="AZ58" i="11"/>
  <c r="AZ59" i="11"/>
  <c r="AZ60" i="11"/>
  <c r="AZ61" i="11"/>
  <c r="AZ62" i="11"/>
  <c r="AZ63" i="11"/>
  <c r="AZ64" i="11"/>
  <c r="AZ65" i="11"/>
  <c r="AZ66" i="11"/>
  <c r="AZ67" i="11"/>
  <c r="AZ68" i="11"/>
  <c r="AZ69" i="11"/>
  <c r="AZ70" i="11"/>
  <c r="AZ71" i="11"/>
  <c r="AZ72" i="11"/>
  <c r="AZ73" i="11"/>
  <c r="AZ74" i="11"/>
  <c r="AZ75" i="11"/>
  <c r="AZ76" i="11"/>
  <c r="AZ77" i="11"/>
  <c r="AZ78" i="11"/>
  <c r="AZ79" i="11"/>
  <c r="AZ80" i="11"/>
  <c r="AZ81" i="11"/>
  <c r="AZ82" i="11"/>
  <c r="AZ83" i="11"/>
  <c r="AZ84" i="11"/>
  <c r="AZ85" i="11"/>
  <c r="AZ86" i="11"/>
  <c r="AZ87" i="11"/>
  <c r="AZ88" i="11"/>
  <c r="AZ89" i="11"/>
  <c r="AZ90" i="11"/>
  <c r="AZ91" i="11"/>
  <c r="AZ92" i="11"/>
  <c r="AZ93" i="11"/>
  <c r="AZ94" i="11"/>
  <c r="AZ95" i="11"/>
  <c r="AZ96" i="11"/>
  <c r="AZ97" i="11"/>
  <c r="AZ98" i="11"/>
  <c r="AZ99" i="11"/>
  <c r="AZ100" i="11"/>
  <c r="AZ101" i="11"/>
  <c r="AZ102" i="11"/>
  <c r="AZ103" i="11"/>
  <c r="AZ104" i="11"/>
  <c r="AZ105" i="11"/>
  <c r="AZ106" i="11"/>
  <c r="AZ107" i="11"/>
  <c r="AZ108" i="11"/>
  <c r="AZ109" i="11"/>
  <c r="AZ110" i="11"/>
  <c r="AZ111" i="11"/>
  <c r="AZ112" i="11"/>
  <c r="AZ113" i="11"/>
  <c r="AZ114" i="11"/>
  <c r="AZ115" i="11"/>
  <c r="AZ116" i="11"/>
  <c r="AZ117" i="11"/>
  <c r="AZ118" i="11"/>
  <c r="AZ119" i="11"/>
  <c r="AZ120" i="11"/>
  <c r="AZ121" i="11"/>
  <c r="AZ122" i="11"/>
  <c r="AZ123" i="11"/>
  <c r="AZ124" i="11"/>
  <c r="AZ125" i="11"/>
  <c r="AZ126" i="11"/>
  <c r="AZ127" i="11"/>
  <c r="AZ128" i="11"/>
  <c r="AZ129" i="11"/>
  <c r="AZ130" i="11"/>
  <c r="AZ131" i="11"/>
  <c r="AZ132" i="11"/>
  <c r="AZ133" i="11"/>
  <c r="AZ134" i="11"/>
  <c r="AZ135" i="11"/>
  <c r="AZ136" i="11"/>
  <c r="AZ137" i="11"/>
  <c r="AZ138" i="11"/>
  <c r="AZ139" i="11"/>
  <c r="AZ140" i="11"/>
  <c r="AZ141" i="11"/>
  <c r="AZ142" i="11"/>
  <c r="AZ143" i="11"/>
  <c r="AZ144" i="11"/>
  <c r="AZ145" i="11"/>
  <c r="AZ146" i="11"/>
  <c r="AZ147" i="11"/>
  <c r="AZ148" i="11"/>
  <c r="AZ149" i="11"/>
  <c r="AZ150" i="11"/>
  <c r="AZ151" i="11"/>
  <c r="AZ152" i="11"/>
  <c r="AZ153" i="11"/>
  <c r="AZ2" i="11"/>
  <c r="AX3" i="11"/>
  <c r="AX4" i="11"/>
  <c r="AX5" i="11"/>
  <c r="AX6" i="11"/>
  <c r="AX7" i="11"/>
  <c r="AX8" i="11"/>
  <c r="AX9" i="11"/>
  <c r="AX10" i="11"/>
  <c r="AX11" i="11"/>
  <c r="AX12" i="11"/>
  <c r="AX13" i="11"/>
  <c r="AX14" i="11"/>
  <c r="AX15" i="11"/>
  <c r="AX16" i="11"/>
  <c r="AX17" i="11"/>
  <c r="AX18" i="11"/>
  <c r="AX19" i="11"/>
  <c r="AX20" i="11"/>
  <c r="AX21" i="11"/>
  <c r="AX22" i="11"/>
  <c r="AX23" i="11"/>
  <c r="AX24" i="11"/>
  <c r="AX25" i="11"/>
  <c r="AX26" i="11"/>
  <c r="AX27" i="11"/>
  <c r="AX28" i="11"/>
  <c r="AX29" i="11"/>
  <c r="AX30" i="11"/>
  <c r="AX31" i="11"/>
  <c r="AX32" i="11"/>
  <c r="AX33" i="11"/>
  <c r="AX34" i="11"/>
  <c r="AX35" i="11"/>
  <c r="AX36" i="11"/>
  <c r="AX37" i="11"/>
  <c r="AX38" i="11"/>
  <c r="AX39" i="11"/>
  <c r="AX40" i="11"/>
  <c r="AX41" i="11"/>
  <c r="AX42" i="11"/>
  <c r="AX43" i="11"/>
  <c r="AX44" i="11"/>
  <c r="AX45" i="11"/>
  <c r="AX46" i="11"/>
  <c r="AX47" i="11"/>
  <c r="AX48" i="11"/>
  <c r="AX49" i="11"/>
  <c r="AX50" i="11"/>
  <c r="AX51" i="11"/>
  <c r="AX52" i="11"/>
  <c r="AX53" i="11"/>
  <c r="AX54" i="11"/>
  <c r="AX55" i="11"/>
  <c r="AX56" i="11"/>
  <c r="AX57" i="11"/>
  <c r="AX58" i="11"/>
  <c r="AX59" i="11"/>
  <c r="AX60" i="11"/>
  <c r="AX61" i="11"/>
  <c r="AX62" i="11"/>
  <c r="AX63" i="11"/>
  <c r="AX64" i="11"/>
  <c r="AX65" i="11"/>
  <c r="AX66" i="11"/>
  <c r="AX67" i="11"/>
  <c r="AX68" i="11"/>
  <c r="AX69" i="11"/>
  <c r="AX70" i="11"/>
  <c r="AX71" i="11"/>
  <c r="AX72" i="11"/>
  <c r="AX73" i="11"/>
  <c r="AX74" i="11"/>
  <c r="AX75" i="11"/>
  <c r="AX76" i="11"/>
  <c r="AX77" i="11"/>
  <c r="AX78" i="11"/>
  <c r="AX79" i="11"/>
  <c r="AX80" i="11"/>
  <c r="AX81" i="11"/>
  <c r="AX82" i="11"/>
  <c r="AX83" i="11"/>
  <c r="AX84" i="11"/>
  <c r="AX85" i="11"/>
  <c r="AX86" i="11"/>
  <c r="AX87" i="11"/>
  <c r="AX88" i="11"/>
  <c r="AX89" i="11"/>
  <c r="AX90" i="11"/>
  <c r="AX91" i="11"/>
  <c r="AX92" i="11"/>
  <c r="AX93" i="11"/>
  <c r="AX94" i="11"/>
  <c r="AX95" i="11"/>
  <c r="AX96" i="11"/>
  <c r="AX97" i="11"/>
  <c r="AX98" i="11"/>
  <c r="AX99" i="11"/>
  <c r="AX100" i="11"/>
  <c r="AX101" i="11"/>
  <c r="AX102" i="11"/>
  <c r="AX103" i="11"/>
  <c r="AX104" i="11"/>
  <c r="AX105" i="11"/>
  <c r="AX106" i="11"/>
  <c r="AX107" i="11"/>
  <c r="AX108" i="11"/>
  <c r="AX109" i="11"/>
  <c r="AX110" i="11"/>
  <c r="AX111" i="11"/>
  <c r="AX112" i="11"/>
  <c r="AX113" i="11"/>
  <c r="AX114" i="11"/>
  <c r="AX115" i="11"/>
  <c r="AX116" i="11"/>
  <c r="AX117" i="11"/>
  <c r="AX118" i="11"/>
  <c r="AX119" i="11"/>
  <c r="AX120" i="11"/>
  <c r="AX121" i="11"/>
  <c r="AX122" i="11"/>
  <c r="AX123" i="11"/>
  <c r="AX124" i="11"/>
  <c r="AX125" i="11"/>
  <c r="AX126" i="11"/>
  <c r="AX127" i="11"/>
  <c r="AX128" i="11"/>
  <c r="AX129" i="11"/>
  <c r="AX130" i="11"/>
  <c r="AX131" i="11"/>
  <c r="AX132" i="11"/>
  <c r="AX133" i="11"/>
  <c r="AX134" i="11"/>
  <c r="AX135" i="11"/>
  <c r="AX136" i="11"/>
  <c r="AX137" i="11"/>
  <c r="AX138" i="11"/>
  <c r="AX139" i="11"/>
  <c r="AX140" i="11"/>
  <c r="AX141" i="11"/>
  <c r="AX142" i="11"/>
  <c r="AX143" i="11"/>
  <c r="AX144" i="11"/>
  <c r="AX145" i="11"/>
  <c r="AX146" i="11"/>
  <c r="AX147" i="11"/>
  <c r="AX148" i="11"/>
  <c r="AX149" i="11"/>
  <c r="AX150" i="11"/>
  <c r="AX151" i="11"/>
  <c r="AX152" i="11"/>
  <c r="AX153" i="11"/>
  <c r="AX2" i="11"/>
  <c r="AU3" i="11"/>
  <c r="AU4" i="11"/>
  <c r="AU5" i="11"/>
  <c r="AU6" i="11"/>
  <c r="AU7" i="11"/>
  <c r="AU8" i="11"/>
  <c r="AU9" i="11"/>
  <c r="AU10" i="11"/>
  <c r="AU11" i="11"/>
  <c r="AU12" i="11"/>
  <c r="AU13" i="11"/>
  <c r="AU14" i="11"/>
  <c r="AU15" i="11"/>
  <c r="AU16" i="11"/>
  <c r="AU17" i="11"/>
  <c r="AU18" i="11"/>
  <c r="AU19" i="11"/>
  <c r="AU20" i="11"/>
  <c r="AU21" i="11"/>
  <c r="AU22" i="11"/>
  <c r="AU23" i="11"/>
  <c r="AU24" i="11"/>
  <c r="AU25" i="11"/>
  <c r="AU26" i="11"/>
  <c r="AU27" i="11"/>
  <c r="AU28" i="11"/>
  <c r="AU29" i="11"/>
  <c r="AU30" i="11"/>
  <c r="AU31" i="11"/>
  <c r="AU32" i="11"/>
  <c r="AU33" i="11"/>
  <c r="AU34" i="11"/>
  <c r="AU35" i="11"/>
  <c r="AU36" i="11"/>
  <c r="AU37" i="11"/>
  <c r="AU38" i="11"/>
  <c r="AU39" i="11"/>
  <c r="AU40" i="11"/>
  <c r="AU41" i="11"/>
  <c r="AU42" i="11"/>
  <c r="AU43" i="11"/>
  <c r="AU44" i="11"/>
  <c r="AU45" i="11"/>
  <c r="AU46" i="11"/>
  <c r="AU47" i="11"/>
  <c r="AU48" i="11"/>
  <c r="AU49" i="11"/>
  <c r="AU50" i="11"/>
  <c r="AU51" i="11"/>
  <c r="AU52" i="11"/>
  <c r="AU53" i="11"/>
  <c r="AU54" i="11"/>
  <c r="AU55" i="11"/>
  <c r="AU56" i="11"/>
  <c r="AU57" i="11"/>
  <c r="AU58" i="11"/>
  <c r="AU59" i="11"/>
  <c r="AU60" i="11"/>
  <c r="AU61" i="11"/>
  <c r="AU62" i="11"/>
  <c r="AU63" i="11"/>
  <c r="AU64" i="11"/>
  <c r="AU65" i="11"/>
  <c r="AU66" i="11"/>
  <c r="AU67" i="11"/>
  <c r="AU68" i="11"/>
  <c r="AU69" i="11"/>
  <c r="AU70" i="11"/>
  <c r="AU71" i="11"/>
  <c r="AU72" i="11"/>
  <c r="AU73" i="11"/>
  <c r="AU74" i="11"/>
  <c r="AU75" i="11"/>
  <c r="AU76" i="11"/>
  <c r="AU77" i="11"/>
  <c r="AU78" i="11"/>
  <c r="AU79" i="11"/>
  <c r="AU80" i="11"/>
  <c r="AU81" i="11"/>
  <c r="AU82" i="11"/>
  <c r="AU83" i="11"/>
  <c r="AU84" i="11"/>
  <c r="AU85" i="11"/>
  <c r="AU86" i="11"/>
  <c r="AU87" i="11"/>
  <c r="AU88" i="11"/>
  <c r="AU89" i="11"/>
  <c r="AU90" i="11"/>
  <c r="AU91" i="11"/>
  <c r="AU92" i="11"/>
  <c r="AU93" i="11"/>
  <c r="AU94" i="11"/>
  <c r="AU95" i="11"/>
  <c r="AU96" i="11"/>
  <c r="AU97" i="11"/>
  <c r="AU98" i="11"/>
  <c r="AU99" i="11"/>
  <c r="AU100" i="11"/>
  <c r="AU101" i="11"/>
  <c r="AU102" i="11"/>
  <c r="AU103" i="11"/>
  <c r="AU104" i="11"/>
  <c r="AU105" i="11"/>
  <c r="AU106" i="11"/>
  <c r="AU107" i="11"/>
  <c r="AU108" i="11"/>
  <c r="AU109" i="11"/>
  <c r="AU110" i="11"/>
  <c r="AU111" i="11"/>
  <c r="AU112" i="11"/>
  <c r="AU113" i="11"/>
  <c r="AU114" i="11"/>
  <c r="AU115" i="11"/>
  <c r="AU116" i="11"/>
  <c r="AU117" i="11"/>
  <c r="AU118" i="11"/>
  <c r="AU119" i="11"/>
  <c r="AU120" i="11"/>
  <c r="AU121" i="11"/>
  <c r="AU122" i="11"/>
  <c r="AU123" i="11"/>
  <c r="AU124" i="11"/>
  <c r="AU125" i="11"/>
  <c r="AU126" i="11"/>
  <c r="AU127" i="11"/>
  <c r="AU128" i="11"/>
  <c r="AU129" i="11"/>
  <c r="AU130" i="11"/>
  <c r="AU131" i="11"/>
  <c r="AU132" i="11"/>
  <c r="AU133" i="11"/>
  <c r="AU134" i="11"/>
  <c r="AU135" i="11"/>
  <c r="AU136" i="11"/>
  <c r="AU137" i="11"/>
  <c r="AU138" i="11"/>
  <c r="AU139" i="11"/>
  <c r="AU140" i="11"/>
  <c r="AU141" i="11"/>
  <c r="AU142" i="11"/>
  <c r="AU143" i="11"/>
  <c r="AU144" i="11"/>
  <c r="AU145" i="11"/>
  <c r="AU146" i="11"/>
  <c r="AU147" i="11"/>
  <c r="AU148" i="11"/>
  <c r="AU149" i="11"/>
  <c r="AU150" i="11"/>
  <c r="AU151" i="11"/>
  <c r="AU152" i="11"/>
  <c r="AU153" i="11"/>
  <c r="AU2" i="11"/>
  <c r="AQ2" i="11"/>
  <c r="AS3" i="11"/>
  <c r="AS4" i="11"/>
  <c r="AS5" i="11"/>
  <c r="AS6" i="11"/>
  <c r="AS7" i="11"/>
  <c r="AS8" i="11"/>
  <c r="AS9" i="11"/>
  <c r="AS10" i="11"/>
  <c r="AS11" i="11"/>
  <c r="AS12" i="11"/>
  <c r="AS13" i="11"/>
  <c r="AS14" i="11"/>
  <c r="AS15" i="11"/>
  <c r="AS16" i="11"/>
  <c r="AS17" i="11"/>
  <c r="AS18" i="11"/>
  <c r="AS19" i="11"/>
  <c r="AS20" i="11"/>
  <c r="AS21" i="11"/>
  <c r="AS22" i="11"/>
  <c r="AS23" i="11"/>
  <c r="AS24" i="11"/>
  <c r="AS25" i="11"/>
  <c r="AS26" i="11"/>
  <c r="AS27" i="11"/>
  <c r="AS28" i="11"/>
  <c r="AS29" i="11"/>
  <c r="AS30" i="11"/>
  <c r="AS31" i="11"/>
  <c r="AS32" i="11"/>
  <c r="AS33" i="11"/>
  <c r="AS34" i="11"/>
  <c r="AS35" i="11"/>
  <c r="AS36" i="11"/>
  <c r="AS37" i="11"/>
  <c r="AS38" i="11"/>
  <c r="AS39" i="11"/>
  <c r="AS40" i="11"/>
  <c r="AS41" i="11"/>
  <c r="AS42" i="11"/>
  <c r="AS43" i="11"/>
  <c r="AS44" i="11"/>
  <c r="AS45" i="11"/>
  <c r="AS46" i="11"/>
  <c r="AS47" i="11"/>
  <c r="AS48" i="11"/>
  <c r="AS49" i="11"/>
  <c r="AS50" i="11"/>
  <c r="AS51" i="11"/>
  <c r="AS52" i="11"/>
  <c r="AS53" i="11"/>
  <c r="AS54" i="11"/>
  <c r="AS55" i="11"/>
  <c r="AS56" i="11"/>
  <c r="AS57" i="11"/>
  <c r="AS58" i="11"/>
  <c r="AS59" i="11"/>
  <c r="AS60" i="11"/>
  <c r="AS61" i="11"/>
  <c r="AS62" i="11"/>
  <c r="AS63" i="11"/>
  <c r="AS64" i="11"/>
  <c r="AS65" i="11"/>
  <c r="AS66" i="11"/>
  <c r="AS67" i="11"/>
  <c r="AS68" i="11"/>
  <c r="AS69" i="11"/>
  <c r="AS70" i="11"/>
  <c r="AS71" i="11"/>
  <c r="AS72" i="11"/>
  <c r="AS73" i="11"/>
  <c r="AS74" i="11"/>
  <c r="AS75" i="11"/>
  <c r="AS76" i="11"/>
  <c r="AS77" i="11"/>
  <c r="AS78" i="11"/>
  <c r="AS79" i="11"/>
  <c r="AS80" i="11"/>
  <c r="AS81" i="11"/>
  <c r="AS82" i="11"/>
  <c r="AS83" i="11"/>
  <c r="AS84" i="11"/>
  <c r="AS85" i="11"/>
  <c r="AS86" i="11"/>
  <c r="AS87" i="11"/>
  <c r="AS88" i="11"/>
  <c r="AS89" i="11"/>
  <c r="AS90" i="11"/>
  <c r="AS91" i="11"/>
  <c r="AS92" i="11"/>
  <c r="AS93" i="11"/>
  <c r="AS94" i="11"/>
  <c r="AS95" i="11"/>
  <c r="AS96" i="11"/>
  <c r="AS97" i="11"/>
  <c r="AS98" i="11"/>
  <c r="AS99" i="11"/>
  <c r="AS100" i="11"/>
  <c r="AS101" i="11"/>
  <c r="AS102" i="11"/>
  <c r="AS103" i="11"/>
  <c r="AS104" i="11"/>
  <c r="AS105" i="11"/>
  <c r="AS106" i="11"/>
  <c r="AS107" i="11"/>
  <c r="AS108" i="11"/>
  <c r="AS109" i="11"/>
  <c r="AS110" i="11"/>
  <c r="AS111" i="11"/>
  <c r="AS112" i="11"/>
  <c r="AS113" i="11"/>
  <c r="AS114" i="11"/>
  <c r="AS115" i="11"/>
  <c r="AS116" i="11"/>
  <c r="AS117" i="11"/>
  <c r="AS118" i="11"/>
  <c r="AS119" i="11"/>
  <c r="AS120" i="11"/>
  <c r="AS121" i="11"/>
  <c r="AS122" i="11"/>
  <c r="AS123" i="11"/>
  <c r="AS124" i="11"/>
  <c r="AS125" i="11"/>
  <c r="AS126" i="11"/>
  <c r="AS127" i="11"/>
  <c r="AS128" i="11"/>
  <c r="AS129" i="11"/>
  <c r="AS130" i="11"/>
  <c r="AS131" i="11"/>
  <c r="AS132" i="11"/>
  <c r="AS133" i="11"/>
  <c r="AS134" i="11"/>
  <c r="AS135" i="11"/>
  <c r="AS136" i="11"/>
  <c r="AS137" i="11"/>
  <c r="AS138" i="11"/>
  <c r="AS139" i="11"/>
  <c r="AS140" i="11"/>
  <c r="AS141" i="11"/>
  <c r="AS142" i="11"/>
  <c r="AS143" i="11"/>
  <c r="AS144" i="11"/>
  <c r="AS145" i="11"/>
  <c r="AS146" i="11"/>
  <c r="AS147" i="11"/>
  <c r="AS148" i="11"/>
  <c r="AS149" i="11"/>
  <c r="AS150" i="11"/>
  <c r="AS151" i="11"/>
  <c r="AS152" i="11"/>
  <c r="AS153" i="11"/>
  <c r="AS2" i="11"/>
  <c r="AQ3" i="11"/>
  <c r="AQ4" i="11"/>
  <c r="AQ5" i="11"/>
  <c r="AQ6" i="11"/>
  <c r="AQ7" i="11"/>
  <c r="AQ8" i="11"/>
  <c r="AQ9" i="11"/>
  <c r="AQ10" i="11"/>
  <c r="AQ11" i="11"/>
  <c r="AQ12" i="11"/>
  <c r="AQ13" i="11"/>
  <c r="AQ14" i="11"/>
  <c r="AQ15" i="11"/>
  <c r="AQ16" i="11"/>
  <c r="AQ17" i="11"/>
  <c r="AQ18" i="11"/>
  <c r="AQ19" i="11"/>
  <c r="AQ20" i="11"/>
  <c r="AQ21" i="11"/>
  <c r="AQ22" i="11"/>
  <c r="AQ23" i="11"/>
  <c r="AQ24" i="11"/>
  <c r="AQ25" i="11"/>
  <c r="AQ26" i="11"/>
  <c r="AQ27" i="11"/>
  <c r="AQ28" i="11"/>
  <c r="AQ29" i="11"/>
  <c r="AQ30" i="11"/>
  <c r="AQ31" i="11"/>
  <c r="AQ32" i="11"/>
  <c r="AQ33" i="11"/>
  <c r="AQ34" i="11"/>
  <c r="AQ35" i="11"/>
  <c r="AQ36" i="11"/>
  <c r="AQ37" i="11"/>
  <c r="AQ38" i="11"/>
  <c r="AQ39" i="11"/>
  <c r="AQ40" i="11"/>
  <c r="AQ41" i="11"/>
  <c r="AQ42" i="11"/>
  <c r="AQ43" i="11"/>
  <c r="AQ44" i="11"/>
  <c r="AQ45" i="11"/>
  <c r="AQ46" i="11"/>
  <c r="AQ47" i="11"/>
  <c r="AQ48" i="11"/>
  <c r="AQ49" i="11"/>
  <c r="AQ50" i="11"/>
  <c r="AQ51" i="11"/>
  <c r="AQ52" i="11"/>
  <c r="AQ53" i="11"/>
  <c r="AQ54" i="11"/>
  <c r="AQ55" i="11"/>
  <c r="AQ56" i="11"/>
  <c r="AQ57" i="11"/>
  <c r="AQ58" i="11"/>
  <c r="AQ59" i="11"/>
  <c r="AQ60" i="11"/>
  <c r="AQ61" i="11"/>
  <c r="AQ62" i="11"/>
  <c r="AQ63" i="11"/>
  <c r="AQ64" i="11"/>
  <c r="AQ65" i="11"/>
  <c r="AQ66" i="11"/>
  <c r="AQ67" i="11"/>
  <c r="AQ68" i="11"/>
  <c r="AQ69" i="11"/>
  <c r="AQ70" i="11"/>
  <c r="AQ71" i="11"/>
  <c r="AQ72" i="11"/>
  <c r="AQ73" i="11"/>
  <c r="AQ74" i="11"/>
  <c r="AQ75" i="11"/>
  <c r="AQ76" i="11"/>
  <c r="AQ77" i="11"/>
  <c r="AQ78" i="11"/>
  <c r="AQ79" i="11"/>
  <c r="AQ80" i="11"/>
  <c r="AQ81" i="11"/>
  <c r="AQ82" i="11"/>
  <c r="AQ83" i="11"/>
  <c r="AQ84" i="11"/>
  <c r="AQ85" i="11"/>
  <c r="AQ86" i="11"/>
  <c r="AQ87" i="11"/>
  <c r="AQ88" i="11"/>
  <c r="AQ89" i="11"/>
  <c r="AQ90" i="11"/>
  <c r="AQ91" i="11"/>
  <c r="AQ92" i="11"/>
  <c r="AQ93" i="11"/>
  <c r="AQ94" i="11"/>
  <c r="AQ95" i="11"/>
  <c r="AQ96" i="11"/>
  <c r="AQ97" i="11"/>
  <c r="AQ98" i="11"/>
  <c r="AQ99" i="11"/>
  <c r="AQ100" i="11"/>
  <c r="AQ101" i="11"/>
  <c r="AQ102" i="11"/>
  <c r="AQ103" i="11"/>
  <c r="AQ104" i="11"/>
  <c r="AQ105" i="11"/>
  <c r="AQ106" i="11"/>
  <c r="AQ107" i="11"/>
  <c r="AQ108" i="11"/>
  <c r="AQ109" i="11"/>
  <c r="AQ110" i="11"/>
  <c r="AQ111" i="11"/>
  <c r="AQ112" i="11"/>
  <c r="AQ113" i="11"/>
  <c r="AQ114" i="11"/>
  <c r="AQ115" i="11"/>
  <c r="AQ116" i="11"/>
  <c r="AQ117" i="11"/>
  <c r="AQ118" i="11"/>
  <c r="AQ119" i="11"/>
  <c r="AQ120" i="11"/>
  <c r="AQ121" i="11"/>
  <c r="AQ122" i="11"/>
  <c r="AQ123" i="11"/>
  <c r="AQ124" i="11"/>
  <c r="AQ125" i="11"/>
  <c r="AQ126" i="11"/>
  <c r="AQ127" i="11"/>
  <c r="AQ128" i="11"/>
  <c r="AQ129" i="11"/>
  <c r="AQ130" i="11"/>
  <c r="AQ131" i="11"/>
  <c r="AQ132" i="11"/>
  <c r="AQ133" i="11"/>
  <c r="AQ134" i="11"/>
  <c r="AQ135" i="11"/>
  <c r="AQ136" i="11"/>
  <c r="AQ137" i="11"/>
  <c r="AQ138" i="11"/>
  <c r="AQ139" i="11"/>
  <c r="AQ140" i="11"/>
  <c r="AQ141" i="11"/>
  <c r="AQ142" i="11"/>
  <c r="AQ143" i="11"/>
  <c r="AQ144" i="11"/>
  <c r="AQ145" i="11"/>
  <c r="AQ146" i="11"/>
  <c r="AQ147" i="11"/>
  <c r="AQ148" i="11"/>
  <c r="AQ149" i="11"/>
  <c r="AQ150" i="11"/>
  <c r="AQ151" i="11"/>
  <c r="AQ152" i="11"/>
  <c r="AQ153" i="11"/>
  <c r="AO3" i="11"/>
  <c r="AO4" i="11"/>
  <c r="AO5" i="11"/>
  <c r="AO6" i="11"/>
  <c r="AO7" i="11"/>
  <c r="AO8" i="11"/>
  <c r="AO9" i="11"/>
  <c r="AO10" i="11"/>
  <c r="AO11" i="11"/>
  <c r="AO12" i="11"/>
  <c r="AO13" i="11"/>
  <c r="AO14" i="11"/>
  <c r="AO15" i="11"/>
  <c r="AO16" i="11"/>
  <c r="AO17" i="11"/>
  <c r="AO18" i="11"/>
  <c r="AO19" i="11"/>
  <c r="AO20" i="11"/>
  <c r="AO21" i="11"/>
  <c r="AO22" i="11"/>
  <c r="AO23" i="11"/>
  <c r="AO24" i="11"/>
  <c r="AO25" i="11"/>
  <c r="AO26" i="11"/>
  <c r="AO27" i="11"/>
  <c r="AO28" i="11"/>
  <c r="AO29" i="11"/>
  <c r="AO30" i="11"/>
  <c r="AO31" i="11"/>
  <c r="AO32" i="11"/>
  <c r="AO33" i="11"/>
  <c r="AO34" i="11"/>
  <c r="AO35" i="11"/>
  <c r="AO36" i="11"/>
  <c r="AO37" i="11"/>
  <c r="AO38" i="11"/>
  <c r="AO39" i="11"/>
  <c r="AO40" i="11"/>
  <c r="AO41" i="11"/>
  <c r="AO42" i="11"/>
  <c r="AO43" i="11"/>
  <c r="AO44" i="11"/>
  <c r="AO45" i="11"/>
  <c r="AO46" i="11"/>
  <c r="AO47" i="11"/>
  <c r="AO48" i="11"/>
  <c r="AO49" i="11"/>
  <c r="AO50" i="11"/>
  <c r="AO51" i="11"/>
  <c r="AO52" i="11"/>
  <c r="AO53" i="11"/>
  <c r="AO54" i="11"/>
  <c r="AO55" i="11"/>
  <c r="AO56" i="11"/>
  <c r="AO57" i="11"/>
  <c r="AO58" i="11"/>
  <c r="AO59" i="11"/>
  <c r="AO60" i="11"/>
  <c r="AO61" i="11"/>
  <c r="AO62" i="11"/>
  <c r="AO63" i="11"/>
  <c r="AO64" i="11"/>
  <c r="AO65" i="11"/>
  <c r="AO66" i="11"/>
  <c r="AO67" i="11"/>
  <c r="AO68" i="11"/>
  <c r="AO69" i="11"/>
  <c r="AO70" i="11"/>
  <c r="AO71" i="11"/>
  <c r="AO72" i="11"/>
  <c r="AO73" i="11"/>
  <c r="AO74" i="11"/>
  <c r="AO75" i="11"/>
  <c r="AO76" i="11"/>
  <c r="AO77" i="11"/>
  <c r="AO78" i="11"/>
  <c r="AO79" i="11"/>
  <c r="AO80" i="11"/>
  <c r="AO81" i="11"/>
  <c r="AO82" i="11"/>
  <c r="AO83" i="11"/>
  <c r="AO84" i="11"/>
  <c r="AO85" i="11"/>
  <c r="AO86" i="11"/>
  <c r="AO87" i="11"/>
  <c r="AO88" i="11"/>
  <c r="AO89" i="11"/>
  <c r="AO90" i="11"/>
  <c r="AO91" i="11"/>
  <c r="AO92" i="11"/>
  <c r="AO93" i="11"/>
  <c r="AO94" i="11"/>
  <c r="AO95" i="11"/>
  <c r="AO96" i="11"/>
  <c r="AO97" i="11"/>
  <c r="AO98" i="11"/>
  <c r="AO99" i="11"/>
  <c r="AO100" i="11"/>
  <c r="AO101" i="11"/>
  <c r="AO102" i="11"/>
  <c r="AO103" i="11"/>
  <c r="AO104" i="11"/>
  <c r="AO105" i="11"/>
  <c r="AO106" i="11"/>
  <c r="AO107" i="11"/>
  <c r="AO108" i="11"/>
  <c r="AO109" i="11"/>
  <c r="AO110" i="11"/>
  <c r="AO111" i="11"/>
  <c r="AO112" i="11"/>
  <c r="AO113" i="11"/>
  <c r="AO114" i="11"/>
  <c r="AO115" i="11"/>
  <c r="AO116" i="11"/>
  <c r="AO117" i="11"/>
  <c r="AO118" i="11"/>
  <c r="AO119" i="11"/>
  <c r="AO120" i="11"/>
  <c r="AO121" i="11"/>
  <c r="AO122" i="11"/>
  <c r="AO123" i="11"/>
  <c r="AO124" i="11"/>
  <c r="AO125" i="11"/>
  <c r="AO126" i="11"/>
  <c r="AO127" i="11"/>
  <c r="AO128" i="11"/>
  <c r="AO129" i="11"/>
  <c r="AO130" i="11"/>
  <c r="AO131" i="11"/>
  <c r="AO132" i="11"/>
  <c r="AO133" i="11"/>
  <c r="AO134" i="11"/>
  <c r="AO135" i="11"/>
  <c r="AO136" i="11"/>
  <c r="AO137" i="11"/>
  <c r="AO138" i="11"/>
  <c r="AO139" i="11"/>
  <c r="AO140" i="11"/>
  <c r="AO141" i="11"/>
  <c r="AO142" i="11"/>
  <c r="AO143" i="11"/>
  <c r="AO144" i="11"/>
  <c r="AO145" i="11"/>
  <c r="AO146" i="11"/>
  <c r="AO147" i="11"/>
  <c r="AO148" i="11"/>
  <c r="AO149" i="11"/>
  <c r="AO150" i="11"/>
  <c r="AO151" i="11"/>
  <c r="AO152" i="11"/>
  <c r="AO153" i="11"/>
  <c r="AO2" i="11"/>
  <c r="AM3" i="11"/>
  <c r="AM4" i="11"/>
  <c r="AM5" i="11"/>
  <c r="AM6" i="11"/>
  <c r="AM7" i="11"/>
  <c r="AM8" i="11"/>
  <c r="AM9" i="11"/>
  <c r="AM10" i="11"/>
  <c r="AM11" i="11"/>
  <c r="AM12" i="11"/>
  <c r="AM13" i="11"/>
  <c r="AM14" i="11"/>
  <c r="AM15" i="11"/>
  <c r="AM16" i="11"/>
  <c r="AM17" i="11"/>
  <c r="AM18" i="11"/>
  <c r="AM19" i="11"/>
  <c r="AM20" i="11"/>
  <c r="AM21" i="11"/>
  <c r="AM22" i="11"/>
  <c r="AM23" i="11"/>
  <c r="AM24" i="11"/>
  <c r="AM25" i="11"/>
  <c r="AM26" i="11"/>
  <c r="AM27" i="11"/>
  <c r="AM28" i="11"/>
  <c r="AM29" i="11"/>
  <c r="AM30" i="11"/>
  <c r="AM31" i="11"/>
  <c r="AM32" i="11"/>
  <c r="AM33" i="11"/>
  <c r="AM34" i="11"/>
  <c r="AM35" i="11"/>
  <c r="AM36" i="11"/>
  <c r="AM37" i="11"/>
  <c r="AM38" i="11"/>
  <c r="AM39" i="11"/>
  <c r="AM40" i="11"/>
  <c r="AM41" i="11"/>
  <c r="AM42" i="11"/>
  <c r="AM43" i="11"/>
  <c r="AM44" i="11"/>
  <c r="AM45" i="11"/>
  <c r="AM46" i="11"/>
  <c r="AM47" i="11"/>
  <c r="AM48" i="11"/>
  <c r="AM49" i="11"/>
  <c r="AM50" i="11"/>
  <c r="AM51" i="11"/>
  <c r="AM52" i="11"/>
  <c r="AM53" i="11"/>
  <c r="AM54" i="11"/>
  <c r="AM55" i="11"/>
  <c r="AM56" i="11"/>
  <c r="AM57" i="11"/>
  <c r="AM58" i="11"/>
  <c r="AM59" i="11"/>
  <c r="AM60" i="11"/>
  <c r="AM61" i="11"/>
  <c r="AM62" i="11"/>
  <c r="AM63" i="11"/>
  <c r="AM64" i="11"/>
  <c r="AM65" i="11"/>
  <c r="AM66" i="11"/>
  <c r="AM67" i="11"/>
  <c r="AM68" i="11"/>
  <c r="AM69" i="11"/>
  <c r="AM70" i="11"/>
  <c r="AM71" i="11"/>
  <c r="AM72" i="11"/>
  <c r="AM73" i="11"/>
  <c r="AM74" i="11"/>
  <c r="AM75" i="11"/>
  <c r="AM76" i="11"/>
  <c r="AM77" i="11"/>
  <c r="AM78" i="11"/>
  <c r="AM79" i="11"/>
  <c r="AM80" i="11"/>
  <c r="AM81" i="11"/>
  <c r="AM82" i="11"/>
  <c r="AM83" i="11"/>
  <c r="AM84" i="11"/>
  <c r="AM85" i="11"/>
  <c r="AM86" i="11"/>
  <c r="AM87" i="11"/>
  <c r="AM88" i="11"/>
  <c r="AM89" i="11"/>
  <c r="AM90" i="11"/>
  <c r="AM91" i="11"/>
  <c r="AM92" i="11"/>
  <c r="AM93" i="11"/>
  <c r="AM94" i="11"/>
  <c r="AM95" i="11"/>
  <c r="AM96" i="11"/>
  <c r="AM97" i="11"/>
  <c r="AM98" i="11"/>
  <c r="AM99" i="11"/>
  <c r="AM100" i="11"/>
  <c r="AM101" i="11"/>
  <c r="AM102" i="11"/>
  <c r="AM103" i="11"/>
  <c r="AM104" i="11"/>
  <c r="AM105" i="11"/>
  <c r="AM106" i="11"/>
  <c r="AM107" i="11"/>
  <c r="AM108" i="11"/>
  <c r="AM109" i="11"/>
  <c r="AM110" i="11"/>
  <c r="AM111" i="11"/>
  <c r="AM112" i="11"/>
  <c r="AM113" i="11"/>
  <c r="AM114" i="11"/>
  <c r="AM115" i="11"/>
  <c r="AM116" i="11"/>
  <c r="AM117" i="11"/>
  <c r="AM118" i="11"/>
  <c r="AM119" i="11"/>
  <c r="AM120" i="11"/>
  <c r="AM121" i="11"/>
  <c r="AM122" i="11"/>
  <c r="AM123" i="11"/>
  <c r="AM124" i="11"/>
  <c r="AM125" i="11"/>
  <c r="AM126" i="11"/>
  <c r="AM127" i="11"/>
  <c r="AM128" i="11"/>
  <c r="AM129" i="11"/>
  <c r="AM130" i="11"/>
  <c r="AM131" i="11"/>
  <c r="AM132" i="11"/>
  <c r="AM133" i="11"/>
  <c r="AM134" i="11"/>
  <c r="AM135" i="11"/>
  <c r="AM136" i="11"/>
  <c r="AM137" i="11"/>
  <c r="AM138" i="11"/>
  <c r="AM139" i="11"/>
  <c r="AM140" i="11"/>
  <c r="AM141" i="11"/>
  <c r="AM142" i="11"/>
  <c r="AM143" i="11"/>
  <c r="AM144" i="11"/>
  <c r="AM145" i="11"/>
  <c r="AM146" i="11"/>
  <c r="AM147" i="11"/>
  <c r="AM148" i="11"/>
  <c r="AM149" i="11"/>
  <c r="AM150" i="11"/>
  <c r="AM151" i="11"/>
  <c r="AM152" i="11"/>
  <c r="AM153" i="11"/>
  <c r="AK3" i="11"/>
  <c r="AK4" i="11"/>
  <c r="AK5" i="11"/>
  <c r="AK6" i="11"/>
  <c r="AK7" i="11"/>
  <c r="AK8" i="11"/>
  <c r="AK9" i="11"/>
  <c r="AK10" i="11"/>
  <c r="AK11" i="11"/>
  <c r="AK12" i="11"/>
  <c r="AK13" i="11"/>
  <c r="AK14" i="11"/>
  <c r="AK15" i="11"/>
  <c r="AK16" i="11"/>
  <c r="AK17" i="11"/>
  <c r="AK18" i="11"/>
  <c r="AK19" i="11"/>
  <c r="AK20" i="11"/>
  <c r="AK21" i="11"/>
  <c r="AK22" i="11"/>
  <c r="AK23" i="11"/>
  <c r="AK24" i="11"/>
  <c r="AK25" i="11"/>
  <c r="AK26" i="11"/>
  <c r="AK27" i="11"/>
  <c r="AK28" i="11"/>
  <c r="AK29" i="11"/>
  <c r="AK30" i="11"/>
  <c r="AK31" i="11"/>
  <c r="AK32" i="11"/>
  <c r="AK33" i="11"/>
  <c r="AK34" i="11"/>
  <c r="AK35" i="11"/>
  <c r="AK36" i="11"/>
  <c r="AK37" i="11"/>
  <c r="AK38" i="11"/>
  <c r="AK39" i="11"/>
  <c r="AK40" i="11"/>
  <c r="AK41" i="11"/>
  <c r="AK42" i="11"/>
  <c r="AK43" i="11"/>
  <c r="AK44" i="11"/>
  <c r="AK45" i="11"/>
  <c r="AK46" i="11"/>
  <c r="AK47" i="11"/>
  <c r="AK48" i="11"/>
  <c r="AK49" i="11"/>
  <c r="AK50" i="11"/>
  <c r="AK51" i="11"/>
  <c r="AK52" i="11"/>
  <c r="AK53" i="11"/>
  <c r="AK54" i="11"/>
  <c r="AK55" i="11"/>
  <c r="AK56" i="11"/>
  <c r="AK57" i="11"/>
  <c r="AK58" i="11"/>
  <c r="AK59" i="11"/>
  <c r="AK60" i="11"/>
  <c r="AK61" i="11"/>
  <c r="AK62" i="11"/>
  <c r="AK63" i="11"/>
  <c r="AK64" i="11"/>
  <c r="AK65" i="11"/>
  <c r="AK66" i="11"/>
  <c r="AK67" i="11"/>
  <c r="AK68" i="11"/>
  <c r="AK69" i="11"/>
  <c r="AK70" i="11"/>
  <c r="AK71" i="11"/>
  <c r="AK72" i="11"/>
  <c r="AK73" i="11"/>
  <c r="AK74" i="11"/>
  <c r="AK75" i="11"/>
  <c r="AK76" i="11"/>
  <c r="AK77" i="11"/>
  <c r="AK78" i="11"/>
  <c r="AK79" i="11"/>
  <c r="AK80" i="11"/>
  <c r="AK81" i="11"/>
  <c r="AK82" i="11"/>
  <c r="AK83" i="11"/>
  <c r="AK84" i="11"/>
  <c r="AK85" i="11"/>
  <c r="AK86" i="11"/>
  <c r="AK87" i="11"/>
  <c r="AK88" i="11"/>
  <c r="AK89" i="11"/>
  <c r="AK90" i="11"/>
  <c r="AK91" i="11"/>
  <c r="AK92" i="11"/>
  <c r="AK93" i="11"/>
  <c r="AK94" i="11"/>
  <c r="AK95" i="11"/>
  <c r="AK96" i="11"/>
  <c r="AK97" i="11"/>
  <c r="AK98" i="11"/>
  <c r="AK99" i="11"/>
  <c r="AK100" i="11"/>
  <c r="AK101" i="11"/>
  <c r="AK102" i="11"/>
  <c r="AK103" i="11"/>
  <c r="AK104" i="11"/>
  <c r="AK105" i="11"/>
  <c r="AK106" i="11"/>
  <c r="AK107" i="11"/>
  <c r="AK108" i="11"/>
  <c r="AK109" i="11"/>
  <c r="AK110" i="11"/>
  <c r="AK111" i="11"/>
  <c r="AK112" i="11"/>
  <c r="AK113" i="11"/>
  <c r="AK114" i="11"/>
  <c r="AK115" i="11"/>
  <c r="AK116" i="11"/>
  <c r="AK117" i="11"/>
  <c r="AK118" i="11"/>
  <c r="AK119" i="11"/>
  <c r="AK120" i="11"/>
  <c r="AK121" i="11"/>
  <c r="AK122" i="11"/>
  <c r="AK123" i="11"/>
  <c r="AK124" i="11"/>
  <c r="AK125" i="11"/>
  <c r="AK126" i="11"/>
  <c r="AK127" i="11"/>
  <c r="AK128" i="11"/>
  <c r="AK129" i="11"/>
  <c r="AK130" i="11"/>
  <c r="AK131" i="11"/>
  <c r="AK132" i="11"/>
  <c r="AK133" i="11"/>
  <c r="AK134" i="11"/>
  <c r="AK135" i="11"/>
  <c r="AK136" i="11"/>
  <c r="AK137" i="11"/>
  <c r="AK138" i="11"/>
  <c r="AK139" i="11"/>
  <c r="AK140" i="11"/>
  <c r="AK141" i="11"/>
  <c r="AK142" i="11"/>
  <c r="AK143" i="11"/>
  <c r="AK144" i="11"/>
  <c r="AK145" i="11"/>
  <c r="AK146" i="11"/>
  <c r="AK147" i="11"/>
  <c r="AK148" i="11"/>
  <c r="AK149" i="11"/>
  <c r="AK150" i="11"/>
  <c r="AK151" i="11"/>
  <c r="AK152" i="11"/>
  <c r="AK153" i="11"/>
  <c r="AK2" i="11"/>
  <c r="AI3" i="11"/>
  <c r="AI4" i="11"/>
  <c r="AI5" i="11"/>
  <c r="AI6" i="11"/>
  <c r="AI7" i="11"/>
  <c r="AI8" i="11"/>
  <c r="AI9" i="11"/>
  <c r="AI10" i="11"/>
  <c r="AI11" i="11"/>
  <c r="AI12" i="11"/>
  <c r="AI13" i="11"/>
  <c r="AI14" i="11"/>
  <c r="AI15" i="11"/>
  <c r="AI16" i="11"/>
  <c r="AI17" i="11"/>
  <c r="AI18" i="11"/>
  <c r="AI19" i="11"/>
  <c r="AI20" i="11"/>
  <c r="AI21" i="11"/>
  <c r="AI22" i="11"/>
  <c r="AI23" i="11"/>
  <c r="AI24" i="11"/>
  <c r="AI25" i="11"/>
  <c r="AI26" i="11"/>
  <c r="AI27" i="11"/>
  <c r="AI28" i="11"/>
  <c r="AI29" i="11"/>
  <c r="AI30" i="11"/>
  <c r="AI31" i="11"/>
  <c r="AI32" i="11"/>
  <c r="AI33" i="11"/>
  <c r="AI34" i="11"/>
  <c r="AI35" i="11"/>
  <c r="AI36" i="11"/>
  <c r="AI37" i="11"/>
  <c r="AI38" i="11"/>
  <c r="AI39" i="11"/>
  <c r="AI40" i="11"/>
  <c r="AI41" i="11"/>
  <c r="AI42" i="11"/>
  <c r="AI43" i="11"/>
  <c r="AI44" i="11"/>
  <c r="AI45" i="11"/>
  <c r="AI46" i="11"/>
  <c r="AI47" i="11"/>
  <c r="AI48" i="11"/>
  <c r="AI49" i="11"/>
  <c r="AI50" i="11"/>
  <c r="AI51" i="11"/>
  <c r="AI52" i="11"/>
  <c r="AI53" i="11"/>
  <c r="AI54" i="11"/>
  <c r="AI55" i="11"/>
  <c r="AI56" i="11"/>
  <c r="AI57" i="11"/>
  <c r="AI58" i="11"/>
  <c r="AI59" i="11"/>
  <c r="AI60" i="11"/>
  <c r="AI61" i="11"/>
  <c r="AI62" i="11"/>
  <c r="AI63" i="11"/>
  <c r="AI64" i="11"/>
  <c r="AI65" i="11"/>
  <c r="AI66" i="11"/>
  <c r="AI67" i="11"/>
  <c r="AI68" i="11"/>
  <c r="AI69" i="11"/>
  <c r="AI70" i="11"/>
  <c r="AI71" i="11"/>
  <c r="AI72" i="11"/>
  <c r="AI73" i="11"/>
  <c r="AI74" i="11"/>
  <c r="AI75" i="11"/>
  <c r="AI76" i="11"/>
  <c r="AI77" i="11"/>
  <c r="AI78" i="11"/>
  <c r="AI79" i="11"/>
  <c r="AI80" i="11"/>
  <c r="AI81" i="11"/>
  <c r="AI82" i="11"/>
  <c r="AI83" i="11"/>
  <c r="AI84" i="11"/>
  <c r="AI85" i="11"/>
  <c r="AI86" i="11"/>
  <c r="AI87" i="11"/>
  <c r="AI88" i="11"/>
  <c r="AI89" i="11"/>
  <c r="AI90" i="11"/>
  <c r="AI91" i="11"/>
  <c r="AI92" i="11"/>
  <c r="AI93" i="11"/>
  <c r="AI94" i="11"/>
  <c r="AI95" i="11"/>
  <c r="AI96" i="11"/>
  <c r="AI97" i="11"/>
  <c r="AI98" i="11"/>
  <c r="AI99" i="11"/>
  <c r="AI100" i="11"/>
  <c r="AI101" i="11"/>
  <c r="AI102" i="11"/>
  <c r="AI103" i="11"/>
  <c r="AI104" i="11"/>
  <c r="AI105" i="11"/>
  <c r="AI106" i="11"/>
  <c r="AI107" i="11"/>
  <c r="AI108" i="11"/>
  <c r="AI109" i="11"/>
  <c r="AI110" i="11"/>
  <c r="AI111" i="11"/>
  <c r="AI112" i="11"/>
  <c r="AI113" i="11"/>
  <c r="AI114" i="11"/>
  <c r="AI115" i="11"/>
  <c r="AI116" i="11"/>
  <c r="AI117" i="11"/>
  <c r="AI118" i="11"/>
  <c r="AI119" i="11"/>
  <c r="AI120" i="11"/>
  <c r="AI121" i="11"/>
  <c r="AI122" i="11"/>
  <c r="AI123" i="11"/>
  <c r="AI124" i="11"/>
  <c r="AI125" i="11"/>
  <c r="AI126" i="11"/>
  <c r="AI127" i="11"/>
  <c r="AI128" i="11"/>
  <c r="AI129" i="11"/>
  <c r="AI130" i="11"/>
  <c r="AI131" i="11"/>
  <c r="AI132" i="11"/>
  <c r="AI133" i="11"/>
  <c r="AI134" i="11"/>
  <c r="AI135" i="11"/>
  <c r="AI136" i="11"/>
  <c r="AI137" i="11"/>
  <c r="AI138" i="11"/>
  <c r="AI139" i="11"/>
  <c r="AI140" i="11"/>
  <c r="AI141" i="11"/>
  <c r="AI142" i="11"/>
  <c r="AI143" i="11"/>
  <c r="AI144" i="11"/>
  <c r="AI145" i="11"/>
  <c r="AI146" i="11"/>
  <c r="AI147" i="11"/>
  <c r="AI148" i="11"/>
  <c r="AI149" i="11"/>
  <c r="AI150" i="11"/>
  <c r="AI151" i="11"/>
  <c r="AI152" i="11"/>
  <c r="AI153" i="11"/>
  <c r="AI2" i="11"/>
  <c r="AE2" i="11"/>
  <c r="AG3" i="11"/>
  <c r="AG4" i="11"/>
  <c r="AG5" i="11"/>
  <c r="AG6" i="11"/>
  <c r="AG7" i="11"/>
  <c r="AG8" i="11"/>
  <c r="AG9" i="11"/>
  <c r="AG10" i="11"/>
  <c r="AG11" i="11"/>
  <c r="AG12" i="11"/>
  <c r="AG13" i="11"/>
  <c r="AG14" i="11"/>
  <c r="AG15" i="11"/>
  <c r="AG16" i="11"/>
  <c r="AG17" i="11"/>
  <c r="AG18" i="11"/>
  <c r="AG19" i="11"/>
  <c r="AG20" i="11"/>
  <c r="AG21" i="11"/>
  <c r="AG22" i="11"/>
  <c r="AG23" i="11"/>
  <c r="AG24" i="11"/>
  <c r="AG25" i="11"/>
  <c r="AG26" i="11"/>
  <c r="AG27" i="11"/>
  <c r="AG28" i="11"/>
  <c r="AG29" i="11"/>
  <c r="AG30" i="11"/>
  <c r="AG31" i="11"/>
  <c r="AG32" i="11"/>
  <c r="AG33" i="11"/>
  <c r="AG34" i="11"/>
  <c r="AG35" i="11"/>
  <c r="AG36" i="11"/>
  <c r="AG37" i="11"/>
  <c r="AG38" i="11"/>
  <c r="AG39" i="11"/>
  <c r="AG40" i="11"/>
  <c r="AG41" i="11"/>
  <c r="AG42" i="11"/>
  <c r="AG43" i="11"/>
  <c r="AG44" i="11"/>
  <c r="AG45" i="11"/>
  <c r="AG46" i="11"/>
  <c r="AG47" i="11"/>
  <c r="AG48" i="11"/>
  <c r="AG49" i="11"/>
  <c r="AG50" i="11"/>
  <c r="AG51" i="11"/>
  <c r="AG52" i="11"/>
  <c r="AG53" i="11"/>
  <c r="AG54" i="11"/>
  <c r="AG55" i="11"/>
  <c r="AG56" i="11"/>
  <c r="AG57" i="11"/>
  <c r="AG58" i="11"/>
  <c r="AG59" i="11"/>
  <c r="AG60" i="11"/>
  <c r="AG61" i="11"/>
  <c r="AG62" i="11"/>
  <c r="AG63" i="11"/>
  <c r="AG64" i="11"/>
  <c r="AG65" i="11"/>
  <c r="AG66" i="11"/>
  <c r="AG67" i="11"/>
  <c r="AG68" i="11"/>
  <c r="AG69" i="11"/>
  <c r="AG70" i="11"/>
  <c r="AG71" i="11"/>
  <c r="AG72" i="11"/>
  <c r="AG73" i="11"/>
  <c r="AG74" i="11"/>
  <c r="AG75" i="11"/>
  <c r="AG76" i="11"/>
  <c r="AG77" i="11"/>
  <c r="AG78" i="11"/>
  <c r="AG79" i="11"/>
  <c r="AG80" i="11"/>
  <c r="AG81" i="11"/>
  <c r="AG82" i="11"/>
  <c r="AG83" i="11"/>
  <c r="AG84" i="11"/>
  <c r="AG85" i="11"/>
  <c r="AG86" i="11"/>
  <c r="AG87" i="11"/>
  <c r="AG88" i="11"/>
  <c r="AG89" i="11"/>
  <c r="AG90" i="11"/>
  <c r="AG91" i="11"/>
  <c r="AG92" i="11"/>
  <c r="AG93" i="11"/>
  <c r="AG94" i="11"/>
  <c r="AG95" i="11"/>
  <c r="AG96" i="11"/>
  <c r="AG97" i="11"/>
  <c r="AG98" i="11"/>
  <c r="AG99" i="11"/>
  <c r="AG100" i="11"/>
  <c r="AG101" i="11"/>
  <c r="AG102" i="11"/>
  <c r="AG103" i="11"/>
  <c r="AG104" i="11"/>
  <c r="AG105" i="11"/>
  <c r="AG106" i="11"/>
  <c r="AG107" i="11"/>
  <c r="AG108" i="11"/>
  <c r="AG109" i="11"/>
  <c r="AG110" i="11"/>
  <c r="AG111" i="11"/>
  <c r="AG112" i="11"/>
  <c r="AG113" i="11"/>
  <c r="AG114" i="11"/>
  <c r="AG115" i="11"/>
  <c r="AG116" i="11"/>
  <c r="AG117" i="11"/>
  <c r="AG118" i="11"/>
  <c r="AG119" i="11"/>
  <c r="AG120" i="11"/>
  <c r="AG121" i="11"/>
  <c r="AG122" i="11"/>
  <c r="AG123" i="11"/>
  <c r="AG124" i="11"/>
  <c r="AG125" i="11"/>
  <c r="AG126" i="11"/>
  <c r="AG127" i="11"/>
  <c r="AG128" i="11"/>
  <c r="AG129" i="11"/>
  <c r="AG130" i="11"/>
  <c r="AG131" i="11"/>
  <c r="AG132" i="11"/>
  <c r="AG133" i="11"/>
  <c r="AG134" i="11"/>
  <c r="AG135" i="11"/>
  <c r="AG136" i="11"/>
  <c r="AG137" i="11"/>
  <c r="AG138" i="11"/>
  <c r="AG139" i="11"/>
  <c r="AG140" i="11"/>
  <c r="AG141" i="11"/>
  <c r="AG142" i="11"/>
  <c r="AG143" i="11"/>
  <c r="AG144" i="11"/>
  <c r="AG145" i="11"/>
  <c r="AG146" i="11"/>
  <c r="AG147" i="11"/>
  <c r="AG148" i="11"/>
  <c r="AG149" i="11"/>
  <c r="AG150" i="11"/>
  <c r="AG151" i="11"/>
  <c r="AG152" i="11"/>
  <c r="AG153" i="11"/>
  <c r="AG2" i="11"/>
  <c r="AE3" i="11"/>
  <c r="AE4" i="11"/>
  <c r="AE5" i="11"/>
  <c r="AE6" i="11"/>
  <c r="AE7" i="11"/>
  <c r="AE8" i="11"/>
  <c r="AE9" i="11"/>
  <c r="AE10" i="11"/>
  <c r="AE11" i="11"/>
  <c r="AE12" i="11"/>
  <c r="AE13" i="11"/>
  <c r="AE14" i="11"/>
  <c r="AE15" i="11"/>
  <c r="AE16" i="11"/>
  <c r="AE17" i="11"/>
  <c r="AE18" i="11"/>
  <c r="AE19" i="11"/>
  <c r="AE20" i="11"/>
  <c r="AE21" i="11"/>
  <c r="AE22" i="11"/>
  <c r="AE23" i="11"/>
  <c r="AE24" i="11"/>
  <c r="AE25" i="11"/>
  <c r="AE26" i="11"/>
  <c r="AE27" i="11"/>
  <c r="AE28" i="11"/>
  <c r="AE29" i="11"/>
  <c r="AE30" i="11"/>
  <c r="AE31" i="11"/>
  <c r="AE32" i="11"/>
  <c r="AE33" i="11"/>
  <c r="AE34" i="11"/>
  <c r="AE35" i="11"/>
  <c r="AE36" i="11"/>
  <c r="AE37" i="11"/>
  <c r="AE38" i="11"/>
  <c r="AE39" i="11"/>
  <c r="AE40" i="11"/>
  <c r="AE41" i="11"/>
  <c r="AE42" i="11"/>
  <c r="AE43" i="11"/>
  <c r="AE44" i="11"/>
  <c r="AE45" i="11"/>
  <c r="AE46" i="11"/>
  <c r="AE47" i="11"/>
  <c r="AE48" i="11"/>
  <c r="AE49" i="11"/>
  <c r="AE50" i="11"/>
  <c r="AE51" i="11"/>
  <c r="AE52" i="11"/>
  <c r="AE53" i="11"/>
  <c r="AE54" i="11"/>
  <c r="AE55" i="11"/>
  <c r="AE56" i="11"/>
  <c r="AE57" i="11"/>
  <c r="AE58" i="11"/>
  <c r="AE59" i="11"/>
  <c r="AE60" i="11"/>
  <c r="AE61" i="11"/>
  <c r="AE62" i="11"/>
  <c r="AE63" i="11"/>
  <c r="AE64" i="11"/>
  <c r="AE65" i="11"/>
  <c r="AE66" i="11"/>
  <c r="AE67" i="11"/>
  <c r="AE68" i="11"/>
  <c r="AE69" i="11"/>
  <c r="AE70" i="11"/>
  <c r="AE71" i="11"/>
  <c r="AE72" i="11"/>
  <c r="AE73" i="11"/>
  <c r="AE74" i="11"/>
  <c r="AE75" i="11"/>
  <c r="AE76" i="11"/>
  <c r="AE77" i="11"/>
  <c r="AE78" i="11"/>
  <c r="AE79" i="11"/>
  <c r="AE80" i="11"/>
  <c r="AE81" i="11"/>
  <c r="AE82" i="11"/>
  <c r="AE83" i="11"/>
  <c r="AE84" i="11"/>
  <c r="AE85" i="11"/>
  <c r="AE86" i="11"/>
  <c r="AE87" i="11"/>
  <c r="AE88" i="11"/>
  <c r="AE89" i="11"/>
  <c r="AE90" i="11"/>
  <c r="AE91" i="11"/>
  <c r="AE92" i="11"/>
  <c r="AE93" i="11"/>
  <c r="AE94" i="11"/>
  <c r="AE95" i="11"/>
  <c r="AE96" i="11"/>
  <c r="AE97" i="11"/>
  <c r="AE98" i="11"/>
  <c r="AE99" i="11"/>
  <c r="AE100" i="11"/>
  <c r="AE101" i="11"/>
  <c r="AE102" i="11"/>
  <c r="AE103" i="11"/>
  <c r="AE104" i="11"/>
  <c r="AE105" i="11"/>
  <c r="AE106" i="11"/>
  <c r="AE107" i="11"/>
  <c r="AE108" i="11"/>
  <c r="AE109" i="11"/>
  <c r="AE110" i="11"/>
  <c r="AE111" i="11"/>
  <c r="AE112" i="11"/>
  <c r="AE113" i="11"/>
  <c r="AE114" i="11"/>
  <c r="AE115" i="11"/>
  <c r="AE116" i="11"/>
  <c r="AE117" i="11"/>
  <c r="AE118" i="11"/>
  <c r="AE119" i="11"/>
  <c r="AE120" i="11"/>
  <c r="AE121" i="11"/>
  <c r="AE122" i="11"/>
  <c r="AE123" i="11"/>
  <c r="AE124" i="11"/>
  <c r="AE125" i="11"/>
  <c r="AE126" i="11"/>
  <c r="AE127" i="11"/>
  <c r="AE128" i="11"/>
  <c r="AE129" i="11"/>
  <c r="AE130" i="11"/>
  <c r="AE131" i="11"/>
  <c r="AE132" i="11"/>
  <c r="AE133" i="11"/>
  <c r="AE134" i="11"/>
  <c r="AE135" i="11"/>
  <c r="AE136" i="11"/>
  <c r="AE137" i="11"/>
  <c r="AE138" i="11"/>
  <c r="AE139" i="11"/>
  <c r="AE140" i="11"/>
  <c r="AE141" i="11"/>
  <c r="AE142" i="11"/>
  <c r="AE143" i="11"/>
  <c r="AE144" i="11"/>
  <c r="AE145" i="11"/>
  <c r="AE146" i="11"/>
  <c r="AE147" i="11"/>
  <c r="AE148" i="11"/>
  <c r="AE149" i="11"/>
  <c r="AE150" i="11"/>
  <c r="AE151" i="11"/>
  <c r="AE152" i="11"/>
  <c r="AE153" i="11"/>
  <c r="AC3" i="11"/>
  <c r="AC4" i="11"/>
  <c r="AC5" i="11"/>
  <c r="AC6" i="11"/>
  <c r="AC7" i="11"/>
  <c r="AC8" i="11"/>
  <c r="AC9" i="11"/>
  <c r="AC10" i="11"/>
  <c r="AC11" i="11"/>
  <c r="AC12" i="11"/>
  <c r="AC13" i="11"/>
  <c r="AC14" i="11"/>
  <c r="AC15" i="11"/>
  <c r="AC16" i="11"/>
  <c r="AC17" i="11"/>
  <c r="AC18" i="11"/>
  <c r="AC19" i="11"/>
  <c r="AC20" i="11"/>
  <c r="AC21" i="11"/>
  <c r="AC22" i="11"/>
  <c r="AC23" i="11"/>
  <c r="AC24" i="11"/>
  <c r="AC25" i="11"/>
  <c r="AC26" i="11"/>
  <c r="AC27" i="11"/>
  <c r="AC28" i="11"/>
  <c r="AC29" i="11"/>
  <c r="AC30" i="11"/>
  <c r="AC31" i="11"/>
  <c r="AC32" i="11"/>
  <c r="AC33" i="11"/>
  <c r="AC34" i="11"/>
  <c r="AC35" i="11"/>
  <c r="AC36" i="11"/>
  <c r="AC37" i="11"/>
  <c r="AC38" i="11"/>
  <c r="AC39" i="11"/>
  <c r="AC40" i="11"/>
  <c r="AC41" i="11"/>
  <c r="AC42" i="11"/>
  <c r="AC43" i="11"/>
  <c r="AC44" i="11"/>
  <c r="AC45" i="11"/>
  <c r="AC46" i="11"/>
  <c r="AC47" i="11"/>
  <c r="AC48" i="11"/>
  <c r="AC49" i="11"/>
  <c r="AC50" i="11"/>
  <c r="AC51" i="11"/>
  <c r="AC52" i="11"/>
  <c r="AC53" i="11"/>
  <c r="AC54" i="11"/>
  <c r="AC55" i="11"/>
  <c r="AC56" i="11"/>
  <c r="AC57" i="11"/>
  <c r="AC58" i="11"/>
  <c r="AC59" i="11"/>
  <c r="AC60" i="11"/>
  <c r="AC61" i="11"/>
  <c r="AC62" i="11"/>
  <c r="AC63" i="11"/>
  <c r="AC64" i="11"/>
  <c r="AC65" i="11"/>
  <c r="AC66" i="11"/>
  <c r="AC67" i="11"/>
  <c r="AC68" i="11"/>
  <c r="AC69" i="11"/>
  <c r="AC70" i="11"/>
  <c r="AC71" i="11"/>
  <c r="AC72" i="11"/>
  <c r="AC73" i="11"/>
  <c r="AC74" i="11"/>
  <c r="AC75" i="11"/>
  <c r="AC76" i="11"/>
  <c r="AC77" i="11"/>
  <c r="AC78" i="11"/>
  <c r="AC79" i="11"/>
  <c r="AC80" i="11"/>
  <c r="AC81" i="11"/>
  <c r="AC82" i="11"/>
  <c r="AC83" i="11"/>
  <c r="AC84" i="11"/>
  <c r="AC85" i="11"/>
  <c r="AC86" i="11"/>
  <c r="AC87" i="11"/>
  <c r="AC88" i="11"/>
  <c r="AC89" i="11"/>
  <c r="AC90" i="11"/>
  <c r="AC91" i="11"/>
  <c r="AC92" i="11"/>
  <c r="AC93" i="11"/>
  <c r="AC94" i="11"/>
  <c r="AC95" i="11"/>
  <c r="AC96" i="11"/>
  <c r="AC97" i="11"/>
  <c r="AC98" i="11"/>
  <c r="AC99" i="11"/>
  <c r="AC100" i="11"/>
  <c r="AC101" i="11"/>
  <c r="AC102" i="11"/>
  <c r="AC103" i="11"/>
  <c r="AC104" i="11"/>
  <c r="AC105" i="11"/>
  <c r="AC106" i="11"/>
  <c r="AC107" i="11"/>
  <c r="AC108" i="11"/>
  <c r="AC109" i="11"/>
  <c r="AC110" i="11"/>
  <c r="AC111" i="11"/>
  <c r="AC112" i="11"/>
  <c r="AC113" i="11"/>
  <c r="AC114" i="11"/>
  <c r="AC115" i="11"/>
  <c r="AC116" i="11"/>
  <c r="AC117" i="11"/>
  <c r="AC118" i="11"/>
  <c r="AC119" i="11"/>
  <c r="AC120" i="11"/>
  <c r="AC121" i="11"/>
  <c r="AC122" i="11"/>
  <c r="AC123" i="11"/>
  <c r="AC124" i="11"/>
  <c r="AC125" i="11"/>
  <c r="AC126" i="11"/>
  <c r="AC127" i="11"/>
  <c r="AC128" i="11"/>
  <c r="AC129" i="11"/>
  <c r="AC130" i="11"/>
  <c r="AC131" i="11"/>
  <c r="AC132" i="11"/>
  <c r="AC133" i="11"/>
  <c r="AC134" i="11"/>
  <c r="AC135" i="11"/>
  <c r="AC136" i="11"/>
  <c r="AC137" i="11"/>
  <c r="AC138" i="11"/>
  <c r="AC139" i="11"/>
  <c r="AC140" i="11"/>
  <c r="AC141" i="11"/>
  <c r="AC142" i="11"/>
  <c r="AC143" i="11"/>
  <c r="AC144" i="11"/>
  <c r="AC145" i="11"/>
  <c r="AC146" i="11"/>
  <c r="AC147" i="11"/>
  <c r="AC148" i="11"/>
  <c r="AC149" i="11"/>
  <c r="AC150" i="11"/>
  <c r="AC151" i="11"/>
  <c r="AC152" i="11"/>
  <c r="AC153" i="11"/>
  <c r="AC2" i="11"/>
  <c r="AA3" i="11"/>
  <c r="AA4" i="11"/>
  <c r="AA5" i="11"/>
  <c r="AA6" i="11"/>
  <c r="AA7" i="11"/>
  <c r="AA8" i="11"/>
  <c r="AA9" i="11"/>
  <c r="AA10" i="11"/>
  <c r="AA11" i="11"/>
  <c r="AA12" i="11"/>
  <c r="AA13" i="11"/>
  <c r="AA14" i="11"/>
  <c r="AA15" i="11"/>
  <c r="AA16" i="11"/>
  <c r="AA17" i="11"/>
  <c r="AA18" i="11"/>
  <c r="AA19" i="11"/>
  <c r="AA20" i="11"/>
  <c r="AA21" i="11"/>
  <c r="AA22" i="11"/>
  <c r="AA23" i="11"/>
  <c r="AA24" i="11"/>
  <c r="AA25" i="11"/>
  <c r="AA26" i="11"/>
  <c r="AA27" i="11"/>
  <c r="AA28" i="11"/>
  <c r="AA29" i="11"/>
  <c r="AA30" i="11"/>
  <c r="AA31" i="11"/>
  <c r="AA32" i="11"/>
  <c r="AA33" i="11"/>
  <c r="AA34" i="11"/>
  <c r="AA35" i="11"/>
  <c r="AA36" i="11"/>
  <c r="AA37" i="11"/>
  <c r="AA38" i="11"/>
  <c r="AA39" i="11"/>
  <c r="AA40" i="11"/>
  <c r="AA41" i="11"/>
  <c r="AA42" i="11"/>
  <c r="AA43" i="11"/>
  <c r="AA44" i="11"/>
  <c r="AA45" i="11"/>
  <c r="AA46" i="11"/>
  <c r="AA47" i="11"/>
  <c r="AA48" i="11"/>
  <c r="AA49" i="11"/>
  <c r="AA50" i="11"/>
  <c r="AA51" i="11"/>
  <c r="AA52" i="11"/>
  <c r="AA53" i="11"/>
  <c r="AA54" i="11"/>
  <c r="AA55" i="11"/>
  <c r="AA56" i="11"/>
  <c r="AA57" i="11"/>
  <c r="AA58" i="11"/>
  <c r="AA59" i="11"/>
  <c r="AA60" i="11"/>
  <c r="AA61" i="11"/>
  <c r="AA62" i="11"/>
  <c r="AA63" i="11"/>
  <c r="AA64" i="11"/>
  <c r="AA65" i="11"/>
  <c r="AA66" i="11"/>
  <c r="AA67" i="11"/>
  <c r="AA68" i="11"/>
  <c r="AA69" i="11"/>
  <c r="AA70" i="11"/>
  <c r="AA71" i="11"/>
  <c r="AA72" i="11"/>
  <c r="AA73" i="11"/>
  <c r="AA74" i="11"/>
  <c r="AA75" i="11"/>
  <c r="AA76" i="11"/>
  <c r="AA77" i="11"/>
  <c r="AA78" i="11"/>
  <c r="AA79" i="11"/>
  <c r="AA80" i="11"/>
  <c r="AA81" i="11"/>
  <c r="AA82" i="11"/>
  <c r="AA83" i="11"/>
  <c r="AA84" i="11"/>
  <c r="AA85" i="11"/>
  <c r="AA86" i="11"/>
  <c r="AA87" i="11"/>
  <c r="AA88" i="11"/>
  <c r="AA89" i="11"/>
  <c r="AA90" i="11"/>
  <c r="AA91" i="11"/>
  <c r="AA92" i="11"/>
  <c r="AA93" i="11"/>
  <c r="AA94" i="11"/>
  <c r="AA95" i="11"/>
  <c r="AA96" i="11"/>
  <c r="AA97" i="11"/>
  <c r="AA98" i="11"/>
  <c r="AA99" i="11"/>
  <c r="AA100" i="11"/>
  <c r="AA101" i="11"/>
  <c r="AA102" i="11"/>
  <c r="AA103" i="11"/>
  <c r="AA104" i="11"/>
  <c r="AA105" i="11"/>
  <c r="AA106" i="11"/>
  <c r="AA107" i="11"/>
  <c r="AA108" i="11"/>
  <c r="AA109" i="11"/>
  <c r="AA110" i="11"/>
  <c r="AA111" i="11"/>
  <c r="AA112" i="11"/>
  <c r="AA113" i="11"/>
  <c r="AA114" i="11"/>
  <c r="AA115" i="11"/>
  <c r="AA116" i="11"/>
  <c r="AA117" i="11"/>
  <c r="AA118" i="11"/>
  <c r="AA119" i="11"/>
  <c r="AA120" i="11"/>
  <c r="AA121" i="11"/>
  <c r="AA122" i="11"/>
  <c r="AA123" i="11"/>
  <c r="AA124" i="11"/>
  <c r="AA125" i="11"/>
  <c r="AA126" i="11"/>
  <c r="AA127" i="11"/>
  <c r="AA128" i="11"/>
  <c r="AA129" i="11"/>
  <c r="AA130" i="11"/>
  <c r="AA131" i="11"/>
  <c r="AA132" i="11"/>
  <c r="AA133" i="11"/>
  <c r="AA134" i="11"/>
  <c r="AA135" i="11"/>
  <c r="AA136" i="11"/>
  <c r="AA137" i="11"/>
  <c r="AA138" i="11"/>
  <c r="AA139" i="11"/>
  <c r="AA140" i="11"/>
  <c r="AA141" i="11"/>
  <c r="AA142" i="11"/>
  <c r="AA143" i="11"/>
  <c r="AA144" i="11"/>
  <c r="AA145" i="11"/>
  <c r="AA146" i="11"/>
  <c r="AA147" i="11"/>
  <c r="AA148" i="11"/>
  <c r="AA149" i="11"/>
  <c r="AA150" i="11"/>
  <c r="AA151" i="11"/>
  <c r="AA152" i="11"/>
  <c r="AA153" i="11"/>
  <c r="AA2" i="11"/>
  <c r="U3" i="11"/>
  <c r="U4" i="11"/>
  <c r="U5" i="11"/>
  <c r="U6" i="11"/>
  <c r="U7" i="11"/>
  <c r="U8" i="11"/>
  <c r="U9" i="11"/>
  <c r="U10" i="11"/>
  <c r="U11" i="11"/>
  <c r="U12" i="11"/>
  <c r="U13" i="11"/>
  <c r="U14" i="11"/>
  <c r="U15" i="11"/>
  <c r="U16" i="11"/>
  <c r="U17" i="11"/>
  <c r="U18" i="11"/>
  <c r="U19" i="11"/>
  <c r="U20" i="11"/>
  <c r="U21" i="11"/>
  <c r="U22" i="11"/>
  <c r="U23" i="11"/>
  <c r="U24" i="11"/>
  <c r="U25" i="11"/>
  <c r="U26" i="11"/>
  <c r="U27" i="11"/>
  <c r="U28" i="11"/>
  <c r="U29" i="11"/>
  <c r="U30" i="11"/>
  <c r="U31" i="11"/>
  <c r="U32" i="11"/>
  <c r="U33" i="11"/>
  <c r="U34" i="11"/>
  <c r="U35" i="11"/>
  <c r="U36" i="11"/>
  <c r="U37" i="11"/>
  <c r="U38" i="11"/>
  <c r="U39" i="11"/>
  <c r="U40" i="11"/>
  <c r="U41" i="11"/>
  <c r="U42" i="11"/>
  <c r="U43" i="11"/>
  <c r="U44" i="11"/>
  <c r="U45" i="11"/>
  <c r="U46" i="11"/>
  <c r="U47" i="11"/>
  <c r="U48" i="11"/>
  <c r="U49" i="11"/>
  <c r="U50" i="11"/>
  <c r="U51" i="11"/>
  <c r="U52" i="11"/>
  <c r="U53" i="11"/>
  <c r="U54" i="11"/>
  <c r="U55" i="11"/>
  <c r="U56" i="11"/>
  <c r="U57" i="11"/>
  <c r="U58" i="11"/>
  <c r="U59" i="11"/>
  <c r="U60" i="11"/>
  <c r="U61" i="11"/>
  <c r="U62" i="11"/>
  <c r="U63" i="11"/>
  <c r="U64" i="11"/>
  <c r="U65" i="11"/>
  <c r="U66" i="11"/>
  <c r="U67" i="11"/>
  <c r="U68" i="11"/>
  <c r="U69" i="11"/>
  <c r="U70" i="11"/>
  <c r="U71" i="11"/>
  <c r="U72" i="11"/>
  <c r="U73" i="11"/>
  <c r="U74" i="11"/>
  <c r="U75" i="11"/>
  <c r="U76" i="11"/>
  <c r="U77" i="11"/>
  <c r="U78" i="11"/>
  <c r="U79" i="11"/>
  <c r="U80" i="11"/>
  <c r="U81" i="11"/>
  <c r="U82" i="11"/>
  <c r="U83" i="11"/>
  <c r="U84" i="11"/>
  <c r="U85" i="11"/>
  <c r="U86" i="11"/>
  <c r="U87" i="11"/>
  <c r="U88" i="11"/>
  <c r="U89" i="11"/>
  <c r="U90" i="11"/>
  <c r="U91" i="11"/>
  <c r="U92" i="11"/>
  <c r="U93" i="11"/>
  <c r="U94" i="11"/>
  <c r="U95" i="11"/>
  <c r="U96" i="11"/>
  <c r="U97" i="11"/>
  <c r="U98" i="11"/>
  <c r="U99" i="11"/>
  <c r="U100" i="11"/>
  <c r="U101" i="11"/>
  <c r="U102" i="11"/>
  <c r="U103" i="11"/>
  <c r="U104" i="11"/>
  <c r="U105" i="11"/>
  <c r="U106" i="11"/>
  <c r="U107" i="11"/>
  <c r="U108" i="11"/>
  <c r="U109" i="11"/>
  <c r="U110" i="11"/>
  <c r="U111" i="11"/>
  <c r="U112" i="11"/>
  <c r="U113" i="11"/>
  <c r="U114" i="11"/>
  <c r="U115" i="11"/>
  <c r="U116" i="11"/>
  <c r="U117" i="11"/>
  <c r="U118" i="11"/>
  <c r="U119" i="11"/>
  <c r="U120" i="11"/>
  <c r="U121" i="11"/>
  <c r="U122" i="11"/>
  <c r="U123" i="11"/>
  <c r="U124" i="11"/>
  <c r="U125" i="11"/>
  <c r="U126" i="11"/>
  <c r="U127" i="11"/>
  <c r="U128" i="11"/>
  <c r="U129" i="11"/>
  <c r="U130" i="11"/>
  <c r="U131" i="11"/>
  <c r="U132" i="11"/>
  <c r="U133" i="11"/>
  <c r="U134" i="11"/>
  <c r="U135" i="11"/>
  <c r="U136" i="11"/>
  <c r="U137" i="11"/>
  <c r="U138" i="11"/>
  <c r="U139" i="11"/>
  <c r="U140" i="11"/>
  <c r="U141" i="11"/>
  <c r="U142" i="11"/>
  <c r="U143" i="11"/>
  <c r="U144" i="11"/>
  <c r="U145" i="11"/>
  <c r="U146" i="11"/>
  <c r="U147" i="11"/>
  <c r="U148" i="11"/>
  <c r="U149" i="11"/>
  <c r="U150" i="11"/>
  <c r="U151" i="11"/>
  <c r="U152" i="11"/>
  <c r="U153" i="11"/>
  <c r="Y3" i="11"/>
  <c r="Y4" i="11"/>
  <c r="Y5" i="11"/>
  <c r="Y6" i="11"/>
  <c r="Y7" i="11"/>
  <c r="Y8" i="11"/>
  <c r="Y9" i="11"/>
  <c r="Y10" i="11"/>
  <c r="Y11" i="11"/>
  <c r="Y12" i="11"/>
  <c r="Y13" i="11"/>
  <c r="Y14" i="11"/>
  <c r="Y15" i="11"/>
  <c r="Y16" i="11"/>
  <c r="Y17" i="11"/>
  <c r="Y18" i="11"/>
  <c r="Y19" i="11"/>
  <c r="Y20" i="11"/>
  <c r="Y21" i="11"/>
  <c r="Y22" i="11"/>
  <c r="Y23" i="11"/>
  <c r="Y24" i="11"/>
  <c r="Y25" i="11"/>
  <c r="Y26" i="11"/>
  <c r="Y27" i="11"/>
  <c r="Y28" i="11"/>
  <c r="Y29" i="11"/>
  <c r="Y30" i="11"/>
  <c r="Y31" i="11"/>
  <c r="Y32" i="11"/>
  <c r="Y33" i="11"/>
  <c r="Y34" i="11"/>
  <c r="Y35" i="11"/>
  <c r="Y36" i="11"/>
  <c r="Y37" i="11"/>
  <c r="Y38" i="11"/>
  <c r="Y39" i="11"/>
  <c r="Y40" i="11"/>
  <c r="Y41" i="11"/>
  <c r="Y42" i="11"/>
  <c r="Y43" i="11"/>
  <c r="Y44" i="11"/>
  <c r="Y45" i="11"/>
  <c r="Y46" i="11"/>
  <c r="Y47" i="11"/>
  <c r="Y48" i="11"/>
  <c r="Y49" i="11"/>
  <c r="Y50" i="11"/>
  <c r="Y51" i="11"/>
  <c r="Y52" i="11"/>
  <c r="Y53" i="11"/>
  <c r="Y54" i="11"/>
  <c r="Y55" i="11"/>
  <c r="Y56" i="11"/>
  <c r="Y57" i="11"/>
  <c r="Y58" i="11"/>
  <c r="Y59" i="11"/>
  <c r="Y60" i="11"/>
  <c r="Y61" i="11"/>
  <c r="Y62" i="11"/>
  <c r="Y63" i="11"/>
  <c r="Y64" i="11"/>
  <c r="Y65" i="11"/>
  <c r="Y66" i="11"/>
  <c r="Y67" i="11"/>
  <c r="Y68" i="11"/>
  <c r="Y69" i="11"/>
  <c r="Y70" i="11"/>
  <c r="Y71" i="11"/>
  <c r="Y72" i="11"/>
  <c r="Y73" i="11"/>
  <c r="Y74" i="11"/>
  <c r="Y75" i="11"/>
  <c r="Y76" i="11"/>
  <c r="Y77" i="11"/>
  <c r="Y78" i="11"/>
  <c r="Y79" i="11"/>
  <c r="Y80" i="11"/>
  <c r="Y81" i="11"/>
  <c r="Y82" i="11"/>
  <c r="Y83" i="11"/>
  <c r="Y84" i="11"/>
  <c r="Y85" i="11"/>
  <c r="Y86" i="11"/>
  <c r="Y87" i="11"/>
  <c r="Y88" i="11"/>
  <c r="Y89" i="11"/>
  <c r="Y90" i="11"/>
  <c r="Y91" i="11"/>
  <c r="Y92" i="11"/>
  <c r="Y93" i="11"/>
  <c r="Y94" i="11"/>
  <c r="Y95" i="11"/>
  <c r="Y96" i="11"/>
  <c r="Y97" i="11"/>
  <c r="Y98" i="11"/>
  <c r="Y99" i="11"/>
  <c r="Y100" i="11"/>
  <c r="Y101" i="11"/>
  <c r="Y102" i="11"/>
  <c r="Y103" i="11"/>
  <c r="Y104" i="11"/>
  <c r="Y105" i="11"/>
  <c r="Y106" i="11"/>
  <c r="Y107" i="11"/>
  <c r="Y108" i="11"/>
  <c r="Y109" i="11"/>
  <c r="Y110" i="11"/>
  <c r="Y111" i="11"/>
  <c r="Y112" i="11"/>
  <c r="Y113" i="11"/>
  <c r="Y114" i="11"/>
  <c r="Y115" i="11"/>
  <c r="Y116" i="11"/>
  <c r="Y117" i="11"/>
  <c r="Y118" i="11"/>
  <c r="Y119" i="11"/>
  <c r="Y120" i="11"/>
  <c r="Y121" i="11"/>
  <c r="Y122" i="11"/>
  <c r="Y123" i="11"/>
  <c r="Y124" i="11"/>
  <c r="Y125" i="11"/>
  <c r="Y126" i="11"/>
  <c r="Y127" i="11"/>
  <c r="Y128" i="11"/>
  <c r="Y129" i="11"/>
  <c r="Y130" i="11"/>
  <c r="Y131" i="11"/>
  <c r="Y132" i="11"/>
  <c r="Y133" i="11"/>
  <c r="Y134" i="11"/>
  <c r="Y135" i="11"/>
  <c r="Y136" i="11"/>
  <c r="Y137" i="11"/>
  <c r="Y138" i="11"/>
  <c r="Y139" i="11"/>
  <c r="Y140" i="11"/>
  <c r="Y141" i="11"/>
  <c r="Y142" i="11"/>
  <c r="Y143" i="11"/>
  <c r="Y144" i="11"/>
  <c r="Y145" i="11"/>
  <c r="Y146" i="11"/>
  <c r="Y147" i="11"/>
  <c r="Y148" i="11"/>
  <c r="Y149" i="11"/>
  <c r="Y150" i="11"/>
  <c r="Y151" i="11"/>
  <c r="Y152" i="11"/>
  <c r="Y153" i="11"/>
  <c r="Y2" i="11"/>
  <c r="W3" i="11"/>
  <c r="W4" i="11"/>
  <c r="W5" i="11"/>
  <c r="W6" i="11"/>
  <c r="W7" i="11"/>
  <c r="W8" i="11"/>
  <c r="W9" i="11"/>
  <c r="W10" i="11"/>
  <c r="W11" i="11"/>
  <c r="W12" i="11"/>
  <c r="W13" i="11"/>
  <c r="W14" i="11"/>
  <c r="W15" i="11"/>
  <c r="W16" i="11"/>
  <c r="W17" i="11"/>
  <c r="W18" i="11"/>
  <c r="W19" i="11"/>
  <c r="W20" i="11"/>
  <c r="W21" i="11"/>
  <c r="W22" i="11"/>
  <c r="W23" i="11"/>
  <c r="W24" i="11"/>
  <c r="W25" i="11"/>
  <c r="W26" i="11"/>
  <c r="W27" i="11"/>
  <c r="W28" i="11"/>
  <c r="W29" i="11"/>
  <c r="W30" i="11"/>
  <c r="W31" i="11"/>
  <c r="W32" i="11"/>
  <c r="W33" i="11"/>
  <c r="W34" i="11"/>
  <c r="W35" i="11"/>
  <c r="W36" i="11"/>
  <c r="W37" i="11"/>
  <c r="W38" i="11"/>
  <c r="W39" i="11"/>
  <c r="W40" i="11"/>
  <c r="W41" i="11"/>
  <c r="W42" i="11"/>
  <c r="W43" i="11"/>
  <c r="W44" i="11"/>
  <c r="W45" i="11"/>
  <c r="W46" i="11"/>
  <c r="W47" i="11"/>
  <c r="W48" i="11"/>
  <c r="W49" i="11"/>
  <c r="W50" i="11"/>
  <c r="W51" i="11"/>
  <c r="W52" i="11"/>
  <c r="W53" i="11"/>
  <c r="W54" i="11"/>
  <c r="W55" i="11"/>
  <c r="W56" i="11"/>
  <c r="W57" i="11"/>
  <c r="W58" i="11"/>
  <c r="W59" i="11"/>
  <c r="W60" i="11"/>
  <c r="W61" i="11"/>
  <c r="W62" i="11"/>
  <c r="W63" i="11"/>
  <c r="W64" i="11"/>
  <c r="W65" i="11"/>
  <c r="W66" i="11"/>
  <c r="W67" i="11"/>
  <c r="W68" i="11"/>
  <c r="W69" i="11"/>
  <c r="W70" i="11"/>
  <c r="W71" i="11"/>
  <c r="W72" i="11"/>
  <c r="W73" i="11"/>
  <c r="W74" i="11"/>
  <c r="W75" i="11"/>
  <c r="W76" i="11"/>
  <c r="W77" i="11"/>
  <c r="W78" i="11"/>
  <c r="W79" i="11"/>
  <c r="W80" i="11"/>
  <c r="W81" i="11"/>
  <c r="W82" i="11"/>
  <c r="W83" i="11"/>
  <c r="W84" i="11"/>
  <c r="W85" i="11"/>
  <c r="W86" i="11"/>
  <c r="W87" i="11"/>
  <c r="W88" i="11"/>
  <c r="W89" i="11"/>
  <c r="W90" i="11"/>
  <c r="W91" i="11"/>
  <c r="W92" i="11"/>
  <c r="W93" i="11"/>
  <c r="W94" i="11"/>
  <c r="W95" i="11"/>
  <c r="W96" i="11"/>
  <c r="W97" i="11"/>
  <c r="W98" i="11"/>
  <c r="W99" i="11"/>
  <c r="W100" i="11"/>
  <c r="W101" i="11"/>
  <c r="W102" i="11"/>
  <c r="W103" i="11"/>
  <c r="W104" i="11"/>
  <c r="W105" i="11"/>
  <c r="W106" i="11"/>
  <c r="W107" i="11"/>
  <c r="W108" i="11"/>
  <c r="W109" i="11"/>
  <c r="W110" i="11"/>
  <c r="W111" i="11"/>
  <c r="W112" i="11"/>
  <c r="W113" i="11"/>
  <c r="W114" i="11"/>
  <c r="W115" i="11"/>
  <c r="W116" i="11"/>
  <c r="W117" i="11"/>
  <c r="W118" i="11"/>
  <c r="W119" i="11"/>
  <c r="W120" i="11"/>
  <c r="W121" i="11"/>
  <c r="W122" i="11"/>
  <c r="W123" i="11"/>
  <c r="W124" i="11"/>
  <c r="W125" i="11"/>
  <c r="W126" i="11"/>
  <c r="W127" i="11"/>
  <c r="W128" i="11"/>
  <c r="W129" i="11"/>
  <c r="W130" i="11"/>
  <c r="W131" i="11"/>
  <c r="W132" i="11"/>
  <c r="W133" i="11"/>
  <c r="W134" i="11"/>
  <c r="W135" i="11"/>
  <c r="W136" i="11"/>
  <c r="W137" i="11"/>
  <c r="W138" i="11"/>
  <c r="W139" i="11"/>
  <c r="W140" i="11"/>
  <c r="W141" i="11"/>
  <c r="W142" i="11"/>
  <c r="W143" i="11"/>
  <c r="W144" i="11"/>
  <c r="W145" i="11"/>
  <c r="W146" i="11"/>
  <c r="W147" i="11"/>
  <c r="W148" i="11"/>
  <c r="W149" i="11"/>
  <c r="W150" i="11"/>
  <c r="W151" i="11"/>
  <c r="W152" i="11"/>
  <c r="W153" i="11"/>
  <c r="W2" i="11"/>
  <c r="U2" i="11"/>
  <c r="N3" i="11"/>
  <c r="P2" i="11"/>
  <c r="P3" i="11"/>
  <c r="P4" i="11"/>
  <c r="P5" i="11"/>
  <c r="P6" i="11"/>
  <c r="P7" i="11"/>
  <c r="P8" i="11"/>
  <c r="P9" i="11"/>
  <c r="P10" i="11"/>
  <c r="P11" i="11"/>
  <c r="P12" i="11"/>
  <c r="P13" i="11"/>
  <c r="P14" i="11"/>
  <c r="P15" i="11"/>
  <c r="P16" i="11"/>
  <c r="P17" i="11"/>
  <c r="P18" i="11"/>
  <c r="P19" i="11"/>
  <c r="P20" i="11"/>
  <c r="P21" i="11"/>
  <c r="P22" i="11"/>
  <c r="P23" i="11"/>
  <c r="P24" i="11"/>
  <c r="P25" i="11"/>
  <c r="P26" i="11"/>
  <c r="P27" i="11"/>
  <c r="P28" i="11"/>
  <c r="P29" i="11"/>
  <c r="P30" i="11"/>
  <c r="P31" i="11"/>
  <c r="P32" i="11"/>
  <c r="P33" i="11"/>
  <c r="P34" i="11"/>
  <c r="P35" i="11"/>
  <c r="P36" i="11"/>
  <c r="P37" i="11"/>
  <c r="P38" i="11"/>
  <c r="P39" i="11"/>
  <c r="P40" i="11"/>
  <c r="P41" i="11"/>
  <c r="P42" i="11"/>
  <c r="P43" i="11"/>
  <c r="P44" i="11"/>
  <c r="P45" i="11"/>
  <c r="P46" i="11"/>
  <c r="P47" i="11"/>
  <c r="P48" i="11"/>
  <c r="P49" i="11"/>
  <c r="P50" i="11"/>
  <c r="P51" i="11"/>
  <c r="P52" i="11"/>
  <c r="P53" i="11"/>
  <c r="P54" i="11"/>
  <c r="P55" i="11"/>
  <c r="P56" i="11"/>
  <c r="P57" i="11"/>
  <c r="P58" i="11"/>
  <c r="P59" i="11"/>
  <c r="P60" i="11"/>
  <c r="P61" i="11"/>
  <c r="P62" i="11"/>
  <c r="P63" i="11"/>
  <c r="P64" i="11"/>
  <c r="P65" i="11"/>
  <c r="P66" i="11"/>
  <c r="P67" i="11"/>
  <c r="P68" i="11"/>
  <c r="P69" i="11"/>
  <c r="P70" i="11"/>
  <c r="P71" i="11"/>
  <c r="P72" i="11"/>
  <c r="P73" i="11"/>
  <c r="P74" i="11"/>
  <c r="P75" i="11"/>
  <c r="P76" i="11"/>
  <c r="P77" i="11"/>
  <c r="P78" i="11"/>
  <c r="P79" i="11"/>
  <c r="P80" i="11"/>
  <c r="P81" i="11"/>
  <c r="P82" i="11"/>
  <c r="P83" i="11"/>
  <c r="P84" i="11"/>
  <c r="P85" i="11"/>
  <c r="P86" i="11"/>
  <c r="P87" i="11"/>
  <c r="P88" i="11"/>
  <c r="P89" i="11"/>
  <c r="P90" i="11"/>
  <c r="P91" i="11"/>
  <c r="P92" i="11"/>
  <c r="P93" i="11"/>
  <c r="P94" i="11"/>
  <c r="P95" i="11"/>
  <c r="P96" i="11"/>
  <c r="P97" i="11"/>
  <c r="P98" i="11"/>
  <c r="P99" i="11"/>
  <c r="P100" i="11"/>
  <c r="P101" i="11"/>
  <c r="P102" i="11"/>
  <c r="P103" i="11"/>
  <c r="P104" i="11"/>
  <c r="P105" i="11"/>
  <c r="P106" i="11"/>
  <c r="P107" i="11"/>
  <c r="P108" i="11"/>
  <c r="P109" i="11"/>
  <c r="P110" i="11"/>
  <c r="P111" i="11"/>
  <c r="P112" i="11"/>
  <c r="P113" i="11"/>
  <c r="P114" i="11"/>
  <c r="P115" i="11"/>
  <c r="P116" i="11"/>
  <c r="P117" i="11"/>
  <c r="P118" i="11"/>
  <c r="P119" i="11"/>
  <c r="P120" i="11"/>
  <c r="P121" i="11"/>
  <c r="P122" i="11"/>
  <c r="P123" i="11"/>
  <c r="P124" i="11"/>
  <c r="P125" i="11"/>
  <c r="P126" i="11"/>
  <c r="P127" i="11"/>
  <c r="P128" i="11"/>
  <c r="P129" i="11"/>
  <c r="P130" i="11"/>
  <c r="P131" i="11"/>
  <c r="P132" i="11"/>
  <c r="P133" i="11"/>
  <c r="P134" i="11"/>
  <c r="P135" i="11"/>
  <c r="P136" i="11"/>
  <c r="P137" i="11"/>
  <c r="P138" i="11"/>
  <c r="P139" i="11"/>
  <c r="P140" i="11"/>
  <c r="P141" i="11"/>
  <c r="P142" i="11"/>
  <c r="P143" i="11"/>
  <c r="P144" i="11"/>
  <c r="P145" i="11"/>
  <c r="P146" i="11"/>
  <c r="P147" i="11"/>
  <c r="P148" i="11"/>
  <c r="P149" i="11"/>
  <c r="P150" i="11"/>
  <c r="P151" i="11"/>
  <c r="P152" i="11"/>
  <c r="P153" i="11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77" i="11"/>
  <c r="C78" i="11"/>
  <c r="C79" i="11"/>
  <c r="C80" i="11"/>
  <c r="C81" i="11"/>
  <c r="C82" i="11"/>
  <c r="C83" i="11"/>
  <c r="C84" i="11"/>
  <c r="C85" i="11"/>
  <c r="C86" i="11"/>
  <c r="C87" i="11"/>
  <c r="C88" i="11"/>
  <c r="C89" i="11"/>
  <c r="C90" i="11"/>
  <c r="C91" i="11"/>
  <c r="C92" i="11"/>
  <c r="C93" i="11"/>
  <c r="C94" i="11"/>
  <c r="C95" i="11"/>
  <c r="C96" i="11"/>
  <c r="C97" i="11"/>
  <c r="C98" i="11"/>
  <c r="C99" i="11"/>
  <c r="C100" i="11"/>
  <c r="C101" i="11"/>
  <c r="C102" i="11"/>
  <c r="C103" i="11"/>
  <c r="C104" i="11"/>
  <c r="C105" i="11"/>
  <c r="C106" i="11"/>
  <c r="C107" i="11"/>
  <c r="C108" i="11"/>
  <c r="C109" i="11"/>
  <c r="C110" i="11"/>
  <c r="C111" i="11"/>
  <c r="C112" i="11"/>
  <c r="C113" i="11"/>
  <c r="C114" i="11"/>
  <c r="C115" i="11"/>
  <c r="C116" i="11"/>
  <c r="C117" i="11"/>
  <c r="C118" i="11"/>
  <c r="C119" i="11"/>
  <c r="C120" i="11"/>
  <c r="C121" i="11"/>
  <c r="C122" i="11"/>
  <c r="C123" i="11"/>
  <c r="C124" i="11"/>
  <c r="C125" i="11"/>
  <c r="C126" i="11"/>
  <c r="C127" i="11"/>
  <c r="C128" i="11"/>
  <c r="C129" i="11"/>
  <c r="C130" i="11"/>
  <c r="C131" i="11"/>
  <c r="C132" i="11"/>
  <c r="C133" i="11"/>
  <c r="C134" i="11"/>
  <c r="C135" i="11"/>
  <c r="C136" i="11"/>
  <c r="C137" i="11"/>
  <c r="C138" i="11"/>
  <c r="C139" i="11"/>
  <c r="C140" i="11"/>
  <c r="C141" i="11"/>
  <c r="C142" i="11"/>
  <c r="C143" i="11"/>
  <c r="C144" i="11"/>
  <c r="C145" i="11"/>
  <c r="C146" i="11"/>
  <c r="C147" i="11"/>
  <c r="C148" i="11"/>
  <c r="C149" i="11"/>
  <c r="C150" i="11"/>
  <c r="C151" i="11"/>
  <c r="C152" i="11"/>
  <c r="C153" i="11"/>
  <c r="C2" i="11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57" i="11"/>
  <c r="E58" i="11"/>
  <c r="E59" i="11"/>
  <c r="E60" i="11"/>
  <c r="E61" i="11"/>
  <c r="E62" i="11"/>
  <c r="E63" i="11"/>
  <c r="E64" i="11"/>
  <c r="E65" i="11"/>
  <c r="E66" i="11"/>
  <c r="E67" i="11"/>
  <c r="E68" i="11"/>
  <c r="E69" i="11"/>
  <c r="E70" i="11"/>
  <c r="E71" i="11"/>
  <c r="E72" i="11"/>
  <c r="E73" i="11"/>
  <c r="E74" i="11"/>
  <c r="E75" i="11"/>
  <c r="E76" i="11"/>
  <c r="E77" i="11"/>
  <c r="E78" i="11"/>
  <c r="E79" i="11"/>
  <c r="E80" i="11"/>
  <c r="E81" i="11"/>
  <c r="E82" i="11"/>
  <c r="E83" i="11"/>
  <c r="E84" i="11"/>
  <c r="E85" i="11"/>
  <c r="E86" i="11"/>
  <c r="E87" i="11"/>
  <c r="E88" i="11"/>
  <c r="E89" i="11"/>
  <c r="E90" i="11"/>
  <c r="E91" i="11"/>
  <c r="E92" i="11"/>
  <c r="E93" i="11"/>
  <c r="E94" i="11"/>
  <c r="E95" i="11"/>
  <c r="E96" i="11"/>
  <c r="E97" i="11"/>
  <c r="E98" i="11"/>
  <c r="E99" i="11"/>
  <c r="E100" i="11"/>
  <c r="E101" i="11"/>
  <c r="E102" i="11"/>
  <c r="E103" i="11"/>
  <c r="E104" i="11"/>
  <c r="E105" i="11"/>
  <c r="E106" i="11"/>
  <c r="E107" i="11"/>
  <c r="E108" i="11"/>
  <c r="E109" i="11"/>
  <c r="E110" i="11"/>
  <c r="E111" i="11"/>
  <c r="E112" i="11"/>
  <c r="E113" i="11"/>
  <c r="E114" i="11"/>
  <c r="E115" i="11"/>
  <c r="E116" i="11"/>
  <c r="E117" i="11"/>
  <c r="E118" i="11"/>
  <c r="E119" i="11"/>
  <c r="E120" i="11"/>
  <c r="E121" i="11"/>
  <c r="E122" i="11"/>
  <c r="E123" i="11"/>
  <c r="E124" i="11"/>
  <c r="E125" i="11"/>
  <c r="E126" i="11"/>
  <c r="E127" i="11"/>
  <c r="E128" i="11"/>
  <c r="E129" i="11"/>
  <c r="E130" i="11"/>
  <c r="E131" i="11"/>
  <c r="E132" i="11"/>
  <c r="E133" i="11"/>
  <c r="E134" i="11"/>
  <c r="E135" i="11"/>
  <c r="E136" i="11"/>
  <c r="E137" i="11"/>
  <c r="E138" i="11"/>
  <c r="E139" i="11"/>
  <c r="E140" i="11"/>
  <c r="E141" i="11"/>
  <c r="E142" i="11"/>
  <c r="E143" i="11"/>
  <c r="E144" i="11"/>
  <c r="E145" i="11"/>
  <c r="E146" i="11"/>
  <c r="E147" i="11"/>
  <c r="E148" i="11"/>
  <c r="E149" i="11"/>
  <c r="E150" i="11"/>
  <c r="E151" i="11"/>
  <c r="E152" i="11"/>
  <c r="E153" i="11"/>
  <c r="E2" i="11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2" i="11"/>
  <c r="G63" i="11"/>
  <c r="G64" i="11"/>
  <c r="G65" i="11"/>
  <c r="G66" i="11"/>
  <c r="G67" i="11"/>
  <c r="G68" i="11"/>
  <c r="G69" i="11"/>
  <c r="G70" i="11"/>
  <c r="G71" i="11"/>
  <c r="G72" i="11"/>
  <c r="G73" i="11"/>
  <c r="G74" i="11"/>
  <c r="G75" i="11"/>
  <c r="G76" i="11"/>
  <c r="G77" i="11"/>
  <c r="G78" i="11"/>
  <c r="G79" i="11"/>
  <c r="G80" i="11"/>
  <c r="G81" i="11"/>
  <c r="G82" i="11"/>
  <c r="G83" i="11"/>
  <c r="G84" i="11"/>
  <c r="G85" i="11"/>
  <c r="G86" i="11"/>
  <c r="G87" i="11"/>
  <c r="G88" i="11"/>
  <c r="G89" i="11"/>
  <c r="G90" i="11"/>
  <c r="G91" i="11"/>
  <c r="G92" i="11"/>
  <c r="G93" i="11"/>
  <c r="G94" i="11"/>
  <c r="G95" i="11"/>
  <c r="G96" i="11"/>
  <c r="G97" i="11"/>
  <c r="G98" i="11"/>
  <c r="G99" i="11"/>
  <c r="G100" i="11"/>
  <c r="G101" i="11"/>
  <c r="G102" i="11"/>
  <c r="G103" i="11"/>
  <c r="G104" i="11"/>
  <c r="G105" i="11"/>
  <c r="G106" i="11"/>
  <c r="G107" i="11"/>
  <c r="G108" i="11"/>
  <c r="G109" i="11"/>
  <c r="G110" i="11"/>
  <c r="G111" i="11"/>
  <c r="G112" i="11"/>
  <c r="G113" i="11"/>
  <c r="G114" i="11"/>
  <c r="G115" i="11"/>
  <c r="G116" i="11"/>
  <c r="G117" i="11"/>
  <c r="G118" i="11"/>
  <c r="G119" i="11"/>
  <c r="G120" i="11"/>
  <c r="G121" i="11"/>
  <c r="G122" i="11"/>
  <c r="G123" i="11"/>
  <c r="G124" i="11"/>
  <c r="G125" i="11"/>
  <c r="G126" i="11"/>
  <c r="G127" i="11"/>
  <c r="G128" i="11"/>
  <c r="G129" i="11"/>
  <c r="G130" i="11"/>
  <c r="G131" i="11"/>
  <c r="G132" i="11"/>
  <c r="G133" i="11"/>
  <c r="G134" i="11"/>
  <c r="G135" i="11"/>
  <c r="G136" i="11"/>
  <c r="G137" i="11"/>
  <c r="G138" i="11"/>
  <c r="G139" i="11"/>
  <c r="G140" i="11"/>
  <c r="G141" i="11"/>
  <c r="G142" i="11"/>
  <c r="G143" i="11"/>
  <c r="G144" i="11"/>
  <c r="G145" i="11"/>
  <c r="G146" i="11"/>
  <c r="G147" i="11"/>
  <c r="G148" i="11"/>
  <c r="G149" i="11"/>
  <c r="G150" i="11"/>
  <c r="G151" i="11"/>
  <c r="G152" i="11"/>
  <c r="G153" i="11"/>
  <c r="G2" i="11"/>
  <c r="N4" i="11"/>
  <c r="N5" i="11"/>
  <c r="N6" i="11"/>
  <c r="N7" i="11"/>
  <c r="N8" i="11"/>
  <c r="N9" i="11"/>
  <c r="N10" i="11"/>
  <c r="N11" i="11"/>
  <c r="N12" i="11"/>
  <c r="N13" i="11"/>
  <c r="N14" i="11"/>
  <c r="N15" i="11"/>
  <c r="N16" i="11"/>
  <c r="N17" i="11"/>
  <c r="N18" i="11"/>
  <c r="N19" i="11"/>
  <c r="N20" i="11"/>
  <c r="N21" i="11"/>
  <c r="N22" i="11"/>
  <c r="N23" i="11"/>
  <c r="N24" i="11"/>
  <c r="N25" i="11"/>
  <c r="N26" i="11"/>
  <c r="N27" i="11"/>
  <c r="N28" i="11"/>
  <c r="N29" i="11"/>
  <c r="N30" i="11"/>
  <c r="N31" i="11"/>
  <c r="N32" i="11"/>
  <c r="N33" i="11"/>
  <c r="N34" i="11"/>
  <c r="N35" i="11"/>
  <c r="N36" i="11"/>
  <c r="N37" i="11"/>
  <c r="N38" i="11"/>
  <c r="N39" i="11"/>
  <c r="N40" i="11"/>
  <c r="N41" i="11"/>
  <c r="N42" i="11"/>
  <c r="N43" i="11"/>
  <c r="N44" i="11"/>
  <c r="N45" i="11"/>
  <c r="N46" i="11"/>
  <c r="N47" i="11"/>
  <c r="N48" i="11"/>
  <c r="N49" i="11"/>
  <c r="N50" i="11"/>
  <c r="N51" i="11"/>
  <c r="N52" i="11"/>
  <c r="N53" i="11"/>
  <c r="N54" i="11"/>
  <c r="N55" i="11"/>
  <c r="N56" i="11"/>
  <c r="N57" i="11"/>
  <c r="N58" i="11"/>
  <c r="N59" i="11"/>
  <c r="N60" i="11"/>
  <c r="N61" i="11"/>
  <c r="N62" i="11"/>
  <c r="N63" i="11"/>
  <c r="N64" i="11"/>
  <c r="N65" i="11"/>
  <c r="N66" i="11"/>
  <c r="N67" i="11"/>
  <c r="N68" i="11"/>
  <c r="N69" i="11"/>
  <c r="N70" i="11"/>
  <c r="N71" i="11"/>
  <c r="N72" i="11"/>
  <c r="N73" i="11"/>
  <c r="N74" i="11"/>
  <c r="N75" i="11"/>
  <c r="N76" i="11"/>
  <c r="N77" i="11"/>
  <c r="N78" i="11"/>
  <c r="N79" i="11"/>
  <c r="N80" i="11"/>
  <c r="N81" i="11"/>
  <c r="N82" i="11"/>
  <c r="N83" i="11"/>
  <c r="N84" i="11"/>
  <c r="N85" i="11"/>
  <c r="N86" i="11"/>
  <c r="N87" i="11"/>
  <c r="N88" i="11"/>
  <c r="N89" i="11"/>
  <c r="N90" i="11"/>
  <c r="N91" i="11"/>
  <c r="N92" i="11"/>
  <c r="N93" i="11"/>
  <c r="N94" i="11"/>
  <c r="N95" i="11"/>
  <c r="N96" i="11"/>
  <c r="N97" i="11"/>
  <c r="N98" i="11"/>
  <c r="N99" i="11"/>
  <c r="N100" i="11"/>
  <c r="N101" i="11"/>
  <c r="N102" i="11"/>
  <c r="N103" i="11"/>
  <c r="N104" i="11"/>
  <c r="N105" i="11"/>
  <c r="N106" i="11"/>
  <c r="N107" i="11"/>
  <c r="N108" i="11"/>
  <c r="N109" i="11"/>
  <c r="N110" i="11"/>
  <c r="N111" i="11"/>
  <c r="N112" i="11"/>
  <c r="N113" i="11"/>
  <c r="N114" i="11"/>
  <c r="N115" i="11"/>
  <c r="N116" i="11"/>
  <c r="N117" i="11"/>
  <c r="N118" i="11"/>
  <c r="N119" i="11"/>
  <c r="N120" i="11"/>
  <c r="N121" i="11"/>
  <c r="N122" i="11"/>
  <c r="N123" i="11"/>
  <c r="N124" i="11"/>
  <c r="N125" i="11"/>
  <c r="N126" i="11"/>
  <c r="N127" i="11"/>
  <c r="N128" i="11"/>
  <c r="N129" i="11"/>
  <c r="N130" i="11"/>
  <c r="N131" i="11"/>
  <c r="N132" i="11"/>
  <c r="N133" i="11"/>
  <c r="N134" i="11"/>
  <c r="N135" i="11"/>
  <c r="N136" i="11"/>
  <c r="N137" i="11"/>
  <c r="N138" i="11"/>
  <c r="N139" i="11"/>
  <c r="N140" i="11"/>
  <c r="N141" i="11"/>
  <c r="N142" i="11"/>
  <c r="N143" i="11"/>
  <c r="N144" i="11"/>
  <c r="N145" i="11"/>
  <c r="N146" i="11"/>
  <c r="N147" i="11"/>
  <c r="N148" i="11"/>
  <c r="N149" i="11"/>
  <c r="N150" i="11"/>
  <c r="N151" i="11"/>
  <c r="N152" i="11"/>
  <c r="N153" i="11"/>
  <c r="N2" i="11"/>
  <c r="I3" i="11"/>
  <c r="I4" i="11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I42" i="11"/>
  <c r="I43" i="11"/>
  <c r="I44" i="11"/>
  <c r="I45" i="11"/>
  <c r="I46" i="11"/>
  <c r="I47" i="11"/>
  <c r="I48" i="11"/>
  <c r="I49" i="11"/>
  <c r="I50" i="11"/>
  <c r="I51" i="11"/>
  <c r="I52" i="11"/>
  <c r="I53" i="11"/>
  <c r="I54" i="11"/>
  <c r="I55" i="11"/>
  <c r="I56" i="11"/>
  <c r="I57" i="11"/>
  <c r="I58" i="11"/>
  <c r="I59" i="11"/>
  <c r="I60" i="11"/>
  <c r="I61" i="11"/>
  <c r="I62" i="11"/>
  <c r="I63" i="11"/>
  <c r="I64" i="11"/>
  <c r="I65" i="11"/>
  <c r="I66" i="11"/>
  <c r="I67" i="11"/>
  <c r="I68" i="11"/>
  <c r="I69" i="11"/>
  <c r="I70" i="11"/>
  <c r="I71" i="11"/>
  <c r="I72" i="11"/>
  <c r="I73" i="11"/>
  <c r="I74" i="11"/>
  <c r="I75" i="11"/>
  <c r="I76" i="11"/>
  <c r="I77" i="11"/>
  <c r="I78" i="11"/>
  <c r="I79" i="11"/>
  <c r="I80" i="11"/>
  <c r="I81" i="11"/>
  <c r="I82" i="11"/>
  <c r="I83" i="11"/>
  <c r="I84" i="11"/>
  <c r="I85" i="11"/>
  <c r="I86" i="11"/>
  <c r="I87" i="11"/>
  <c r="I88" i="11"/>
  <c r="I89" i="11"/>
  <c r="I90" i="11"/>
  <c r="I91" i="11"/>
  <c r="I92" i="11"/>
  <c r="I93" i="11"/>
  <c r="I94" i="11"/>
  <c r="I95" i="11"/>
  <c r="I96" i="11"/>
  <c r="I97" i="11"/>
  <c r="I98" i="11"/>
  <c r="I99" i="11"/>
  <c r="I100" i="11"/>
  <c r="I101" i="11"/>
  <c r="I102" i="11"/>
  <c r="I103" i="11"/>
  <c r="I104" i="11"/>
  <c r="I105" i="11"/>
  <c r="I106" i="11"/>
  <c r="I107" i="11"/>
  <c r="I108" i="11"/>
  <c r="I109" i="11"/>
  <c r="I110" i="11"/>
  <c r="I111" i="11"/>
  <c r="I112" i="11"/>
  <c r="I113" i="11"/>
  <c r="I114" i="11"/>
  <c r="I115" i="11"/>
  <c r="I116" i="11"/>
  <c r="I117" i="11"/>
  <c r="I118" i="11"/>
  <c r="I119" i="11"/>
  <c r="I120" i="11"/>
  <c r="I121" i="11"/>
  <c r="I122" i="11"/>
  <c r="I123" i="11"/>
  <c r="I124" i="11"/>
  <c r="I125" i="11"/>
  <c r="I126" i="11"/>
  <c r="I127" i="11"/>
  <c r="I128" i="11"/>
  <c r="I129" i="11"/>
  <c r="I130" i="11"/>
  <c r="I131" i="11"/>
  <c r="I132" i="11"/>
  <c r="I133" i="11"/>
  <c r="I134" i="11"/>
  <c r="I135" i="11"/>
  <c r="I136" i="11"/>
  <c r="I137" i="11"/>
  <c r="I138" i="11"/>
  <c r="I139" i="11"/>
  <c r="I140" i="11"/>
  <c r="I141" i="11"/>
  <c r="I142" i="11"/>
  <c r="I143" i="11"/>
  <c r="I144" i="11"/>
  <c r="I145" i="11"/>
  <c r="I146" i="11"/>
  <c r="I147" i="11"/>
  <c r="I148" i="11"/>
  <c r="I149" i="11"/>
  <c r="I150" i="11"/>
  <c r="I151" i="11"/>
  <c r="I152" i="11"/>
  <c r="I153" i="11"/>
  <c r="I2" i="11"/>
</calcChain>
</file>

<file path=xl/sharedStrings.xml><?xml version="1.0" encoding="utf-8"?>
<sst xmlns="http://schemas.openxmlformats.org/spreadsheetml/2006/main" count="9601" uniqueCount="313">
  <si>
    <t>Name</t>
  </si>
  <si>
    <t>Age Group</t>
  </si>
  <si>
    <t>Gender</t>
  </si>
  <si>
    <t>Relegion</t>
  </si>
  <si>
    <t>Caste</t>
  </si>
  <si>
    <t xml:space="preserve">Country </t>
  </si>
  <si>
    <t xml:space="preserve">State </t>
  </si>
  <si>
    <t xml:space="preserve">District </t>
  </si>
  <si>
    <t xml:space="preserve">Are you from </t>
  </si>
  <si>
    <t xml:space="preserve">Family Annual Income </t>
  </si>
  <si>
    <t xml:space="preserve">Family occupation </t>
  </si>
  <si>
    <t>College Type</t>
  </si>
  <si>
    <t>Course Studying</t>
  </si>
  <si>
    <t xml:space="preserve">Are you aware of the New Education Policy(NEP) of 2020? </t>
  </si>
  <si>
    <t>Are you  Learning under NEP syllabus.</t>
  </si>
  <si>
    <t>How is the  NEP Syllabus and Structure</t>
  </si>
  <si>
    <t xml:space="preserve">Do you like 4 years UG Program </t>
  </si>
  <si>
    <t>Do you like the exit Program after each Year</t>
  </si>
  <si>
    <t>By allowing exit after each year results in more drop-out (What's your opinion)</t>
  </si>
  <si>
    <t xml:space="preserve">Are your Teachers Trained to handle NEP Syllabus </t>
  </si>
  <si>
    <t>Are you aware that NEP 2020, the 5+3+3+4 structure is replacing the existing 10+2 structure.</t>
  </si>
  <si>
    <t xml:space="preserve">Have you Chosen options from different streams(Arts, Science, Commerce etc..........) </t>
  </si>
  <si>
    <t>Is Multi-Disciplinary approach helping you  to increase interest in studying</t>
  </si>
  <si>
    <t>Multi-Disciplinary approach helping in enhancing the following</t>
  </si>
  <si>
    <t>Are you happy with two option Schema of NEP(Elective)</t>
  </si>
  <si>
    <t xml:space="preserve">Do you feel three option is better </t>
  </si>
  <si>
    <t>Do you feel that NEP has Increased the fee of the Course</t>
  </si>
  <si>
    <t>NEP is helping in gaining the following skills</t>
  </si>
  <si>
    <t>Do you like NEP</t>
  </si>
  <si>
    <t>Do you believe NEP will be a success</t>
  </si>
  <si>
    <t>Do  you want revert back to old Schema(Non-NEP Schema)</t>
  </si>
  <si>
    <t>21 to 25</t>
  </si>
  <si>
    <t>Female</t>
  </si>
  <si>
    <t>Hindu</t>
  </si>
  <si>
    <t>General</t>
  </si>
  <si>
    <t>India</t>
  </si>
  <si>
    <t>Urban area</t>
  </si>
  <si>
    <t>Business</t>
  </si>
  <si>
    <t>Private</t>
  </si>
  <si>
    <t>Yes</t>
  </si>
  <si>
    <t>Good</t>
  </si>
  <si>
    <t>No</t>
  </si>
  <si>
    <t>Don't Know</t>
  </si>
  <si>
    <t>Artificial Intelligence</t>
  </si>
  <si>
    <t>Job skills</t>
  </si>
  <si>
    <t>Agree</t>
  </si>
  <si>
    <t>16 to 20</t>
  </si>
  <si>
    <t>Male</t>
  </si>
  <si>
    <t>3A</t>
  </si>
  <si>
    <t>Karnataka</t>
  </si>
  <si>
    <t>Rural area</t>
  </si>
  <si>
    <t>Average</t>
  </si>
  <si>
    <t>Partially Trained</t>
  </si>
  <si>
    <t>Creative skills</t>
  </si>
  <si>
    <t>Disagree</t>
  </si>
  <si>
    <t>Neutral</t>
  </si>
  <si>
    <t>Agriculture</t>
  </si>
  <si>
    <t>Logical thinking</t>
  </si>
  <si>
    <t>Muslim</t>
  </si>
  <si>
    <t>Bangalore</t>
  </si>
  <si>
    <t>None</t>
  </si>
  <si>
    <t>2B</t>
  </si>
  <si>
    <t>Partially</t>
  </si>
  <si>
    <t>Analytical skills</t>
  </si>
  <si>
    <t>Government</t>
  </si>
  <si>
    <t>Music</t>
  </si>
  <si>
    <t>Creative skills, Analytical skills, Logical thinking, Job skills</t>
  </si>
  <si>
    <t>2A</t>
  </si>
  <si>
    <t>Very Good</t>
  </si>
  <si>
    <t>Yoga</t>
  </si>
  <si>
    <t>Raichur</t>
  </si>
  <si>
    <t>3B</t>
  </si>
  <si>
    <t>Strongly agree</t>
  </si>
  <si>
    <t>SC</t>
  </si>
  <si>
    <t>Strongly Disagree</t>
  </si>
  <si>
    <t>Kushal</t>
  </si>
  <si>
    <t>Cat-1</t>
  </si>
  <si>
    <t>Analytical skills, Logical thinking, Job skills</t>
  </si>
  <si>
    <t>Analytical skills, Job skills</t>
  </si>
  <si>
    <t>St</t>
  </si>
  <si>
    <t>Bad</t>
  </si>
  <si>
    <t>Christian</t>
  </si>
  <si>
    <t>Creative skills, Analytical skills, Logical thinking</t>
  </si>
  <si>
    <t>Very Bad</t>
  </si>
  <si>
    <t>Kolar</t>
  </si>
  <si>
    <t>Creative skills, Job skills</t>
  </si>
  <si>
    <t>Manjunath R</t>
  </si>
  <si>
    <t>Creative skills, Analytical skills</t>
  </si>
  <si>
    <t>NM</t>
  </si>
  <si>
    <t>Aishwarya</t>
  </si>
  <si>
    <t>BSc</t>
  </si>
  <si>
    <t>Prem kumar</t>
  </si>
  <si>
    <t>Creative skills, Logical thinking</t>
  </si>
  <si>
    <t xml:space="preserve">Varshitha S </t>
  </si>
  <si>
    <t xml:space="preserve">Likhitha </t>
  </si>
  <si>
    <t xml:space="preserve">Ramanagara </t>
  </si>
  <si>
    <t xml:space="preserve">Afreen Banu </t>
  </si>
  <si>
    <t xml:space="preserve">Ravi Kumar </t>
  </si>
  <si>
    <t>Rashmi H</t>
  </si>
  <si>
    <t>Sirisha</t>
  </si>
  <si>
    <t>Hariprasad</t>
  </si>
  <si>
    <t>Mandya</t>
  </si>
  <si>
    <t>Narasimha</t>
  </si>
  <si>
    <t>Mohan</t>
  </si>
  <si>
    <t xml:space="preserve">Chandrashekhar </t>
  </si>
  <si>
    <t>Janavi</t>
  </si>
  <si>
    <t xml:space="preserve">Amrutha </t>
  </si>
  <si>
    <t>Ramanagara</t>
  </si>
  <si>
    <t>Kusuma</t>
  </si>
  <si>
    <t>I don't have any idea</t>
  </si>
  <si>
    <t xml:space="preserve">Bhoomika </t>
  </si>
  <si>
    <t xml:space="preserve">Nothing </t>
  </si>
  <si>
    <t xml:space="preserve">Meghana </t>
  </si>
  <si>
    <t>Naveen S</t>
  </si>
  <si>
    <t>Arjun</t>
  </si>
  <si>
    <t xml:space="preserve">Naveen </t>
  </si>
  <si>
    <t>Renuka R</t>
  </si>
  <si>
    <t>Contractor</t>
  </si>
  <si>
    <t>Job skills, Extra Knowledge</t>
  </si>
  <si>
    <t>Kavya M</t>
  </si>
  <si>
    <t>Private Authorization</t>
  </si>
  <si>
    <t>Varalakshmi L</t>
  </si>
  <si>
    <t>Charitha s</t>
  </si>
  <si>
    <t>Arshiya Thabasum M</t>
  </si>
  <si>
    <t xml:space="preserve">Eshwari .M </t>
  </si>
  <si>
    <t xml:space="preserve">Carpenter </t>
  </si>
  <si>
    <t>Marathamma</t>
  </si>
  <si>
    <t>Gnanesh N</t>
  </si>
  <si>
    <t>Abina.K</t>
  </si>
  <si>
    <t>Suresh S</t>
  </si>
  <si>
    <t>Tharun Raj R K</t>
  </si>
  <si>
    <t>Deepashree A</t>
  </si>
  <si>
    <t>Security Guard</t>
  </si>
  <si>
    <t>Suchithra R</t>
  </si>
  <si>
    <t>Anupriya M C</t>
  </si>
  <si>
    <t xml:space="preserve">Thriveni M V </t>
  </si>
  <si>
    <t>Auto Driver</t>
  </si>
  <si>
    <t>Priya S</t>
  </si>
  <si>
    <t>Leelashree M V</t>
  </si>
  <si>
    <t>Gayathri D</t>
  </si>
  <si>
    <t xml:space="preserve">Factory worker </t>
  </si>
  <si>
    <t>Usha K N</t>
  </si>
  <si>
    <t>Hema C K</t>
  </si>
  <si>
    <t xml:space="preserve">Driver </t>
  </si>
  <si>
    <t xml:space="preserve">jaishree N </t>
  </si>
  <si>
    <t>Pooja D R</t>
  </si>
  <si>
    <t>Bhoomika C</t>
  </si>
  <si>
    <t>Vinay Gowda J V</t>
  </si>
  <si>
    <t xml:space="preserve">Chitradurga </t>
  </si>
  <si>
    <t>Aditya K M</t>
  </si>
  <si>
    <t>Carpenter</t>
  </si>
  <si>
    <t>Monika M</t>
  </si>
  <si>
    <t>Worker</t>
  </si>
  <si>
    <t>Arpita V Hiremath</t>
  </si>
  <si>
    <t>B prasanna</t>
  </si>
  <si>
    <t>Veena p</t>
  </si>
  <si>
    <t>Varsha G M</t>
  </si>
  <si>
    <t>Nagesh</t>
  </si>
  <si>
    <t>Bidhar</t>
  </si>
  <si>
    <t xml:space="preserve">Abhishek H A </t>
  </si>
  <si>
    <t>Kiran H</t>
  </si>
  <si>
    <t xml:space="preserve">Security </t>
  </si>
  <si>
    <t>Lohith Shetty C L</t>
  </si>
  <si>
    <t xml:space="preserve">Hassan </t>
  </si>
  <si>
    <t>Rajini B K</t>
  </si>
  <si>
    <t>Ambika V</t>
  </si>
  <si>
    <t>Veena K</t>
  </si>
  <si>
    <t>ST</t>
  </si>
  <si>
    <t>Teja</t>
  </si>
  <si>
    <t xml:space="preserve">I don't have any idea </t>
  </si>
  <si>
    <t>Sinchana</t>
  </si>
  <si>
    <t xml:space="preserve">Farming </t>
  </si>
  <si>
    <t xml:space="preserve">Lakshmi </t>
  </si>
  <si>
    <t xml:space="preserve">Mandya </t>
  </si>
  <si>
    <t>Manjunatha</t>
  </si>
  <si>
    <t>Raveena R Sone</t>
  </si>
  <si>
    <t>26 and above</t>
  </si>
  <si>
    <t xml:space="preserve">Kushal </t>
  </si>
  <si>
    <t>Vikram G R</t>
  </si>
  <si>
    <t xml:space="preserve">Bharath </t>
  </si>
  <si>
    <t xml:space="preserve">Prajwal </t>
  </si>
  <si>
    <t>Chaithrashree G S</t>
  </si>
  <si>
    <t xml:space="preserve">Kajal </t>
  </si>
  <si>
    <t xml:space="preserve">Gulbarga </t>
  </si>
  <si>
    <t xml:space="preserve">Farmer </t>
  </si>
  <si>
    <t>Girija G</t>
  </si>
  <si>
    <t xml:space="preserve">Neelambari </t>
  </si>
  <si>
    <t xml:space="preserve">Koppal </t>
  </si>
  <si>
    <t>Srikantha H B</t>
  </si>
  <si>
    <t>Bhavana</t>
  </si>
  <si>
    <t xml:space="preserve">Chikmagalur </t>
  </si>
  <si>
    <t xml:space="preserve">Tumkur </t>
  </si>
  <si>
    <t>Supraj N</t>
  </si>
  <si>
    <t>Suma</t>
  </si>
  <si>
    <t>Naveena K</t>
  </si>
  <si>
    <t xml:space="preserve">Sahana </t>
  </si>
  <si>
    <t xml:space="preserve">Nisarga </t>
  </si>
  <si>
    <t xml:space="preserve">Krithika </t>
  </si>
  <si>
    <t xml:space="preserve">Harshitha </t>
  </si>
  <si>
    <t xml:space="preserve">Tailor </t>
  </si>
  <si>
    <t>Meghana</t>
  </si>
  <si>
    <t xml:space="preserve">Ramesh </t>
  </si>
  <si>
    <t>Kirana</t>
  </si>
  <si>
    <t>Nandeesh</t>
  </si>
  <si>
    <t>Vikas T</t>
  </si>
  <si>
    <t>Kalyan Kumar K V</t>
  </si>
  <si>
    <t>A M Prashant</t>
  </si>
  <si>
    <t>Hemanth Gowda K S</t>
  </si>
  <si>
    <t>Raju A</t>
  </si>
  <si>
    <t>Mayura Varma Y G</t>
  </si>
  <si>
    <t>Haveri</t>
  </si>
  <si>
    <t>Vijay Kumar V</t>
  </si>
  <si>
    <t>Venkatesh K</t>
  </si>
  <si>
    <t>Nagaraju</t>
  </si>
  <si>
    <t>Shreeshaila</t>
  </si>
  <si>
    <t>Sumanth Reddy</t>
  </si>
  <si>
    <t>Darshan M</t>
  </si>
  <si>
    <t xml:space="preserve">Halima Sadiya </t>
  </si>
  <si>
    <t>Painter</t>
  </si>
  <si>
    <t>Sufiya Anjum</t>
  </si>
  <si>
    <t>Vaishnavi H</t>
  </si>
  <si>
    <t>Retired Man</t>
  </si>
  <si>
    <t>Veena V</t>
  </si>
  <si>
    <t>Monisha V</t>
  </si>
  <si>
    <t>Nandita</t>
  </si>
  <si>
    <t>Bindu C</t>
  </si>
  <si>
    <t xml:space="preserve">Meghana S </t>
  </si>
  <si>
    <t>Ramya D L</t>
  </si>
  <si>
    <t>Sushma V</t>
  </si>
  <si>
    <t>Radha B</t>
  </si>
  <si>
    <t>Madan Kumar K V</t>
  </si>
  <si>
    <t xml:space="preserve">Syed Salam </t>
  </si>
  <si>
    <t>Sachin M G</t>
  </si>
  <si>
    <t xml:space="preserve">Sannidhi </t>
  </si>
  <si>
    <t>Dhamini R</t>
  </si>
  <si>
    <t>Tulasi H</t>
  </si>
  <si>
    <t>Rashmi.S</t>
  </si>
  <si>
    <t>Ramacharana.H</t>
  </si>
  <si>
    <t>Vignesh.S</t>
  </si>
  <si>
    <t>Mohan k</t>
  </si>
  <si>
    <t>Jamuna .M</t>
  </si>
  <si>
    <t>Ameena Sharieff</t>
  </si>
  <si>
    <t>Lavanya.M</t>
  </si>
  <si>
    <t>Darshan H</t>
  </si>
  <si>
    <t>Bhavya. S</t>
  </si>
  <si>
    <t>No skills should be</t>
  </si>
  <si>
    <t>Shakunthala S</t>
  </si>
  <si>
    <t>Tailor</t>
  </si>
  <si>
    <t xml:space="preserve">Sudha D </t>
  </si>
  <si>
    <t>Spoorthi S</t>
  </si>
  <si>
    <t xml:space="preserve">Kavya Bhai </t>
  </si>
  <si>
    <t>Rohini U G</t>
  </si>
  <si>
    <t>Arpitha shekhappa M</t>
  </si>
  <si>
    <t>Shreenivasa K</t>
  </si>
  <si>
    <t>Arun j</t>
  </si>
  <si>
    <t xml:space="preserve">TEJAS M S </t>
  </si>
  <si>
    <t xml:space="preserve">Manoj.c.m </t>
  </si>
  <si>
    <t>Harsha Vardhan. S</t>
  </si>
  <si>
    <t xml:space="preserve">Lamitha </t>
  </si>
  <si>
    <t>Hemanth Kumar L</t>
  </si>
  <si>
    <t>Sahana .N</t>
  </si>
  <si>
    <t>Lavanya.K</t>
  </si>
  <si>
    <t xml:space="preserve">Vinay kumar KM </t>
  </si>
  <si>
    <t xml:space="preserve">Srikanth B V </t>
  </si>
  <si>
    <t xml:space="preserve">Kiran Kumar M </t>
  </si>
  <si>
    <t>Karan.N</t>
  </si>
  <si>
    <t>Thrishya.R</t>
  </si>
  <si>
    <t>Ranjith Bs</t>
  </si>
  <si>
    <t xml:space="preserve">Soumya Jumanal </t>
  </si>
  <si>
    <t>JAI PRAKASH V</t>
  </si>
  <si>
    <t>Logical skills</t>
  </si>
  <si>
    <t xml:space="preserve">Mohammed zaid </t>
  </si>
  <si>
    <t>Varshini priya S</t>
  </si>
  <si>
    <t>Sahana ps</t>
  </si>
  <si>
    <t xml:space="preserve">Nishchitha H M </t>
  </si>
  <si>
    <t xml:space="preserve">Chikkaballapur </t>
  </si>
  <si>
    <t>Nayan</t>
  </si>
  <si>
    <t>Nithin</t>
  </si>
  <si>
    <t>Age</t>
  </si>
  <si>
    <t>Gender2</t>
  </si>
  <si>
    <t>Relegion1</t>
  </si>
  <si>
    <t>Caste1</t>
  </si>
  <si>
    <t>Income</t>
  </si>
  <si>
    <t>NEP_student</t>
  </si>
  <si>
    <t>Structure</t>
  </si>
  <si>
    <t>Like_4_years</t>
  </si>
  <si>
    <t>Exit_program</t>
  </si>
  <si>
    <t>Drop_outs</t>
  </si>
  <si>
    <t>Teachers_trained</t>
  </si>
  <si>
    <t>5+3+3+4_structure</t>
  </si>
  <si>
    <t>Different_stream</t>
  </si>
  <si>
    <t>Multi_Disciplinary</t>
  </si>
  <si>
    <t>Two_option</t>
  </si>
  <si>
    <t>Three_option</t>
  </si>
  <si>
    <t>Course_fee</t>
  </si>
  <si>
    <t>Like_NEP</t>
  </si>
  <si>
    <t>NEP_success</t>
  </si>
  <si>
    <t>Old_schema</t>
  </si>
  <si>
    <t>1,00,000 - 2,50,000</t>
  </si>
  <si>
    <t>10,000 - 20,000</t>
  </si>
  <si>
    <t>2,50,000 and Above</t>
  </si>
  <si>
    <t>21,000 - 50,000</t>
  </si>
  <si>
    <t>51,000 - 1,00,000</t>
  </si>
  <si>
    <t>Area</t>
  </si>
  <si>
    <t>Awerness</t>
  </si>
  <si>
    <t>Original data</t>
  </si>
  <si>
    <t xml:space="preserve">Rural Data </t>
  </si>
  <si>
    <t xml:space="preserve">Uraban </t>
  </si>
  <si>
    <t>Total</t>
  </si>
  <si>
    <t>Test data</t>
  </si>
  <si>
    <t>Rural</t>
  </si>
  <si>
    <t>Urban</t>
  </si>
  <si>
    <t>Train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</si>
</sst>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</font>
    <font>
      <b/>
      <sz val="10"/>
      <color theme="1"/>
      <name val="Arial"/>
      <family val="2"/>
      <scheme val="minor"/>
    </font>
    <font>
      <b/>
      <sz val="9"/>
      <color rgb="FF000000"/>
      <name val="&quot;Google Sans Mono&quot;"/>
    </font>
    <font>
      <b/>
      <sz val="10"/>
      <color rgb="FF000000"/>
      <name val="Arial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39997558519241921"/>
        <bgColor rgb="FFFFFF00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0" xfId="0" applyFont="1" applyFill="1"/>
    <xf numFmtId="0" fontId="7" fillId="0" borderId="0" xfId="0" applyFont="1"/>
    <xf numFmtId="0" fontId="6" fillId="0" borderId="0" xfId="0" applyFont="1"/>
    <xf numFmtId="0" fontId="3" fillId="3" borderId="0" xfId="0" applyFont="1" applyFill="1"/>
    <xf numFmtId="0" fontId="3" fillId="4" borderId="0" xfId="0" applyFont="1" applyFill="1"/>
    <xf numFmtId="0" fontId="4" fillId="4" borderId="0" xfId="0" applyFont="1" applyFill="1"/>
    <xf numFmtId="0" fontId="5" fillId="3" borderId="0" xfId="0" applyFont="1" applyFill="1"/>
    <xf numFmtId="0" fontId="7" fillId="2" borderId="0" xfId="0" applyFont="1" applyFill="1"/>
    <xf numFmtId="0" fontId="0" fillId="2" borderId="0" xfId="0" applyFill="1"/>
    <xf numFmtId="0" fontId="5" fillId="0" borderId="0" xfId="0" applyFont="1" applyFill="1"/>
    <xf numFmtId="0" fontId="5" fillId="0" borderId="0" xfId="0" applyFont="1"/>
    <xf numFmtId="0" fontId="5" fillId="5" borderId="0" xfId="0" applyFont="1" applyFill="1"/>
    <xf numFmtId="0" fontId="8" fillId="0" borderId="0" xfId="0" applyFont="1"/>
    <xf numFmtId="0" fontId="8" fillId="5" borderId="0" xfId="0" applyFont="1" applyFill="1"/>
    <xf numFmtId="0" fontId="5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2B89D-1AE7-43BE-A0D4-84B49F597F16}">
  <dimension ref="A1:BI123"/>
  <sheetViews>
    <sheetView topLeftCell="A2" workbookViewId="0">
      <selection activeCell="E1" sqref="E1"/>
    </sheetView>
  </sheetViews>
  <sheetFormatPr defaultRowHeight="13.2"/>
  <cols>
    <col min="1" max="1" width="16.77734375" bestFit="1" customWidth="1"/>
    <col min="2" max="2" width="11.88671875" bestFit="1" customWidth="1"/>
    <col min="3" max="3" width="2" bestFit="1" customWidth="1"/>
    <col min="4" max="4" width="6.88671875" bestFit="1" customWidth="1"/>
    <col min="5" max="5" width="2" bestFit="1" customWidth="1"/>
    <col min="6" max="6" width="8.21875" bestFit="1" customWidth="1"/>
    <col min="7" max="7" width="2" bestFit="1" customWidth="1"/>
    <col min="8" max="8" width="7.33203125" bestFit="1" customWidth="1"/>
    <col min="9" max="9" width="2" bestFit="1" customWidth="1"/>
    <col min="10" max="10" width="5" bestFit="1" customWidth="1"/>
    <col min="11" max="11" width="9.21875" bestFit="1" customWidth="1"/>
    <col min="12" max="12" width="13.5546875" bestFit="1" customWidth="1"/>
    <col min="13" max="13" width="10.109375" bestFit="1" customWidth="1"/>
    <col min="14" max="14" width="2" bestFit="1" customWidth="1"/>
    <col min="15" max="15" width="17.44140625" bestFit="1" customWidth="1"/>
    <col min="16" max="16" width="2" bestFit="1" customWidth="1"/>
    <col min="17" max="17" width="17.88671875" bestFit="1" customWidth="1"/>
    <col min="18" max="18" width="10.6640625" bestFit="1" customWidth="1"/>
    <col min="19" max="19" width="4.44140625" bestFit="1" customWidth="1"/>
    <col min="20" max="20" width="7.44140625" bestFit="1" customWidth="1"/>
    <col min="21" max="21" width="2" bestFit="1" customWidth="1"/>
    <col min="22" max="22" width="4.109375" bestFit="1" customWidth="1"/>
    <col min="23" max="23" width="2" bestFit="1" customWidth="1"/>
    <col min="24" max="24" width="9.77734375" bestFit="1" customWidth="1"/>
    <col min="25" max="25" width="2" bestFit="1" customWidth="1"/>
    <col min="26" max="26" width="4.109375" bestFit="1" customWidth="1"/>
    <col min="27" max="27" width="2" bestFit="1" customWidth="1"/>
    <col min="28" max="28" width="10.109375" bestFit="1" customWidth="1"/>
    <col min="29" max="29" width="2" bestFit="1" customWidth="1"/>
    <col min="30" max="30" width="10.109375" bestFit="1" customWidth="1"/>
    <col min="31" max="31" width="2" bestFit="1" customWidth="1"/>
    <col min="32" max="32" width="14.21875" bestFit="1" customWidth="1"/>
    <col min="33" max="33" width="2" bestFit="1" customWidth="1"/>
    <col min="34" max="34" width="10.109375" bestFit="1" customWidth="1"/>
    <col min="35" max="35" width="2" bestFit="1" customWidth="1"/>
    <col min="36" max="36" width="4.109375" bestFit="1" customWidth="1"/>
    <col min="37" max="37" width="2" bestFit="1" customWidth="1"/>
    <col min="38" max="38" width="10.109375" bestFit="1" customWidth="1"/>
    <col min="39" max="39" width="2" bestFit="1" customWidth="1"/>
    <col min="40" max="40" width="17.44140625" bestFit="1" customWidth="1"/>
    <col min="41" max="41" width="2" bestFit="1" customWidth="1"/>
    <col min="42" max="42" width="4.109375" bestFit="1" customWidth="1"/>
    <col min="43" max="43" width="2" bestFit="1" customWidth="1"/>
    <col min="44" max="44" width="4.109375" bestFit="1" customWidth="1"/>
    <col min="45" max="45" width="2" bestFit="1" customWidth="1"/>
    <col min="46" max="46" width="4.109375" bestFit="1" customWidth="1"/>
    <col min="47" max="47" width="2" bestFit="1" customWidth="1"/>
    <col min="48" max="48" width="48.33203125" bestFit="1" customWidth="1"/>
    <col min="49" max="49" width="4.109375" bestFit="1" customWidth="1"/>
    <col min="50" max="50" width="2" bestFit="1" customWidth="1"/>
    <col min="51" max="51" width="15.6640625" bestFit="1" customWidth="1"/>
    <col min="52" max="52" width="2" bestFit="1" customWidth="1"/>
    <col min="53" max="53" width="10.109375" bestFit="1" customWidth="1"/>
    <col min="54" max="54" width="2" bestFit="1" customWidth="1"/>
  </cols>
  <sheetData>
    <row r="1" spans="1:61">
      <c r="A1" s="6" t="s">
        <v>0</v>
      </c>
      <c r="B1" s="6" t="s">
        <v>1</v>
      </c>
      <c r="C1" s="7" t="s">
        <v>278</v>
      </c>
      <c r="D1" s="6" t="s">
        <v>2</v>
      </c>
      <c r="E1" s="7" t="s">
        <v>279</v>
      </c>
      <c r="F1" s="6" t="s">
        <v>3</v>
      </c>
      <c r="G1" s="6" t="s">
        <v>280</v>
      </c>
      <c r="H1" s="6" t="s">
        <v>4</v>
      </c>
      <c r="I1" s="6" t="s">
        <v>281</v>
      </c>
      <c r="J1" s="6" t="s">
        <v>5</v>
      </c>
      <c r="K1" s="6" t="s">
        <v>6</v>
      </c>
      <c r="L1" s="6" t="s">
        <v>7</v>
      </c>
      <c r="M1" s="6" t="s">
        <v>8</v>
      </c>
      <c r="N1" s="6" t="s">
        <v>303</v>
      </c>
      <c r="O1" s="6" t="s">
        <v>9</v>
      </c>
      <c r="P1" s="6" t="s">
        <v>282</v>
      </c>
      <c r="Q1" s="6" t="s">
        <v>10</v>
      </c>
      <c r="R1" s="6" t="s">
        <v>11</v>
      </c>
      <c r="S1" s="6" t="s">
        <v>12</v>
      </c>
      <c r="T1" s="6" t="s">
        <v>13</v>
      </c>
      <c r="U1" s="6" t="s">
        <v>304</v>
      </c>
      <c r="V1" s="6" t="s">
        <v>14</v>
      </c>
      <c r="W1" s="7" t="s">
        <v>283</v>
      </c>
      <c r="X1" s="6" t="s">
        <v>15</v>
      </c>
      <c r="Y1" s="7" t="s">
        <v>284</v>
      </c>
      <c r="Z1" s="6" t="s">
        <v>16</v>
      </c>
      <c r="AA1" s="8" t="s">
        <v>285</v>
      </c>
      <c r="AB1" s="6" t="s">
        <v>17</v>
      </c>
      <c r="AC1" s="7" t="s">
        <v>286</v>
      </c>
      <c r="AD1" s="6" t="s">
        <v>18</v>
      </c>
      <c r="AE1" s="7" t="s">
        <v>287</v>
      </c>
      <c r="AF1" s="6" t="s">
        <v>19</v>
      </c>
      <c r="AG1" s="7" t="s">
        <v>288</v>
      </c>
      <c r="AH1" s="6" t="s">
        <v>20</v>
      </c>
      <c r="AI1" s="7" t="s">
        <v>289</v>
      </c>
      <c r="AJ1" s="6" t="s">
        <v>21</v>
      </c>
      <c r="AK1" s="8" t="s">
        <v>290</v>
      </c>
      <c r="AL1" s="6" t="s">
        <v>22</v>
      </c>
      <c r="AM1" s="7" t="s">
        <v>291</v>
      </c>
      <c r="AN1" s="6" t="s">
        <v>23</v>
      </c>
      <c r="AO1" s="9"/>
      <c r="AP1" s="6" t="s">
        <v>24</v>
      </c>
      <c r="AQ1" s="7" t="s">
        <v>292</v>
      </c>
      <c r="AR1" s="6" t="s">
        <v>25</v>
      </c>
      <c r="AS1" s="7" t="s">
        <v>293</v>
      </c>
      <c r="AT1" s="6" t="s">
        <v>26</v>
      </c>
      <c r="AU1" s="7" t="s">
        <v>294</v>
      </c>
      <c r="AV1" s="6" t="s">
        <v>27</v>
      </c>
      <c r="AW1" s="6" t="s">
        <v>28</v>
      </c>
      <c r="AX1" s="8" t="s">
        <v>295</v>
      </c>
      <c r="AY1" s="6" t="s">
        <v>29</v>
      </c>
      <c r="AZ1" s="7" t="s">
        <v>296</v>
      </c>
      <c r="BA1" s="6" t="s">
        <v>30</v>
      </c>
      <c r="BB1" s="7" t="s">
        <v>297</v>
      </c>
      <c r="BC1" s="2"/>
      <c r="BD1" s="2"/>
      <c r="BE1" s="2"/>
      <c r="BF1" s="2"/>
      <c r="BG1" s="2"/>
      <c r="BH1" s="2"/>
      <c r="BI1" s="2"/>
    </row>
    <row r="2" spans="1:61">
      <c r="A2" s="1" t="s">
        <v>200</v>
      </c>
      <c r="B2" s="1" t="s">
        <v>31</v>
      </c>
      <c r="C2" s="3" t="str">
        <f>IF(B2="16 to 20","1",IF(B2="21 to 25","2",IF(B2="26 and above","3")))</f>
        <v>2</v>
      </c>
      <c r="D2" s="1" t="s">
        <v>32</v>
      </c>
      <c r="E2" s="3" t="str">
        <f>IF(D2="Male","1",IF(D2="Female","2",IF(D2="Transgender","3")))</f>
        <v>2</v>
      </c>
      <c r="F2" s="1" t="s">
        <v>33</v>
      </c>
      <c r="G2" s="3" t="str">
        <f>IF(F2="Hindu","1",IF(F2="Muslim","2",IF(F2="Christian","3",IF(F2="Buddhism","4",IF(F2="Jainism","5")))))</f>
        <v>1</v>
      </c>
      <c r="H2" s="1" t="s">
        <v>67</v>
      </c>
      <c r="I2" s="3" t="str">
        <f>IF(H2="General","1",IF(H2="3A","2",IF(H2="2A","3",IF(H2="3B","4",IF(H2="2B","5",IF(H2="SC","6",IF(H2="ST","7",IF(H2="Cat-1","8"))))))))</f>
        <v>3</v>
      </c>
      <c r="J2" s="1" t="s">
        <v>35</v>
      </c>
      <c r="K2" s="1" t="s">
        <v>49</v>
      </c>
      <c r="L2" s="1" t="s">
        <v>59</v>
      </c>
      <c r="M2" s="1" t="s">
        <v>36</v>
      </c>
      <c r="N2" s="3" t="str">
        <f>IF(M2="Rural area","1",IF(M2="Urban area","2"))</f>
        <v>2</v>
      </c>
      <c r="O2" s="2" t="s">
        <v>301</v>
      </c>
      <c r="P2" s="10" t="str">
        <f>IF(O2="10,000 - 20,000","1",IF(O2="21,000 - 50,000","2",IF(O2="51,000 - 1,00,000","3",IF(O2="1,00,000 - 2,50,000","4",IF(O2="2,50,000 and Above","5")))))</f>
        <v>2</v>
      </c>
      <c r="Q2" s="1" t="s">
        <v>38</v>
      </c>
      <c r="R2" s="1" t="s">
        <v>64</v>
      </c>
      <c r="S2" s="1" t="s">
        <v>90</v>
      </c>
      <c r="T2" s="1" t="s">
        <v>39</v>
      </c>
      <c r="U2" s="3" t="str">
        <f>IF(T2="No","0",IF(T2="Partially","1",IF(T2="Yes","2")))</f>
        <v>2</v>
      </c>
      <c r="V2" s="1" t="s">
        <v>39</v>
      </c>
      <c r="W2" s="3" t="str">
        <f>IF(V2="No","0",IF(V2="Yes","1"))</f>
        <v>1</v>
      </c>
      <c r="X2" s="1" t="s">
        <v>83</v>
      </c>
      <c r="Y2" s="3" t="str">
        <f>IF(X2="Very Bad","0",IF(X2="Bad","1",IF(X2="Average","2",IF(X2="Good","3",IF(X2="Very Good","4")))))</f>
        <v>0</v>
      </c>
      <c r="Z2" s="1" t="s">
        <v>39</v>
      </c>
      <c r="AA2" s="3" t="str">
        <f>IF(Z2="No","0",IF(Z2="Yes","1"))</f>
        <v>1</v>
      </c>
      <c r="AB2" s="1" t="s">
        <v>42</v>
      </c>
      <c r="AC2" s="3" t="str">
        <f>IF(AB2="No","0",IF(AB2="Yes","1",IF(AB2="Don't Know","2")))</f>
        <v>2</v>
      </c>
      <c r="AD2" s="1" t="s">
        <v>42</v>
      </c>
      <c r="AE2" s="1" t="str">
        <f>IF(AD2="No","0",IF(AD2="Yes","1",IF(AD2="Don't Know","2")))</f>
        <v>2</v>
      </c>
      <c r="AF2" s="1" t="s">
        <v>52</v>
      </c>
      <c r="AG2" s="3" t="str">
        <f>IF(AF2="No","0",IF(AF2="Partially Trained","1",IF(AF2="Yes","2")))</f>
        <v>1</v>
      </c>
      <c r="AH2" s="1" t="s">
        <v>41</v>
      </c>
      <c r="AI2" s="3" t="str">
        <f>IF(AH2="No","0",IF(AH2="Yes","1",IF(AH2="Don't Know","2")))</f>
        <v>0</v>
      </c>
      <c r="AJ2" s="1" t="s">
        <v>39</v>
      </c>
      <c r="AK2" s="3" t="str">
        <f>IF(AJ2="No","0",IF(AJ2="Yes","1"))</f>
        <v>1</v>
      </c>
      <c r="AL2" s="1" t="s">
        <v>39</v>
      </c>
      <c r="AM2" s="3" t="str">
        <f>IF(AL2="No","0",IF(AL2="Yes","1",IF(AL2="Don't Know","2")))</f>
        <v>1</v>
      </c>
      <c r="AN2" s="1" t="s">
        <v>60</v>
      </c>
      <c r="AO2" s="3" t="str">
        <f>IF(AN2="None","0",IF(AN2="Artificial Intelligence","1",IF(AN2="Yoga","2",IF(AN2="Music","3"))))</f>
        <v>0</v>
      </c>
      <c r="AP2" s="1" t="s">
        <v>41</v>
      </c>
      <c r="AQ2" s="3" t="str">
        <f>IF(AP2="No","0",IF(AP2="Yes","1"))</f>
        <v>0</v>
      </c>
      <c r="AR2" s="1" t="s">
        <v>39</v>
      </c>
      <c r="AS2" s="3" t="str">
        <f>IF(AR2="No","0",IF(AR2="Yes","1"))</f>
        <v>1</v>
      </c>
      <c r="AT2" s="1" t="s">
        <v>39</v>
      </c>
      <c r="AU2" s="3" t="str">
        <f>IF(AT2="No","0",IF(AT2="Yes","1"))</f>
        <v>1</v>
      </c>
      <c r="AV2" s="1" t="s">
        <v>53</v>
      </c>
      <c r="AW2" s="4" t="s">
        <v>39</v>
      </c>
      <c r="AX2" s="10" t="str">
        <f>IF(AW2="No","0",IF(AW2="Yes","1"))</f>
        <v>1</v>
      </c>
      <c r="AY2" s="1" t="s">
        <v>55</v>
      </c>
      <c r="AZ2" s="3" t="str">
        <f>IF(AY2="Strongly Disagree","0",IF(AY2="Disagree","1",IF(AY2="Neutral","2",IF(AY2="Agree","3",IF(AY2="Strongly agree","4")))))</f>
        <v>2</v>
      </c>
      <c r="BA2" s="1" t="s">
        <v>41</v>
      </c>
      <c r="BB2" s="11" t="str">
        <f>IF(BA2="No","0",IF(BA2="Yes","1",IF(BA2="Don't Know","2")))</f>
        <v>0</v>
      </c>
    </row>
    <row r="3" spans="1:61">
      <c r="A3" s="1" t="s">
        <v>91</v>
      </c>
      <c r="B3" s="1" t="s">
        <v>31</v>
      </c>
      <c r="C3" s="3" t="str">
        <f>IF(B3="16 to 20","1",IF(B3="21 to 25","2",IF(B3="26 and above","3")))</f>
        <v>2</v>
      </c>
      <c r="D3" s="1" t="s">
        <v>47</v>
      </c>
      <c r="E3" s="3" t="str">
        <f>IF(D3="Male","1",IF(D3="Female","2",IF(D3="Transgender","3")))</f>
        <v>1</v>
      </c>
      <c r="F3" s="1" t="s">
        <v>33</v>
      </c>
      <c r="G3" s="3" t="str">
        <f>IF(F3="Hindu","1",IF(F3="Muslim","2",IF(F3="Christian","3",IF(F3="Buddhism","4",IF(F3="Jainism","5")))))</f>
        <v>1</v>
      </c>
      <c r="H3" s="1" t="s">
        <v>67</v>
      </c>
      <c r="I3" s="3" t="str">
        <f>IF(H3="General","1",IF(H3="3A","2",IF(H3="2A","3",IF(H3="3B","4",IF(H3="2B","5",IF(H3="SC","6",IF(H3="ST","7",IF(H3="Cat-1","8"))))))))</f>
        <v>3</v>
      </c>
      <c r="J3" s="1" t="s">
        <v>35</v>
      </c>
      <c r="K3" s="1" t="s">
        <v>49</v>
      </c>
      <c r="L3" s="1" t="s">
        <v>59</v>
      </c>
      <c r="M3" s="1" t="s">
        <v>36</v>
      </c>
      <c r="N3" s="3" t="str">
        <f>IF(M3="Rural area","1",IF(M3="Urban area","2"))</f>
        <v>2</v>
      </c>
      <c r="O3" s="4" t="s">
        <v>299</v>
      </c>
      <c r="P3" s="10" t="str">
        <f>IF(O3="10,000 - 20,000","1",IF(O3="21,000 - 50,000","2",IF(O3="51,000 - 1,00,000","3",IF(O3="1,00,000 - 2,50,000","4",IF(O3="2,50,000 and Above","5")))))</f>
        <v>1</v>
      </c>
      <c r="Q3" s="1" t="s">
        <v>247</v>
      </c>
      <c r="R3" s="1" t="s">
        <v>64</v>
      </c>
      <c r="S3" s="1" t="s">
        <v>90</v>
      </c>
      <c r="T3" s="1" t="s">
        <v>62</v>
      </c>
      <c r="U3" s="3" t="str">
        <f>IF(T3="No","0",IF(T3="Partially","1",IF(T3="Yes","2")))</f>
        <v>1</v>
      </c>
      <c r="V3" s="1" t="s">
        <v>39</v>
      </c>
      <c r="W3" s="3" t="str">
        <f>IF(V3="No","0",IF(V3="Yes","1"))</f>
        <v>1</v>
      </c>
      <c r="X3" s="1" t="s">
        <v>51</v>
      </c>
      <c r="Y3" s="3" t="str">
        <f>IF(X3="Very Bad","0",IF(X3="Bad","1",IF(X3="Average","2",IF(X3="Good","3",IF(X3="Very Good","4")))))</f>
        <v>2</v>
      </c>
      <c r="Z3" s="1" t="s">
        <v>41</v>
      </c>
      <c r="AA3" s="3" t="str">
        <f>IF(Z3="No","0",IF(Z3="Yes","1"))</f>
        <v>0</v>
      </c>
      <c r="AB3" s="1" t="s">
        <v>41</v>
      </c>
      <c r="AC3" s="3" t="str">
        <f>IF(AB3="No","0",IF(AB3="Yes","1",IF(AB3="Don't Know","2")))</f>
        <v>0</v>
      </c>
      <c r="AD3" s="1" t="s">
        <v>39</v>
      </c>
      <c r="AE3" s="1" t="str">
        <f>IF(AD3="No","0",IF(AD3="Yes","1",IF(AD3="Don't Know","2")))</f>
        <v>1</v>
      </c>
      <c r="AF3" s="1" t="s">
        <v>39</v>
      </c>
      <c r="AG3" s="3" t="str">
        <f>IF(AF3="No","0",IF(AF3="Partially Trained","1",IF(AF3="Yes","2")))</f>
        <v>2</v>
      </c>
      <c r="AH3" s="1" t="s">
        <v>39</v>
      </c>
      <c r="AI3" s="3" t="str">
        <f>IF(AH3="No","0",IF(AH3="Yes","1",IF(AH3="Don't Know","2")))</f>
        <v>1</v>
      </c>
      <c r="AJ3" s="1" t="s">
        <v>39</v>
      </c>
      <c r="AK3" s="3" t="str">
        <f>IF(AJ3="No","0",IF(AJ3="Yes","1"))</f>
        <v>1</v>
      </c>
      <c r="AL3" s="1" t="s">
        <v>41</v>
      </c>
      <c r="AM3" s="3" t="str">
        <f>IF(AL3="No","0",IF(AL3="Yes","1",IF(AL3="Don't Know","2")))</f>
        <v>0</v>
      </c>
      <c r="AN3" s="1" t="s">
        <v>65</v>
      </c>
      <c r="AO3" s="3" t="str">
        <f>IF(AN3="None","0",IF(AN3="Artificial Intelligence","1",IF(AN3="Yoga","2",IF(AN3="Music","3"))))</f>
        <v>3</v>
      </c>
      <c r="AP3" s="1" t="s">
        <v>41</v>
      </c>
      <c r="AQ3" s="3" t="str">
        <f>IF(AP3="No","0",IF(AP3="Yes","1"))</f>
        <v>0</v>
      </c>
      <c r="AR3" s="1" t="s">
        <v>39</v>
      </c>
      <c r="AS3" s="3" t="str">
        <f>IF(AR3="No","0",IF(AR3="Yes","1"))</f>
        <v>1</v>
      </c>
      <c r="AT3" s="1" t="s">
        <v>39</v>
      </c>
      <c r="AU3" s="3" t="str">
        <f>IF(AT3="No","0",IF(AT3="Yes","1"))</f>
        <v>1</v>
      </c>
      <c r="AV3" s="1" t="s">
        <v>60</v>
      </c>
      <c r="AW3" s="4" t="s">
        <v>41</v>
      </c>
      <c r="AX3" s="10" t="str">
        <f>IF(AW3="No","0",IF(AW3="Yes","1"))</f>
        <v>0</v>
      </c>
      <c r="AY3" s="1" t="s">
        <v>74</v>
      </c>
      <c r="AZ3" s="3" t="str">
        <f>IF(AY3="Strongly Disagree","0",IF(AY3="Disagree","1",IF(AY3="Neutral","2",IF(AY3="Agree","3",IF(AY3="Strongly agree","4")))))</f>
        <v>0</v>
      </c>
      <c r="BA3" s="1" t="s">
        <v>39</v>
      </c>
      <c r="BB3" s="11" t="str">
        <f>IF(BA3="No","0",IF(BA3="Yes","1",IF(BA3="Don't Know","2")))</f>
        <v>1</v>
      </c>
    </row>
    <row r="4" spans="1:61">
      <c r="A4" s="1" t="s">
        <v>102</v>
      </c>
      <c r="B4" s="1" t="s">
        <v>31</v>
      </c>
      <c r="C4" s="3" t="str">
        <f>IF(B4="16 to 20","1",IF(B4="21 to 25","2",IF(B4="26 and above","3")))</f>
        <v>2</v>
      </c>
      <c r="D4" s="1" t="s">
        <v>47</v>
      </c>
      <c r="E4" s="3" t="str">
        <f>IF(D4="Male","1",IF(D4="Female","2",IF(D4="Transgender","3")))</f>
        <v>1</v>
      </c>
      <c r="F4" s="1" t="s">
        <v>33</v>
      </c>
      <c r="G4" s="3" t="str">
        <f>IF(F4="Hindu","1",IF(F4="Muslim","2",IF(F4="Christian","3",IF(F4="Buddhism","4",IF(F4="Jainism","5")))))</f>
        <v>1</v>
      </c>
      <c r="H4" s="1" t="s">
        <v>73</v>
      </c>
      <c r="I4" s="3" t="str">
        <f>IF(H4="General","1",IF(H4="3A","2",IF(H4="2A","3",IF(H4="3B","4",IF(H4="2B","5",IF(H4="SC","6",IF(H4="ST","7",IF(H4="Cat-1","8"))))))))</f>
        <v>6</v>
      </c>
      <c r="J4" s="1" t="s">
        <v>35</v>
      </c>
      <c r="K4" s="1" t="s">
        <v>49</v>
      </c>
      <c r="L4" s="1" t="s">
        <v>59</v>
      </c>
      <c r="M4" s="1" t="s">
        <v>36</v>
      </c>
      <c r="N4" s="3" t="str">
        <f>IF(M4="Rural area","1",IF(M4="Urban area","2"))</f>
        <v>2</v>
      </c>
      <c r="O4" s="2" t="s">
        <v>301</v>
      </c>
      <c r="P4" s="10" t="str">
        <f>IF(O4="10,000 - 20,000","1",IF(O4="21,000 - 50,000","2",IF(O4="51,000 - 1,00,000","3",IF(O4="1,00,000 - 2,50,000","4",IF(O4="2,50,000 and Above","5")))))</f>
        <v>2</v>
      </c>
      <c r="Q4" s="1" t="s">
        <v>38</v>
      </c>
      <c r="R4" s="1" t="s">
        <v>64</v>
      </c>
      <c r="S4" s="1" t="s">
        <v>90</v>
      </c>
      <c r="T4" s="1" t="s">
        <v>39</v>
      </c>
      <c r="U4" s="3" t="str">
        <f>IF(T4="No","0",IF(T4="Partially","1",IF(T4="Yes","2")))</f>
        <v>2</v>
      </c>
      <c r="V4" s="1" t="s">
        <v>39</v>
      </c>
      <c r="W4" s="3" t="str">
        <f>IF(V4="No","0",IF(V4="Yes","1"))</f>
        <v>1</v>
      </c>
      <c r="X4" s="1" t="s">
        <v>40</v>
      </c>
      <c r="Y4" s="3" t="str">
        <f>IF(X4="Very Bad","0",IF(X4="Bad","1",IF(X4="Average","2",IF(X4="Good","3",IF(X4="Very Good","4")))))</f>
        <v>3</v>
      </c>
      <c r="Z4" s="1" t="s">
        <v>41</v>
      </c>
      <c r="AA4" s="3" t="str">
        <f>IF(Z4="No","0",IF(Z4="Yes","1"))</f>
        <v>0</v>
      </c>
      <c r="AB4" s="1" t="s">
        <v>42</v>
      </c>
      <c r="AC4" s="3" t="str">
        <f>IF(AB4="No","0",IF(AB4="Yes","1",IF(AB4="Don't Know","2")))</f>
        <v>2</v>
      </c>
      <c r="AD4" s="1" t="s">
        <v>39</v>
      </c>
      <c r="AE4" s="1" t="str">
        <f>IF(AD4="No","0",IF(AD4="Yes","1",IF(AD4="Don't Know","2")))</f>
        <v>1</v>
      </c>
      <c r="AF4" s="1" t="s">
        <v>39</v>
      </c>
      <c r="AG4" s="3" t="str">
        <f>IF(AF4="No","0",IF(AF4="Partially Trained","1",IF(AF4="Yes","2")))</f>
        <v>2</v>
      </c>
      <c r="AH4" s="1" t="s">
        <v>42</v>
      </c>
      <c r="AI4" s="3" t="str">
        <f>IF(AH4="No","0",IF(AH4="Yes","1",IF(AH4="Don't Know","2")))</f>
        <v>2</v>
      </c>
      <c r="AJ4" s="1" t="s">
        <v>39</v>
      </c>
      <c r="AK4" s="3" t="str">
        <f>IF(AJ4="No","0",IF(AJ4="Yes","1"))</f>
        <v>1</v>
      </c>
      <c r="AL4" s="1" t="s">
        <v>39</v>
      </c>
      <c r="AM4" s="3" t="str">
        <f>IF(AL4="No","0",IF(AL4="Yes","1",IF(AL4="Don't Know","2")))</f>
        <v>1</v>
      </c>
      <c r="AN4" s="1" t="s">
        <v>60</v>
      </c>
      <c r="AO4" s="3" t="str">
        <f>IF(AN4="None","0",IF(AN4="Artificial Intelligence","1",IF(AN4="Yoga","2",IF(AN4="Music","3"))))</f>
        <v>0</v>
      </c>
      <c r="AP4" s="1" t="s">
        <v>39</v>
      </c>
      <c r="AQ4" s="3" t="str">
        <f>IF(AP4="No","0",IF(AP4="Yes","1"))</f>
        <v>1</v>
      </c>
      <c r="AR4" s="1" t="s">
        <v>41</v>
      </c>
      <c r="AS4" s="3" t="str">
        <f>IF(AR4="No","0",IF(AR4="Yes","1"))</f>
        <v>0</v>
      </c>
      <c r="AT4" s="1" t="s">
        <v>41</v>
      </c>
      <c r="AU4" s="3" t="str">
        <f>IF(AT4="No","0",IF(AT4="Yes","1"))</f>
        <v>0</v>
      </c>
      <c r="AV4" s="1" t="s">
        <v>44</v>
      </c>
      <c r="AW4" s="4" t="s">
        <v>39</v>
      </c>
      <c r="AX4" s="10" t="str">
        <f>IF(AW4="No","0",IF(AW4="Yes","1"))</f>
        <v>1</v>
      </c>
      <c r="AY4" s="1" t="s">
        <v>72</v>
      </c>
      <c r="AZ4" s="3" t="str">
        <f>IF(AY4="Strongly Disagree","0",IF(AY4="Disagree","1",IF(AY4="Neutral","2",IF(AY4="Agree","3",IF(AY4="Strongly agree","4")))))</f>
        <v>4</v>
      </c>
      <c r="BA4" s="1" t="s">
        <v>41</v>
      </c>
      <c r="BB4" s="11" t="str">
        <f>IF(BA4="No","0",IF(BA4="Yes","1",IF(BA4="Don't Know","2")))</f>
        <v>0</v>
      </c>
    </row>
    <row r="5" spans="1:61">
      <c r="A5" s="1" t="s">
        <v>103</v>
      </c>
      <c r="B5" s="1" t="s">
        <v>46</v>
      </c>
      <c r="C5" s="3" t="str">
        <f>IF(B5="16 to 20","1",IF(B5="21 to 25","2",IF(B5="26 and above","3")))</f>
        <v>1</v>
      </c>
      <c r="D5" s="1" t="s">
        <v>47</v>
      </c>
      <c r="E5" s="3" t="str">
        <f>IF(D5="Male","1",IF(D5="Female","2",IF(D5="Transgender","3")))</f>
        <v>1</v>
      </c>
      <c r="F5" s="1" t="s">
        <v>33</v>
      </c>
      <c r="G5" s="3" t="str">
        <f>IF(F5="Hindu","1",IF(F5="Muslim","2",IF(F5="Christian","3",IF(F5="Buddhism","4",IF(F5="Jainism","5")))))</f>
        <v>1</v>
      </c>
      <c r="H5" s="1" t="s">
        <v>67</v>
      </c>
      <c r="I5" s="3" t="str">
        <f>IF(H5="General","1",IF(H5="3A","2",IF(H5="2A","3",IF(H5="3B","4",IF(H5="2B","5",IF(H5="SC","6",IF(H5="ST","7",IF(H5="Cat-1","8"))))))))</f>
        <v>3</v>
      </c>
      <c r="J5" s="1" t="s">
        <v>35</v>
      </c>
      <c r="K5" s="1" t="s">
        <v>49</v>
      </c>
      <c r="L5" s="1" t="s">
        <v>59</v>
      </c>
      <c r="M5" s="1" t="s">
        <v>36</v>
      </c>
      <c r="N5" s="3" t="str">
        <f>IF(M5="Rural area","1",IF(M5="Urban area","2"))</f>
        <v>2</v>
      </c>
      <c r="O5" s="2" t="s">
        <v>302</v>
      </c>
      <c r="P5" s="10" t="str">
        <f>IF(O5="10,000 - 20,000","1",IF(O5="21,000 - 50,000","2",IF(O5="51,000 - 1,00,000","3",IF(O5="1,00,000 - 2,50,000","4",IF(O5="2,50,000 and Above","5")))))</f>
        <v>3</v>
      </c>
      <c r="Q5" s="1" t="s">
        <v>38</v>
      </c>
      <c r="R5" s="1" t="s">
        <v>64</v>
      </c>
      <c r="S5" s="1" t="s">
        <v>90</v>
      </c>
      <c r="T5" s="1" t="s">
        <v>62</v>
      </c>
      <c r="U5" s="3" t="str">
        <f>IF(T5="No","0",IF(T5="Partially","1",IF(T5="Yes","2")))</f>
        <v>1</v>
      </c>
      <c r="V5" s="1" t="s">
        <v>39</v>
      </c>
      <c r="W5" s="3" t="str">
        <f>IF(V5="No","0",IF(V5="Yes","1"))</f>
        <v>1</v>
      </c>
      <c r="X5" s="1" t="s">
        <v>40</v>
      </c>
      <c r="Y5" s="3" t="str">
        <f>IF(X5="Very Bad","0",IF(X5="Bad","1",IF(X5="Average","2",IF(X5="Good","3",IF(X5="Very Good","4")))))</f>
        <v>3</v>
      </c>
      <c r="Z5" s="1" t="s">
        <v>41</v>
      </c>
      <c r="AA5" s="3" t="str">
        <f>IF(Z5="No","0",IF(Z5="Yes","1"))</f>
        <v>0</v>
      </c>
      <c r="AB5" s="1" t="s">
        <v>41</v>
      </c>
      <c r="AC5" s="3" t="str">
        <f>IF(AB5="No","0",IF(AB5="Yes","1",IF(AB5="Don't Know","2")))</f>
        <v>0</v>
      </c>
      <c r="AD5" s="1" t="s">
        <v>39</v>
      </c>
      <c r="AE5" s="1" t="str">
        <f>IF(AD5="No","0",IF(AD5="Yes","1",IF(AD5="Don't Know","2")))</f>
        <v>1</v>
      </c>
      <c r="AF5" s="1" t="s">
        <v>39</v>
      </c>
      <c r="AG5" s="3" t="str">
        <f>IF(AF5="No","0",IF(AF5="Partially Trained","1",IF(AF5="Yes","2")))</f>
        <v>2</v>
      </c>
      <c r="AH5" s="1" t="s">
        <v>42</v>
      </c>
      <c r="AI5" s="3" t="str">
        <f>IF(AH5="No","0",IF(AH5="Yes","1",IF(AH5="Don't Know","2")))</f>
        <v>2</v>
      </c>
      <c r="AJ5" s="1" t="s">
        <v>39</v>
      </c>
      <c r="AK5" s="3" t="str">
        <f>IF(AJ5="No","0",IF(AJ5="Yes","1"))</f>
        <v>1</v>
      </c>
      <c r="AL5" s="1" t="s">
        <v>39</v>
      </c>
      <c r="AM5" s="3" t="str">
        <f>IF(AL5="No","0",IF(AL5="Yes","1",IF(AL5="Don't Know","2")))</f>
        <v>1</v>
      </c>
      <c r="AN5" s="1" t="s">
        <v>60</v>
      </c>
      <c r="AO5" s="3" t="str">
        <f>IF(AN5="None","0",IF(AN5="Artificial Intelligence","1",IF(AN5="Yoga","2",IF(AN5="Music","3"))))</f>
        <v>0</v>
      </c>
      <c r="AP5" s="1" t="s">
        <v>39</v>
      </c>
      <c r="AQ5" s="3" t="str">
        <f>IF(AP5="No","0",IF(AP5="Yes","1"))</f>
        <v>1</v>
      </c>
      <c r="AR5" s="1" t="s">
        <v>41</v>
      </c>
      <c r="AS5" s="3" t="str">
        <f>IF(AR5="No","0",IF(AR5="Yes","1"))</f>
        <v>0</v>
      </c>
      <c r="AT5" s="1" t="s">
        <v>41</v>
      </c>
      <c r="AU5" s="3" t="str">
        <f>IF(AT5="No","0",IF(AT5="Yes","1"))</f>
        <v>0</v>
      </c>
      <c r="AV5" s="1" t="s">
        <v>77</v>
      </c>
      <c r="AW5" s="4" t="s">
        <v>39</v>
      </c>
      <c r="AX5" s="10" t="str">
        <f>IF(AW5="No","0",IF(AW5="Yes","1"))</f>
        <v>1</v>
      </c>
      <c r="AY5" s="1" t="s">
        <v>45</v>
      </c>
      <c r="AZ5" s="3" t="str">
        <f>IF(AY5="Strongly Disagree","0",IF(AY5="Disagree","1",IF(AY5="Neutral","2",IF(AY5="Agree","3",IF(AY5="Strongly agree","4")))))</f>
        <v>3</v>
      </c>
      <c r="BA5" s="1" t="s">
        <v>41</v>
      </c>
      <c r="BB5" s="11" t="str">
        <f>IF(BA5="No","0",IF(BA5="Yes","1",IF(BA5="Don't Know","2")))</f>
        <v>0</v>
      </c>
    </row>
    <row r="6" spans="1:61">
      <c r="A6" s="1" t="s">
        <v>154</v>
      </c>
      <c r="B6" s="1" t="s">
        <v>31</v>
      </c>
      <c r="C6" s="3" t="str">
        <f>IF(B6="16 to 20","1",IF(B6="21 to 25","2",IF(B6="26 and above","3")))</f>
        <v>2</v>
      </c>
      <c r="D6" s="1" t="s">
        <v>47</v>
      </c>
      <c r="E6" s="3" t="str">
        <f>IF(D6="Male","1",IF(D6="Female","2",IF(D6="Transgender","3")))</f>
        <v>1</v>
      </c>
      <c r="F6" s="1" t="s">
        <v>33</v>
      </c>
      <c r="G6" s="3" t="str">
        <f>IF(F6="Hindu","1",IF(F6="Muslim","2",IF(F6="Christian","3",IF(F6="Buddhism","4",IF(F6="Jainism","5")))))</f>
        <v>1</v>
      </c>
      <c r="H6" s="1" t="s">
        <v>71</v>
      </c>
      <c r="I6" s="3" t="str">
        <f>IF(H6="General","1",IF(H6="3A","2",IF(H6="2A","3",IF(H6="3B","4",IF(H6="2B","5",IF(H6="SC","6",IF(H6="ST","7",IF(H6="Cat-1","8"))))))))</f>
        <v>4</v>
      </c>
      <c r="J6" s="1" t="s">
        <v>35</v>
      </c>
      <c r="K6" s="1" t="s">
        <v>49</v>
      </c>
      <c r="L6" s="1" t="s">
        <v>59</v>
      </c>
      <c r="M6" s="1" t="s">
        <v>36</v>
      </c>
      <c r="N6" s="3" t="str">
        <f>IF(M6="Rural area","1",IF(M6="Urban area","2"))</f>
        <v>2</v>
      </c>
      <c r="O6" s="4" t="s">
        <v>299</v>
      </c>
      <c r="P6" s="10" t="str">
        <f>IF(O6="10,000 - 20,000","1",IF(O6="21,000 - 50,000","2",IF(O6="51,000 - 1,00,000","3",IF(O6="1,00,000 - 2,50,000","4",IF(O6="2,50,000 and Above","5")))))</f>
        <v>1</v>
      </c>
      <c r="Q6" s="1" t="s">
        <v>132</v>
      </c>
      <c r="R6" s="1" t="s">
        <v>64</v>
      </c>
      <c r="S6" s="1" t="s">
        <v>90</v>
      </c>
      <c r="T6" s="1" t="s">
        <v>39</v>
      </c>
      <c r="U6" s="3" t="str">
        <f>IF(T6="No","0",IF(T6="Partially","1",IF(T6="Yes","2")))</f>
        <v>2</v>
      </c>
      <c r="V6" s="1" t="s">
        <v>39</v>
      </c>
      <c r="W6" s="3" t="str">
        <f>IF(V6="No","0",IF(V6="Yes","1"))</f>
        <v>1</v>
      </c>
      <c r="X6" s="1" t="s">
        <v>51</v>
      </c>
      <c r="Y6" s="3" t="str">
        <f>IF(X6="Very Bad","0",IF(X6="Bad","1",IF(X6="Average","2",IF(X6="Good","3",IF(X6="Very Good","4")))))</f>
        <v>2</v>
      </c>
      <c r="Z6" s="1" t="s">
        <v>39</v>
      </c>
      <c r="AA6" s="3" t="str">
        <f>IF(Z6="No","0",IF(Z6="Yes","1"))</f>
        <v>1</v>
      </c>
      <c r="AB6" s="1" t="s">
        <v>42</v>
      </c>
      <c r="AC6" s="3" t="str">
        <f>IF(AB6="No","0",IF(AB6="Yes","1",IF(AB6="Don't Know","2")))</f>
        <v>2</v>
      </c>
      <c r="AD6" s="1" t="s">
        <v>42</v>
      </c>
      <c r="AE6" s="1" t="str">
        <f>IF(AD6="No","0",IF(AD6="Yes","1",IF(AD6="Don't Know","2")))</f>
        <v>2</v>
      </c>
      <c r="AF6" s="1" t="s">
        <v>52</v>
      </c>
      <c r="AG6" s="3" t="str">
        <f>IF(AF6="No","0",IF(AF6="Partially Trained","1",IF(AF6="Yes","2")))</f>
        <v>1</v>
      </c>
      <c r="AH6" s="1" t="s">
        <v>42</v>
      </c>
      <c r="AI6" s="3" t="str">
        <f>IF(AH6="No","0",IF(AH6="Yes","1",IF(AH6="Don't Know","2")))</f>
        <v>2</v>
      </c>
      <c r="AJ6" s="1" t="s">
        <v>39</v>
      </c>
      <c r="AK6" s="3" t="str">
        <f>IF(AJ6="No","0",IF(AJ6="Yes","1"))</f>
        <v>1</v>
      </c>
      <c r="AL6" s="1" t="s">
        <v>39</v>
      </c>
      <c r="AM6" s="3" t="str">
        <f>IF(AL6="No","0",IF(AL6="Yes","1",IF(AL6="Don't Know","2")))</f>
        <v>1</v>
      </c>
      <c r="AN6" s="1" t="s">
        <v>43</v>
      </c>
      <c r="AO6" s="3" t="str">
        <f>IF(AN6="None","0",IF(AN6="Artificial Intelligence","1",IF(AN6="Yoga","2",IF(AN6="Music","3"))))</f>
        <v>1</v>
      </c>
      <c r="AP6" s="1" t="s">
        <v>39</v>
      </c>
      <c r="AQ6" s="3" t="str">
        <f>IF(AP6="No","0",IF(AP6="Yes","1"))</f>
        <v>1</v>
      </c>
      <c r="AR6" s="1" t="s">
        <v>39</v>
      </c>
      <c r="AS6" s="3" t="str">
        <f>IF(AR6="No","0",IF(AR6="Yes","1"))</f>
        <v>1</v>
      </c>
      <c r="AT6" s="1" t="s">
        <v>41</v>
      </c>
      <c r="AU6" s="3" t="str">
        <f>IF(AT6="No","0",IF(AT6="Yes","1"))</f>
        <v>0</v>
      </c>
      <c r="AV6" s="1" t="s">
        <v>53</v>
      </c>
      <c r="AW6" s="4" t="s">
        <v>39</v>
      </c>
      <c r="AX6" s="10" t="str">
        <f>IF(AW6="No","0",IF(AW6="Yes","1"))</f>
        <v>1</v>
      </c>
      <c r="AY6" s="1" t="s">
        <v>55</v>
      </c>
      <c r="AZ6" s="3" t="str">
        <f>IF(AY6="Strongly Disagree","0",IF(AY6="Disagree","1",IF(AY6="Neutral","2",IF(AY6="Agree","3",IF(AY6="Strongly agree","4")))))</f>
        <v>2</v>
      </c>
      <c r="BA6" s="1" t="s">
        <v>41</v>
      </c>
      <c r="BB6" s="11" t="str">
        <f>IF(BA6="No","0",IF(BA6="Yes","1",IF(BA6="Don't Know","2")))</f>
        <v>0</v>
      </c>
    </row>
    <row r="7" spans="1:61">
      <c r="A7" s="1" t="s">
        <v>179</v>
      </c>
      <c r="B7" s="1" t="s">
        <v>46</v>
      </c>
      <c r="C7" s="3" t="str">
        <f>IF(B7="16 to 20","1",IF(B7="21 to 25","2",IF(B7="26 and above","3")))</f>
        <v>1</v>
      </c>
      <c r="D7" s="1" t="s">
        <v>47</v>
      </c>
      <c r="E7" s="3" t="str">
        <f>IF(D7="Male","1",IF(D7="Female","2",IF(D7="Transgender","3")))</f>
        <v>1</v>
      </c>
      <c r="F7" s="1" t="s">
        <v>33</v>
      </c>
      <c r="G7" s="3" t="str">
        <f>IF(F7="Hindu","1",IF(F7="Muslim","2",IF(F7="Christian","3",IF(F7="Buddhism","4",IF(F7="Jainism","5")))))</f>
        <v>1</v>
      </c>
      <c r="H7" s="1" t="s">
        <v>76</v>
      </c>
      <c r="I7" s="3" t="str">
        <f>IF(H7="General","1",IF(H7="3A","2",IF(H7="2A","3",IF(H7="3B","4",IF(H7="2B","5",IF(H7="SC","6",IF(H7="ST","7",IF(H7="Cat-1","8"))))))))</f>
        <v>8</v>
      </c>
      <c r="J7" s="1" t="s">
        <v>35</v>
      </c>
      <c r="K7" s="1" t="s">
        <v>49</v>
      </c>
      <c r="L7" s="1" t="s">
        <v>59</v>
      </c>
      <c r="M7" s="1" t="s">
        <v>36</v>
      </c>
      <c r="N7" s="3" t="str">
        <f>IF(M7="Rural area","1",IF(M7="Urban area","2"))</f>
        <v>2</v>
      </c>
      <c r="O7" s="2" t="s">
        <v>301</v>
      </c>
      <c r="P7" s="10" t="str">
        <f>IF(O7="10,000 - 20,000","1",IF(O7="21,000 - 50,000","2",IF(O7="51,000 - 1,00,000","3",IF(O7="1,00,000 - 2,50,000","4",IF(O7="2,50,000 and Above","5")))))</f>
        <v>2</v>
      </c>
      <c r="Q7" s="1" t="s">
        <v>38</v>
      </c>
      <c r="R7" s="1" t="s">
        <v>64</v>
      </c>
      <c r="S7" s="1" t="s">
        <v>90</v>
      </c>
      <c r="T7" s="1" t="s">
        <v>39</v>
      </c>
      <c r="U7" s="3" t="str">
        <f>IF(T7="No","0",IF(T7="Partially","1",IF(T7="Yes","2")))</f>
        <v>2</v>
      </c>
      <c r="V7" s="1" t="s">
        <v>39</v>
      </c>
      <c r="W7" s="3" t="str">
        <f>IF(V7="No","0",IF(V7="Yes","1"))</f>
        <v>1</v>
      </c>
      <c r="X7" s="1" t="s">
        <v>40</v>
      </c>
      <c r="Y7" s="3" t="str">
        <f>IF(X7="Very Bad","0",IF(X7="Bad","1",IF(X7="Average","2",IF(X7="Good","3",IF(X7="Very Good","4")))))</f>
        <v>3</v>
      </c>
      <c r="Z7" s="1" t="s">
        <v>41</v>
      </c>
      <c r="AA7" s="3" t="str">
        <f>IF(Z7="No","0",IF(Z7="Yes","1"))</f>
        <v>0</v>
      </c>
      <c r="AB7" s="1" t="s">
        <v>42</v>
      </c>
      <c r="AC7" s="3" t="str">
        <f>IF(AB7="No","0",IF(AB7="Yes","1",IF(AB7="Don't Know","2")))</f>
        <v>2</v>
      </c>
      <c r="AD7" s="1" t="s">
        <v>42</v>
      </c>
      <c r="AE7" s="1" t="str">
        <f>IF(AD7="No","0",IF(AD7="Yes","1",IF(AD7="Don't Know","2")))</f>
        <v>2</v>
      </c>
      <c r="AF7" s="1" t="s">
        <v>39</v>
      </c>
      <c r="AG7" s="3" t="str">
        <f>IF(AF7="No","0",IF(AF7="Partially Trained","1",IF(AF7="Yes","2")))</f>
        <v>2</v>
      </c>
      <c r="AH7" s="1" t="s">
        <v>42</v>
      </c>
      <c r="AI7" s="3" t="str">
        <f>IF(AH7="No","0",IF(AH7="Yes","1",IF(AH7="Don't Know","2")))</f>
        <v>2</v>
      </c>
      <c r="AJ7" s="1" t="s">
        <v>41</v>
      </c>
      <c r="AK7" s="3" t="str">
        <f>IF(AJ7="No","0",IF(AJ7="Yes","1"))</f>
        <v>0</v>
      </c>
      <c r="AL7" s="1" t="s">
        <v>41</v>
      </c>
      <c r="AM7" s="3" t="str">
        <f>IF(AL7="No","0",IF(AL7="Yes","1",IF(AL7="Don't Know","2")))</f>
        <v>0</v>
      </c>
      <c r="AN7" s="1" t="s">
        <v>43</v>
      </c>
      <c r="AO7" s="3" t="str">
        <f>IF(AN7="None","0",IF(AN7="Artificial Intelligence","1",IF(AN7="Yoga","2",IF(AN7="Music","3"))))</f>
        <v>1</v>
      </c>
      <c r="AP7" s="1" t="s">
        <v>39</v>
      </c>
      <c r="AQ7" s="3" t="str">
        <f>IF(AP7="No","0",IF(AP7="Yes","1"))</f>
        <v>1</v>
      </c>
      <c r="AR7" s="1" t="s">
        <v>41</v>
      </c>
      <c r="AS7" s="3" t="str">
        <f>IF(AR7="No","0",IF(AR7="Yes","1"))</f>
        <v>0</v>
      </c>
      <c r="AT7" s="1" t="s">
        <v>41</v>
      </c>
      <c r="AU7" s="3" t="str">
        <f>IF(AT7="No","0",IF(AT7="Yes","1"))</f>
        <v>0</v>
      </c>
      <c r="AV7" s="1" t="s">
        <v>63</v>
      </c>
      <c r="AW7" s="4" t="s">
        <v>39</v>
      </c>
      <c r="AX7" s="10" t="str">
        <f>IF(AW7="No","0",IF(AW7="Yes","1"))</f>
        <v>1</v>
      </c>
      <c r="AY7" s="1" t="s">
        <v>55</v>
      </c>
      <c r="AZ7" s="3" t="str">
        <f>IF(AY7="Strongly Disagree","0",IF(AY7="Disagree","1",IF(AY7="Neutral","2",IF(AY7="Agree","3",IF(AY7="Strongly agree","4")))))</f>
        <v>2</v>
      </c>
      <c r="BA7" s="1" t="s">
        <v>42</v>
      </c>
      <c r="BB7" s="11" t="str">
        <f>IF(BA7="No","0",IF(BA7="Yes","1",IF(BA7="Don't Know","2")))</f>
        <v>2</v>
      </c>
    </row>
    <row r="8" spans="1:61">
      <c r="A8" s="1" t="s">
        <v>188</v>
      </c>
      <c r="B8" s="1" t="s">
        <v>31</v>
      </c>
      <c r="C8" s="3" t="str">
        <f>IF(B8="16 to 20","1",IF(B8="21 to 25","2",IF(B8="26 and above","3")))</f>
        <v>2</v>
      </c>
      <c r="D8" s="1" t="s">
        <v>47</v>
      </c>
      <c r="E8" s="3" t="str">
        <f>IF(D8="Male","1",IF(D8="Female","2",IF(D8="Transgender","3")))</f>
        <v>1</v>
      </c>
      <c r="F8" s="1" t="s">
        <v>33</v>
      </c>
      <c r="G8" s="3" t="str">
        <f>IF(F8="Hindu","1",IF(F8="Muslim","2",IF(F8="Christian","3",IF(F8="Buddhism","4",IF(F8="Jainism","5")))))</f>
        <v>1</v>
      </c>
      <c r="H8" s="1" t="s">
        <v>73</v>
      </c>
      <c r="I8" s="3" t="str">
        <f>IF(H8="General","1",IF(H8="3A","2",IF(H8="2A","3",IF(H8="3B","4",IF(H8="2B","5",IF(H8="SC","6",IF(H8="ST","7",IF(H8="Cat-1","8"))))))))</f>
        <v>6</v>
      </c>
      <c r="J8" s="1" t="s">
        <v>35</v>
      </c>
      <c r="K8" s="1" t="s">
        <v>49</v>
      </c>
      <c r="L8" s="1" t="s">
        <v>59</v>
      </c>
      <c r="M8" s="1" t="s">
        <v>36</v>
      </c>
      <c r="N8" s="3" t="str">
        <f>IF(M8="Rural area","1",IF(M8="Urban area","2"))</f>
        <v>2</v>
      </c>
      <c r="O8" s="2" t="s">
        <v>301</v>
      </c>
      <c r="P8" s="10" t="str">
        <f>IF(O8="10,000 - 20,000","1",IF(O8="21,000 - 50,000","2",IF(O8="51,000 - 1,00,000","3",IF(O8="1,00,000 - 2,50,000","4",IF(O8="2,50,000 and Above","5")))))</f>
        <v>2</v>
      </c>
      <c r="Q8" s="1" t="s">
        <v>150</v>
      </c>
      <c r="R8" s="1" t="s">
        <v>64</v>
      </c>
      <c r="S8" s="1" t="s">
        <v>90</v>
      </c>
      <c r="T8" s="1" t="s">
        <v>39</v>
      </c>
      <c r="U8" s="3" t="str">
        <f>IF(T8="No","0",IF(T8="Partially","1",IF(T8="Yes","2")))</f>
        <v>2</v>
      </c>
      <c r="V8" s="1" t="s">
        <v>39</v>
      </c>
      <c r="W8" s="3" t="str">
        <f>IF(V8="No","0",IF(V8="Yes","1"))</f>
        <v>1</v>
      </c>
      <c r="X8" s="1" t="s">
        <v>40</v>
      </c>
      <c r="Y8" s="3" t="str">
        <f>IF(X8="Very Bad","0",IF(X8="Bad","1",IF(X8="Average","2",IF(X8="Good","3",IF(X8="Very Good","4")))))</f>
        <v>3</v>
      </c>
      <c r="Z8" s="1" t="s">
        <v>41</v>
      </c>
      <c r="AA8" s="3" t="str">
        <f>IF(Z8="No","0",IF(Z8="Yes","1"))</f>
        <v>0</v>
      </c>
      <c r="AB8" s="1" t="s">
        <v>42</v>
      </c>
      <c r="AC8" s="3" t="str">
        <f>IF(AB8="No","0",IF(AB8="Yes","1",IF(AB8="Don't Know","2")))</f>
        <v>2</v>
      </c>
      <c r="AD8" s="1" t="s">
        <v>42</v>
      </c>
      <c r="AE8" s="1" t="str">
        <f>IF(AD8="No","0",IF(AD8="Yes","1",IF(AD8="Don't Know","2")))</f>
        <v>2</v>
      </c>
      <c r="AF8" s="1" t="s">
        <v>52</v>
      </c>
      <c r="AG8" s="3" t="str">
        <f>IF(AF8="No","0",IF(AF8="Partially Trained","1",IF(AF8="Yes","2")))</f>
        <v>1</v>
      </c>
      <c r="AH8" s="1" t="s">
        <v>42</v>
      </c>
      <c r="AI8" s="3" t="str">
        <f>IF(AH8="No","0",IF(AH8="Yes","1",IF(AH8="Don't Know","2")))</f>
        <v>2</v>
      </c>
      <c r="AJ8" s="1" t="s">
        <v>41</v>
      </c>
      <c r="AK8" s="3" t="str">
        <f>IF(AJ8="No","0",IF(AJ8="Yes","1"))</f>
        <v>0</v>
      </c>
      <c r="AL8" s="1" t="s">
        <v>42</v>
      </c>
      <c r="AM8" s="3" t="str">
        <f>IF(AL8="No","0",IF(AL8="Yes","1",IF(AL8="Don't Know","2")))</f>
        <v>2</v>
      </c>
      <c r="AN8" s="1" t="s">
        <v>43</v>
      </c>
      <c r="AO8" s="3" t="str">
        <f>IF(AN8="None","0",IF(AN8="Artificial Intelligence","1",IF(AN8="Yoga","2",IF(AN8="Music","3"))))</f>
        <v>1</v>
      </c>
      <c r="AP8" s="1" t="s">
        <v>39</v>
      </c>
      <c r="AQ8" s="3" t="str">
        <f>IF(AP8="No","0",IF(AP8="Yes","1"))</f>
        <v>1</v>
      </c>
      <c r="AR8" s="1" t="s">
        <v>41</v>
      </c>
      <c r="AS8" s="3" t="str">
        <f>IF(AR8="No","0",IF(AR8="Yes","1"))</f>
        <v>0</v>
      </c>
      <c r="AT8" s="1" t="s">
        <v>39</v>
      </c>
      <c r="AU8" s="3" t="str">
        <f>IF(AT8="No","0",IF(AT8="Yes","1"))</f>
        <v>1</v>
      </c>
      <c r="AV8" s="1" t="s">
        <v>60</v>
      </c>
      <c r="AW8" s="4" t="s">
        <v>41</v>
      </c>
      <c r="AX8" s="10" t="str">
        <f>IF(AW8="No","0",IF(AW8="Yes","1"))</f>
        <v>0</v>
      </c>
      <c r="AY8" s="1" t="s">
        <v>55</v>
      </c>
      <c r="AZ8" s="3" t="str">
        <f>IF(AY8="Strongly Disagree","0",IF(AY8="Disagree","1",IF(AY8="Neutral","2",IF(AY8="Agree","3",IF(AY8="Strongly agree","4")))))</f>
        <v>2</v>
      </c>
      <c r="BA8" s="1" t="s">
        <v>41</v>
      </c>
      <c r="BB8" s="11" t="str">
        <f>IF(BA8="No","0",IF(BA8="Yes","1",IF(BA8="Don't Know","2")))</f>
        <v>0</v>
      </c>
    </row>
    <row r="9" spans="1:61">
      <c r="A9" s="1" t="s">
        <v>201</v>
      </c>
      <c r="B9" s="1" t="s">
        <v>31</v>
      </c>
      <c r="C9" s="3" t="str">
        <f>IF(B9="16 to 20","1",IF(B9="21 to 25","2",IF(B9="26 and above","3")))</f>
        <v>2</v>
      </c>
      <c r="D9" s="1" t="s">
        <v>47</v>
      </c>
      <c r="E9" s="3" t="str">
        <f>IF(D9="Male","1",IF(D9="Female","2",IF(D9="Transgender","3")))</f>
        <v>1</v>
      </c>
      <c r="F9" s="1" t="s">
        <v>33</v>
      </c>
      <c r="G9" s="3" t="str">
        <f>IF(F9="Hindu","1",IF(F9="Muslim","2",IF(F9="Christian","3",IF(F9="Buddhism","4",IF(F9="Jainism","5")))))</f>
        <v>1</v>
      </c>
      <c r="H9" s="1" t="s">
        <v>73</v>
      </c>
      <c r="I9" s="3" t="str">
        <f>IF(H9="General","1",IF(H9="3A","2",IF(H9="2A","3",IF(H9="3B","4",IF(H9="2B","5",IF(H9="SC","6",IF(H9="ST","7",IF(H9="Cat-1","8"))))))))</f>
        <v>6</v>
      </c>
      <c r="J9" s="1" t="s">
        <v>35</v>
      </c>
      <c r="K9" s="1" t="s">
        <v>49</v>
      </c>
      <c r="L9" s="1" t="s">
        <v>59</v>
      </c>
      <c r="M9" s="1" t="s">
        <v>36</v>
      </c>
      <c r="N9" s="3" t="str">
        <f>IF(M9="Rural area","1",IF(M9="Urban area","2"))</f>
        <v>2</v>
      </c>
      <c r="O9" s="2" t="s">
        <v>301</v>
      </c>
      <c r="P9" s="10" t="str">
        <f>IF(O9="10,000 - 20,000","1",IF(O9="21,000 - 50,000","2",IF(O9="51,000 - 1,00,000","3",IF(O9="1,00,000 - 2,50,000","4",IF(O9="2,50,000 and Above","5")))))</f>
        <v>2</v>
      </c>
      <c r="Q9" s="1" t="s">
        <v>37</v>
      </c>
      <c r="R9" s="1" t="s">
        <v>64</v>
      </c>
      <c r="S9" s="1" t="s">
        <v>90</v>
      </c>
      <c r="T9" s="1" t="s">
        <v>39</v>
      </c>
      <c r="U9" s="3" t="str">
        <f>IF(T9="No","0",IF(T9="Partially","1",IF(T9="Yes","2")))</f>
        <v>2</v>
      </c>
      <c r="V9" s="1" t="s">
        <v>39</v>
      </c>
      <c r="W9" s="3" t="str">
        <f>IF(V9="No","0",IF(V9="Yes","1"))</f>
        <v>1</v>
      </c>
      <c r="X9" s="1" t="s">
        <v>51</v>
      </c>
      <c r="Y9" s="3" t="str">
        <f>IF(X9="Very Bad","0",IF(X9="Bad","1",IF(X9="Average","2",IF(X9="Good","3",IF(X9="Very Good","4")))))</f>
        <v>2</v>
      </c>
      <c r="Z9" s="1" t="s">
        <v>41</v>
      </c>
      <c r="AA9" s="3" t="str">
        <f>IF(Z9="No","0",IF(Z9="Yes","1"))</f>
        <v>0</v>
      </c>
      <c r="AB9" s="1" t="s">
        <v>42</v>
      </c>
      <c r="AC9" s="3" t="str">
        <f>IF(AB9="No","0",IF(AB9="Yes","1",IF(AB9="Don't Know","2")))</f>
        <v>2</v>
      </c>
      <c r="AD9" s="1" t="s">
        <v>42</v>
      </c>
      <c r="AE9" s="1" t="str">
        <f>IF(AD9="No","0",IF(AD9="Yes","1",IF(AD9="Don't Know","2")))</f>
        <v>2</v>
      </c>
      <c r="AF9" s="1" t="s">
        <v>52</v>
      </c>
      <c r="AG9" s="3" t="str">
        <f>IF(AF9="No","0",IF(AF9="Partially Trained","1",IF(AF9="Yes","2")))</f>
        <v>1</v>
      </c>
      <c r="AH9" s="1" t="s">
        <v>42</v>
      </c>
      <c r="AI9" s="3" t="str">
        <f>IF(AH9="No","0",IF(AH9="Yes","1",IF(AH9="Don't Know","2")))</f>
        <v>2</v>
      </c>
      <c r="AJ9" s="1" t="s">
        <v>41</v>
      </c>
      <c r="AK9" s="3" t="str">
        <f>IF(AJ9="No","0",IF(AJ9="Yes","1"))</f>
        <v>0</v>
      </c>
      <c r="AL9" s="1" t="s">
        <v>41</v>
      </c>
      <c r="AM9" s="3" t="str">
        <f>IF(AL9="No","0",IF(AL9="Yes","1",IF(AL9="Don't Know","2")))</f>
        <v>0</v>
      </c>
      <c r="AN9" s="1" t="s">
        <v>43</v>
      </c>
      <c r="AO9" s="3" t="str">
        <f>IF(AN9="None","0",IF(AN9="Artificial Intelligence","1",IF(AN9="Yoga","2",IF(AN9="Music","3"))))</f>
        <v>1</v>
      </c>
      <c r="AP9" s="1" t="s">
        <v>39</v>
      </c>
      <c r="AQ9" s="3" t="str">
        <f>IF(AP9="No","0",IF(AP9="Yes","1"))</f>
        <v>1</v>
      </c>
      <c r="AR9" s="1" t="s">
        <v>39</v>
      </c>
      <c r="AS9" s="3" t="str">
        <f>IF(AR9="No","0",IF(AR9="Yes","1"))</f>
        <v>1</v>
      </c>
      <c r="AT9" s="1" t="s">
        <v>39</v>
      </c>
      <c r="AU9" s="3" t="str">
        <f>IF(AT9="No","0",IF(AT9="Yes","1"))</f>
        <v>1</v>
      </c>
      <c r="AV9" s="1" t="s">
        <v>60</v>
      </c>
      <c r="AW9" s="4" t="s">
        <v>41</v>
      </c>
      <c r="AX9" s="10" t="str">
        <f>IF(AW9="No","0",IF(AW9="Yes","1"))</f>
        <v>0</v>
      </c>
      <c r="AY9" s="1" t="s">
        <v>55</v>
      </c>
      <c r="AZ9" s="3" t="str">
        <f>IF(AY9="Strongly Disagree","0",IF(AY9="Disagree","1",IF(AY9="Neutral","2",IF(AY9="Agree","3",IF(AY9="Strongly agree","4")))))</f>
        <v>2</v>
      </c>
      <c r="BA9" s="1" t="s">
        <v>39</v>
      </c>
      <c r="BB9" s="11" t="str">
        <f>IF(BA9="No","0",IF(BA9="Yes","1",IF(BA9="Don't Know","2")))</f>
        <v>1</v>
      </c>
    </row>
    <row r="10" spans="1:61">
      <c r="A10" s="1" t="s">
        <v>202</v>
      </c>
      <c r="B10" s="1" t="s">
        <v>31</v>
      </c>
      <c r="C10" s="3" t="str">
        <f>IF(B10="16 to 20","1",IF(B10="21 to 25","2",IF(B10="26 and above","3")))</f>
        <v>2</v>
      </c>
      <c r="D10" s="1" t="s">
        <v>47</v>
      </c>
      <c r="E10" s="3" t="str">
        <f>IF(D10="Male","1",IF(D10="Female","2",IF(D10="Transgender","3")))</f>
        <v>1</v>
      </c>
      <c r="F10" s="1" t="s">
        <v>33</v>
      </c>
      <c r="G10" s="3" t="str">
        <f>IF(F10="Hindu","1",IF(F10="Muslim","2",IF(F10="Christian","3",IF(F10="Buddhism","4",IF(F10="Jainism","5")))))</f>
        <v>1</v>
      </c>
      <c r="H10" s="1" t="s">
        <v>67</v>
      </c>
      <c r="I10" s="3" t="str">
        <f>IF(H10="General","1",IF(H10="3A","2",IF(H10="2A","3",IF(H10="3B","4",IF(H10="2B","5",IF(H10="SC","6",IF(H10="ST","7",IF(H10="Cat-1","8"))))))))</f>
        <v>3</v>
      </c>
      <c r="J10" s="1" t="s">
        <v>35</v>
      </c>
      <c r="K10" s="1" t="s">
        <v>49</v>
      </c>
      <c r="L10" s="1" t="s">
        <v>59</v>
      </c>
      <c r="M10" s="1" t="s">
        <v>36</v>
      </c>
      <c r="N10" s="3" t="str">
        <f>IF(M10="Rural area","1",IF(M10="Urban area","2"))</f>
        <v>2</v>
      </c>
      <c r="O10" s="4" t="s">
        <v>299</v>
      </c>
      <c r="P10" s="10" t="str">
        <f>IF(O10="10,000 - 20,000","1",IF(O10="21,000 - 50,000","2",IF(O10="51,000 - 1,00,000","3",IF(O10="1,00,000 - 2,50,000","4",IF(O10="2,50,000 and Above","5")))))</f>
        <v>1</v>
      </c>
      <c r="Q10" s="1" t="s">
        <v>38</v>
      </c>
      <c r="R10" s="1" t="s">
        <v>64</v>
      </c>
      <c r="S10" s="1" t="s">
        <v>90</v>
      </c>
      <c r="T10" s="1" t="s">
        <v>39</v>
      </c>
      <c r="U10" s="3" t="str">
        <f>IF(T10="No","0",IF(T10="Partially","1",IF(T10="Yes","2")))</f>
        <v>2</v>
      </c>
      <c r="V10" s="1" t="s">
        <v>39</v>
      </c>
      <c r="W10" s="3" t="str">
        <f>IF(V10="No","0",IF(V10="Yes","1"))</f>
        <v>1</v>
      </c>
      <c r="X10" s="1" t="s">
        <v>40</v>
      </c>
      <c r="Y10" s="3" t="str">
        <f>IF(X10="Very Bad","0",IF(X10="Bad","1",IF(X10="Average","2",IF(X10="Good","3",IF(X10="Very Good","4")))))</f>
        <v>3</v>
      </c>
      <c r="Z10" s="1" t="s">
        <v>41</v>
      </c>
      <c r="AA10" s="3" t="str">
        <f>IF(Z10="No","0",IF(Z10="Yes","1"))</f>
        <v>0</v>
      </c>
      <c r="AB10" s="1" t="s">
        <v>42</v>
      </c>
      <c r="AC10" s="3" t="str">
        <f>IF(AB10="No","0",IF(AB10="Yes","1",IF(AB10="Don't Know","2")))</f>
        <v>2</v>
      </c>
      <c r="AD10" s="1" t="s">
        <v>42</v>
      </c>
      <c r="AE10" s="1" t="str">
        <f>IF(AD10="No","0",IF(AD10="Yes","1",IF(AD10="Don't Know","2")))</f>
        <v>2</v>
      </c>
      <c r="AF10" s="1" t="s">
        <v>39</v>
      </c>
      <c r="AG10" s="3" t="str">
        <f>IF(AF10="No","0",IF(AF10="Partially Trained","1",IF(AF10="Yes","2")))</f>
        <v>2</v>
      </c>
      <c r="AH10" s="1" t="s">
        <v>42</v>
      </c>
      <c r="AI10" s="3" t="str">
        <f>IF(AH10="No","0",IF(AH10="Yes","1",IF(AH10="Don't Know","2")))</f>
        <v>2</v>
      </c>
      <c r="AJ10" s="1" t="s">
        <v>41</v>
      </c>
      <c r="AK10" s="3" t="str">
        <f>IF(AJ10="No","0",IF(AJ10="Yes","1"))</f>
        <v>0</v>
      </c>
      <c r="AL10" s="1" t="s">
        <v>39</v>
      </c>
      <c r="AM10" s="3" t="str">
        <f>IF(AL10="No","0",IF(AL10="Yes","1",IF(AL10="Don't Know","2")))</f>
        <v>1</v>
      </c>
      <c r="AN10" s="1" t="s">
        <v>43</v>
      </c>
      <c r="AO10" s="3" t="str">
        <f>IF(AN10="None","0",IF(AN10="Artificial Intelligence","1",IF(AN10="Yoga","2",IF(AN10="Music","3"))))</f>
        <v>1</v>
      </c>
      <c r="AP10" s="1" t="s">
        <v>39</v>
      </c>
      <c r="AQ10" s="3" t="str">
        <f>IF(AP10="No","0",IF(AP10="Yes","1"))</f>
        <v>1</v>
      </c>
      <c r="AR10" s="1" t="s">
        <v>41</v>
      </c>
      <c r="AS10" s="3" t="str">
        <f>IF(AR10="No","0",IF(AR10="Yes","1"))</f>
        <v>0</v>
      </c>
      <c r="AT10" s="1" t="s">
        <v>41</v>
      </c>
      <c r="AU10" s="3" t="str">
        <f>IF(AT10="No","0",IF(AT10="Yes","1"))</f>
        <v>0</v>
      </c>
      <c r="AV10" s="1" t="s">
        <v>57</v>
      </c>
      <c r="AW10" s="4" t="s">
        <v>39</v>
      </c>
      <c r="AX10" s="10" t="str">
        <f>IF(AW10="No","0",IF(AW10="Yes","1"))</f>
        <v>1</v>
      </c>
      <c r="AY10" s="1" t="s">
        <v>45</v>
      </c>
      <c r="AZ10" s="3" t="str">
        <f>IF(AY10="Strongly Disagree","0",IF(AY10="Disagree","1",IF(AY10="Neutral","2",IF(AY10="Agree","3",IF(AY10="Strongly agree","4")))))</f>
        <v>3</v>
      </c>
      <c r="BA10" s="1" t="s">
        <v>41</v>
      </c>
      <c r="BB10" s="11" t="str">
        <f>IF(BA10="No","0",IF(BA10="Yes","1",IF(BA10="Don't Know","2")))</f>
        <v>0</v>
      </c>
      <c r="BC10" s="2"/>
      <c r="BD10" s="2"/>
      <c r="BE10" s="2"/>
      <c r="BF10" s="2"/>
      <c r="BG10" s="2"/>
      <c r="BH10" s="2"/>
      <c r="BI10" s="2"/>
    </row>
    <row r="11" spans="1:61">
      <c r="A11" s="1" t="s">
        <v>203</v>
      </c>
      <c r="B11" s="1" t="s">
        <v>31</v>
      </c>
      <c r="C11" s="3" t="str">
        <f>IF(B11="16 to 20","1",IF(B11="21 to 25","2",IF(B11="26 and above","3")))</f>
        <v>2</v>
      </c>
      <c r="D11" s="1" t="s">
        <v>47</v>
      </c>
      <c r="E11" s="3" t="str">
        <f>IF(D11="Male","1",IF(D11="Female","2",IF(D11="Transgender","3")))</f>
        <v>1</v>
      </c>
      <c r="F11" s="1" t="s">
        <v>33</v>
      </c>
      <c r="G11" s="3" t="str">
        <f>IF(F11="Hindu","1",IF(F11="Muslim","2",IF(F11="Christian","3",IF(F11="Buddhism","4",IF(F11="Jainism","5")))))</f>
        <v>1</v>
      </c>
      <c r="H11" s="1" t="s">
        <v>48</v>
      </c>
      <c r="I11" s="3" t="str">
        <f>IF(H11="General","1",IF(H11="3A","2",IF(H11="2A","3",IF(H11="3B","4",IF(H11="2B","5",IF(H11="SC","6",IF(H11="ST","7",IF(H11="Cat-1","8"))))))))</f>
        <v>2</v>
      </c>
      <c r="J11" s="1" t="s">
        <v>35</v>
      </c>
      <c r="K11" s="1" t="s">
        <v>49</v>
      </c>
      <c r="L11" s="1" t="s">
        <v>59</v>
      </c>
      <c r="M11" s="1" t="s">
        <v>36</v>
      </c>
      <c r="N11" s="3" t="str">
        <f>IF(M11="Rural area","1",IF(M11="Urban area","2"))</f>
        <v>2</v>
      </c>
      <c r="O11" s="2" t="s">
        <v>301</v>
      </c>
      <c r="P11" s="10" t="str">
        <f>IF(O11="10,000 - 20,000","1",IF(O11="21,000 - 50,000","2",IF(O11="51,000 - 1,00,000","3",IF(O11="1,00,000 - 2,50,000","4",IF(O11="2,50,000 and Above","5")))))</f>
        <v>2</v>
      </c>
      <c r="Q11" s="1" t="s">
        <v>38</v>
      </c>
      <c r="R11" s="1" t="s">
        <v>64</v>
      </c>
      <c r="S11" s="1" t="s">
        <v>90</v>
      </c>
      <c r="T11" s="1" t="s">
        <v>62</v>
      </c>
      <c r="U11" s="3" t="str">
        <f>IF(T11="No","0",IF(T11="Partially","1",IF(T11="Yes","2")))</f>
        <v>1</v>
      </c>
      <c r="V11" s="1" t="s">
        <v>39</v>
      </c>
      <c r="W11" s="3" t="str">
        <f>IF(V11="No","0",IF(V11="Yes","1"))</f>
        <v>1</v>
      </c>
      <c r="X11" s="1" t="s">
        <v>51</v>
      </c>
      <c r="Y11" s="3" t="str">
        <f>IF(X11="Very Bad","0",IF(X11="Bad","1",IF(X11="Average","2",IF(X11="Good","3",IF(X11="Very Good","4")))))</f>
        <v>2</v>
      </c>
      <c r="Z11" s="1" t="s">
        <v>41</v>
      </c>
      <c r="AA11" s="3" t="str">
        <f>IF(Z11="No","0",IF(Z11="Yes","1"))</f>
        <v>0</v>
      </c>
      <c r="AB11" s="1" t="s">
        <v>42</v>
      </c>
      <c r="AC11" s="3" t="str">
        <f>IF(AB11="No","0",IF(AB11="Yes","1",IF(AB11="Don't Know","2")))</f>
        <v>2</v>
      </c>
      <c r="AD11" s="1" t="s">
        <v>39</v>
      </c>
      <c r="AE11" s="1" t="str">
        <f>IF(AD11="No","0",IF(AD11="Yes","1",IF(AD11="Don't Know","2")))</f>
        <v>1</v>
      </c>
      <c r="AF11" s="1" t="s">
        <v>41</v>
      </c>
      <c r="AG11" s="3" t="str">
        <f>IF(AF11="No","0",IF(AF11="Partially Trained","1",IF(AF11="Yes","2")))</f>
        <v>0</v>
      </c>
      <c r="AH11" s="1" t="s">
        <v>42</v>
      </c>
      <c r="AI11" s="3" t="str">
        <f>IF(AH11="No","0",IF(AH11="Yes","1",IF(AH11="Don't Know","2")))</f>
        <v>2</v>
      </c>
      <c r="AJ11" s="1" t="s">
        <v>41</v>
      </c>
      <c r="AK11" s="3" t="str">
        <f>IF(AJ11="No","0",IF(AJ11="Yes","1"))</f>
        <v>0</v>
      </c>
      <c r="AL11" s="1" t="s">
        <v>39</v>
      </c>
      <c r="AM11" s="3" t="str">
        <f>IF(AL11="No","0",IF(AL11="Yes","1",IF(AL11="Don't Know","2")))</f>
        <v>1</v>
      </c>
      <c r="AN11" s="1" t="s">
        <v>43</v>
      </c>
      <c r="AO11" s="3" t="str">
        <f>IF(AN11="None","0",IF(AN11="Artificial Intelligence","1",IF(AN11="Yoga","2",IF(AN11="Music","3"))))</f>
        <v>1</v>
      </c>
      <c r="AP11" s="1" t="s">
        <v>39</v>
      </c>
      <c r="AQ11" s="3" t="str">
        <f>IF(AP11="No","0",IF(AP11="Yes","1"))</f>
        <v>1</v>
      </c>
      <c r="AR11" s="1" t="s">
        <v>41</v>
      </c>
      <c r="AS11" s="3" t="str">
        <f>IF(AR11="No","0",IF(AR11="Yes","1"))</f>
        <v>0</v>
      </c>
      <c r="AT11" s="1" t="s">
        <v>39</v>
      </c>
      <c r="AU11" s="3" t="str">
        <f>IF(AT11="No","0",IF(AT11="Yes","1"))</f>
        <v>1</v>
      </c>
      <c r="AV11" s="1" t="s">
        <v>53</v>
      </c>
      <c r="AW11" s="5" t="s">
        <v>39</v>
      </c>
      <c r="AX11" s="10" t="str">
        <f>IF(AW11="No","0",IF(AW11="Yes","1"))</f>
        <v>1</v>
      </c>
      <c r="AY11" s="1" t="s">
        <v>55</v>
      </c>
      <c r="AZ11" s="3" t="str">
        <f>IF(AY11="Strongly Disagree","0",IF(AY11="Disagree","1",IF(AY11="Neutral","2",IF(AY11="Agree","3",IF(AY11="Strongly agree","4")))))</f>
        <v>2</v>
      </c>
      <c r="BA11" s="1" t="s">
        <v>41</v>
      </c>
      <c r="BB11" s="11" t="str">
        <f>IF(BA11="No","0",IF(BA11="Yes","1",IF(BA11="Don't Know","2")))</f>
        <v>0</v>
      </c>
      <c r="BC11" s="2"/>
      <c r="BD11" s="2"/>
      <c r="BE11" s="2"/>
      <c r="BF11" s="2"/>
      <c r="BG11" s="2"/>
      <c r="BH11" s="2"/>
      <c r="BI11" s="2"/>
    </row>
    <row r="12" spans="1:61">
      <c r="A12" s="1" t="s">
        <v>206</v>
      </c>
      <c r="B12" s="1" t="s">
        <v>46</v>
      </c>
      <c r="C12" s="3" t="str">
        <f>IF(B12="16 to 20","1",IF(B12="21 to 25","2",IF(B12="26 and above","3")))</f>
        <v>1</v>
      </c>
      <c r="D12" s="1" t="s">
        <v>47</v>
      </c>
      <c r="E12" s="3" t="str">
        <f>IF(D12="Male","1",IF(D12="Female","2",IF(D12="Transgender","3")))</f>
        <v>1</v>
      </c>
      <c r="F12" s="1" t="s">
        <v>33</v>
      </c>
      <c r="G12" s="3" t="str">
        <f>IF(F12="Hindu","1",IF(F12="Muslim","2",IF(F12="Christian","3",IF(F12="Buddhism","4",IF(F12="Jainism","5")))))</f>
        <v>1</v>
      </c>
      <c r="H12" s="1" t="s">
        <v>48</v>
      </c>
      <c r="I12" s="3" t="str">
        <f>IF(H12="General","1",IF(H12="3A","2",IF(H12="2A","3",IF(H12="3B","4",IF(H12="2B","5",IF(H12="SC","6",IF(H12="ST","7",IF(H12="Cat-1","8"))))))))</f>
        <v>2</v>
      </c>
      <c r="J12" s="1" t="s">
        <v>35</v>
      </c>
      <c r="K12" s="1" t="s">
        <v>49</v>
      </c>
      <c r="L12" s="1" t="s">
        <v>59</v>
      </c>
      <c r="M12" s="1" t="s">
        <v>36</v>
      </c>
      <c r="N12" s="3" t="str">
        <f>IF(M12="Rural area","1",IF(M12="Urban area","2"))</f>
        <v>2</v>
      </c>
      <c r="O12" s="2" t="s">
        <v>301</v>
      </c>
      <c r="P12" s="10" t="str">
        <f>IF(O12="10,000 - 20,000","1",IF(O12="21,000 - 50,000","2",IF(O12="51,000 - 1,00,000","3",IF(O12="1,00,000 - 2,50,000","4",IF(O12="2,50,000 and Above","5")))))</f>
        <v>2</v>
      </c>
      <c r="Q12" s="1" t="s">
        <v>38</v>
      </c>
      <c r="R12" s="1" t="s">
        <v>64</v>
      </c>
      <c r="S12" s="1" t="s">
        <v>90</v>
      </c>
      <c r="T12" s="1" t="s">
        <v>62</v>
      </c>
      <c r="U12" s="3" t="str">
        <f>IF(T12="No","0",IF(T12="Partially","1",IF(T12="Yes","2")))</f>
        <v>1</v>
      </c>
      <c r="V12" s="1" t="s">
        <v>39</v>
      </c>
      <c r="W12" s="3" t="str">
        <f>IF(V12="No","0",IF(V12="Yes","1"))</f>
        <v>1</v>
      </c>
      <c r="X12" s="1" t="s">
        <v>40</v>
      </c>
      <c r="Y12" s="3" t="str">
        <f>IF(X12="Very Bad","0",IF(X12="Bad","1",IF(X12="Average","2",IF(X12="Good","3",IF(X12="Very Good","4")))))</f>
        <v>3</v>
      </c>
      <c r="Z12" s="1" t="s">
        <v>39</v>
      </c>
      <c r="AA12" s="3" t="str">
        <f>IF(Z12="No","0",IF(Z12="Yes","1"))</f>
        <v>1</v>
      </c>
      <c r="AB12" s="1" t="s">
        <v>42</v>
      </c>
      <c r="AC12" s="3" t="str">
        <f>IF(AB12="No","0",IF(AB12="Yes","1",IF(AB12="Don't Know","2")))</f>
        <v>2</v>
      </c>
      <c r="AD12" s="1" t="s">
        <v>42</v>
      </c>
      <c r="AE12" s="1" t="str">
        <f>IF(AD12="No","0",IF(AD12="Yes","1",IF(AD12="Don't Know","2")))</f>
        <v>2</v>
      </c>
      <c r="AF12" s="1" t="s">
        <v>52</v>
      </c>
      <c r="AG12" s="3" t="str">
        <f>IF(AF12="No","0",IF(AF12="Partially Trained","1",IF(AF12="Yes","2")))</f>
        <v>1</v>
      </c>
      <c r="AH12" s="1" t="s">
        <v>42</v>
      </c>
      <c r="AI12" s="3" t="str">
        <f>IF(AH12="No","0",IF(AH12="Yes","1",IF(AH12="Don't Know","2")))</f>
        <v>2</v>
      </c>
      <c r="AJ12" s="1" t="s">
        <v>39</v>
      </c>
      <c r="AK12" s="3" t="str">
        <f>IF(AJ12="No","0",IF(AJ12="Yes","1"))</f>
        <v>1</v>
      </c>
      <c r="AL12" s="1" t="s">
        <v>42</v>
      </c>
      <c r="AM12" s="3" t="str">
        <f>IF(AL12="No","0",IF(AL12="Yes","1",IF(AL12="Don't Know","2")))</f>
        <v>2</v>
      </c>
      <c r="AN12" s="1" t="s">
        <v>43</v>
      </c>
      <c r="AO12" s="3" t="str">
        <f>IF(AN12="None","0",IF(AN12="Artificial Intelligence","1",IF(AN12="Yoga","2",IF(AN12="Music","3"))))</f>
        <v>1</v>
      </c>
      <c r="AP12" s="1" t="s">
        <v>39</v>
      </c>
      <c r="AQ12" s="3" t="str">
        <f>IF(AP12="No","0",IF(AP12="Yes","1"))</f>
        <v>1</v>
      </c>
      <c r="AR12" s="1" t="s">
        <v>41</v>
      </c>
      <c r="AS12" s="3" t="str">
        <f>IF(AR12="No","0",IF(AR12="Yes","1"))</f>
        <v>0</v>
      </c>
      <c r="AT12" s="1" t="s">
        <v>39</v>
      </c>
      <c r="AU12" s="3" t="str">
        <f>IF(AT12="No","0",IF(AT12="Yes","1"))</f>
        <v>1</v>
      </c>
      <c r="AV12" s="1" t="s">
        <v>53</v>
      </c>
      <c r="AW12" s="4" t="s">
        <v>41</v>
      </c>
      <c r="AX12" s="10" t="str">
        <f>IF(AW12="No","0",IF(AW12="Yes","1"))</f>
        <v>0</v>
      </c>
      <c r="AY12" s="1" t="s">
        <v>55</v>
      </c>
      <c r="AZ12" s="3" t="str">
        <f>IF(AY12="Strongly Disagree","0",IF(AY12="Disagree","1",IF(AY12="Neutral","2",IF(AY12="Agree","3",IF(AY12="Strongly agree","4")))))</f>
        <v>2</v>
      </c>
      <c r="BA12" s="1" t="s">
        <v>41</v>
      </c>
      <c r="BB12" s="11" t="str">
        <f>IF(BA12="No","0",IF(BA12="Yes","1",IF(BA12="Don't Know","2")))</f>
        <v>0</v>
      </c>
      <c r="BC12" s="2"/>
      <c r="BD12" s="2"/>
      <c r="BE12" s="2"/>
      <c r="BF12" s="2"/>
      <c r="BG12" s="2"/>
      <c r="BH12" s="2"/>
      <c r="BI12" s="2"/>
    </row>
    <row r="13" spans="1:61">
      <c r="A13" s="1" t="s">
        <v>213</v>
      </c>
      <c r="B13" s="1" t="s">
        <v>31</v>
      </c>
      <c r="C13" s="3" t="str">
        <f>IF(B13="16 to 20","1",IF(B13="21 to 25","2",IF(B13="26 and above","3")))</f>
        <v>2</v>
      </c>
      <c r="D13" s="1" t="s">
        <v>47</v>
      </c>
      <c r="E13" s="3" t="str">
        <f>IF(D13="Male","1",IF(D13="Female","2",IF(D13="Transgender","3")))</f>
        <v>1</v>
      </c>
      <c r="F13" s="1" t="s">
        <v>33</v>
      </c>
      <c r="G13" s="3" t="str">
        <f>IF(F13="Hindu","1",IF(F13="Muslim","2",IF(F13="Christian","3",IF(F13="Buddhism","4",IF(F13="Jainism","5")))))</f>
        <v>1</v>
      </c>
      <c r="H13" s="1" t="s">
        <v>67</v>
      </c>
      <c r="I13" s="3" t="str">
        <f>IF(H13="General","1",IF(H13="3A","2",IF(H13="2A","3",IF(H13="3B","4",IF(H13="2B","5",IF(H13="SC","6",IF(H13="ST","7",IF(H13="Cat-1","8"))))))))</f>
        <v>3</v>
      </c>
      <c r="J13" s="1" t="s">
        <v>35</v>
      </c>
      <c r="K13" s="1" t="s">
        <v>49</v>
      </c>
      <c r="L13" s="1" t="s">
        <v>59</v>
      </c>
      <c r="M13" s="1" t="s">
        <v>36</v>
      </c>
      <c r="N13" s="3" t="str">
        <f>IF(M13="Rural area","1",IF(M13="Urban area","2"))</f>
        <v>2</v>
      </c>
      <c r="O13" s="2" t="s">
        <v>301</v>
      </c>
      <c r="P13" s="10" t="str">
        <f>IF(O13="10,000 - 20,000","1",IF(O13="21,000 - 50,000","2",IF(O13="51,000 - 1,00,000","3",IF(O13="1,00,000 - 2,50,000","4",IF(O13="2,50,000 and Above","5")))))</f>
        <v>2</v>
      </c>
      <c r="Q13" s="1" t="s">
        <v>38</v>
      </c>
      <c r="R13" s="1" t="s">
        <v>64</v>
      </c>
      <c r="S13" s="1" t="s">
        <v>90</v>
      </c>
      <c r="T13" s="1" t="s">
        <v>39</v>
      </c>
      <c r="U13" s="3" t="str">
        <f>IF(T13="No","0",IF(T13="Partially","1",IF(T13="Yes","2")))</f>
        <v>2</v>
      </c>
      <c r="V13" s="1" t="s">
        <v>39</v>
      </c>
      <c r="W13" s="3" t="str">
        <f>IF(V13="No","0",IF(V13="Yes","1"))</f>
        <v>1</v>
      </c>
      <c r="X13" s="1" t="s">
        <v>51</v>
      </c>
      <c r="Y13" s="3" t="str">
        <f>IF(X13="Very Bad","0",IF(X13="Bad","1",IF(X13="Average","2",IF(X13="Good","3",IF(X13="Very Good","4")))))</f>
        <v>2</v>
      </c>
      <c r="Z13" s="1" t="s">
        <v>41</v>
      </c>
      <c r="AA13" s="3" t="str">
        <f>IF(Z13="No","0",IF(Z13="Yes","1"))</f>
        <v>0</v>
      </c>
      <c r="AB13" s="1" t="s">
        <v>39</v>
      </c>
      <c r="AC13" s="3" t="str">
        <f>IF(AB13="No","0",IF(AB13="Yes","1",IF(AB13="Don't Know","2")))</f>
        <v>1</v>
      </c>
      <c r="AD13" s="1" t="s">
        <v>39</v>
      </c>
      <c r="AE13" s="1" t="str">
        <f>IF(AD13="No","0",IF(AD13="Yes","1",IF(AD13="Don't Know","2")))</f>
        <v>1</v>
      </c>
      <c r="AF13" s="1" t="s">
        <v>39</v>
      </c>
      <c r="AG13" s="3" t="str">
        <f>IF(AF13="No","0",IF(AF13="Partially Trained","1",IF(AF13="Yes","2")))</f>
        <v>2</v>
      </c>
      <c r="AH13" s="1" t="s">
        <v>41</v>
      </c>
      <c r="AI13" s="3" t="str">
        <f>IF(AH13="No","0",IF(AH13="Yes","1",IF(AH13="Don't Know","2")))</f>
        <v>0</v>
      </c>
      <c r="AJ13" s="1" t="s">
        <v>41</v>
      </c>
      <c r="AK13" s="3" t="str">
        <f>IF(AJ13="No","0",IF(AJ13="Yes","1"))</f>
        <v>0</v>
      </c>
      <c r="AL13" s="1" t="s">
        <v>41</v>
      </c>
      <c r="AM13" s="3" t="str">
        <f>IF(AL13="No","0",IF(AL13="Yes","1",IF(AL13="Don't Know","2")))</f>
        <v>0</v>
      </c>
      <c r="AN13" s="1" t="s">
        <v>60</v>
      </c>
      <c r="AO13" s="3" t="str">
        <f>IF(AN13="None","0",IF(AN13="Artificial Intelligence","1",IF(AN13="Yoga","2",IF(AN13="Music","3"))))</f>
        <v>0</v>
      </c>
      <c r="AP13" s="1" t="s">
        <v>39</v>
      </c>
      <c r="AQ13" s="3" t="str">
        <f>IF(AP13="No","0",IF(AP13="Yes","1"))</f>
        <v>1</v>
      </c>
      <c r="AR13" s="1" t="s">
        <v>41</v>
      </c>
      <c r="AS13" s="3" t="str">
        <f>IF(AR13="No","0",IF(AR13="Yes","1"))</f>
        <v>0</v>
      </c>
      <c r="AT13" s="1" t="s">
        <v>39</v>
      </c>
      <c r="AU13" s="3" t="str">
        <f>IF(AT13="No","0",IF(AT13="Yes","1"))</f>
        <v>1</v>
      </c>
      <c r="AV13" s="1" t="s">
        <v>44</v>
      </c>
      <c r="AW13" s="4" t="s">
        <v>39</v>
      </c>
      <c r="AX13" s="10" t="str">
        <f>IF(AW13="No","0",IF(AW13="Yes","1"))</f>
        <v>1</v>
      </c>
      <c r="AY13" s="1" t="s">
        <v>55</v>
      </c>
      <c r="AZ13" s="3" t="str">
        <f>IF(AY13="Strongly Disagree","0",IF(AY13="Disagree","1",IF(AY13="Neutral","2",IF(AY13="Agree","3",IF(AY13="Strongly agree","4")))))</f>
        <v>2</v>
      </c>
      <c r="BA13" s="1" t="s">
        <v>41</v>
      </c>
      <c r="BB13" s="11" t="str">
        <f>IF(BA13="No","0",IF(BA13="Yes","1",IF(BA13="Don't Know","2")))</f>
        <v>0</v>
      </c>
    </row>
    <row r="14" spans="1:61">
      <c r="A14" s="1" t="s">
        <v>243</v>
      </c>
      <c r="B14" s="1" t="s">
        <v>46</v>
      </c>
      <c r="C14" s="3" t="str">
        <f>IF(B14="16 to 20","1",IF(B14="21 to 25","2",IF(B14="26 and above","3")))</f>
        <v>1</v>
      </c>
      <c r="D14" s="1" t="s">
        <v>47</v>
      </c>
      <c r="E14" s="3" t="str">
        <f>IF(D14="Male","1",IF(D14="Female","2",IF(D14="Transgender","3")))</f>
        <v>1</v>
      </c>
      <c r="F14" s="1" t="s">
        <v>33</v>
      </c>
      <c r="G14" s="3" t="str">
        <f>IF(F14="Hindu","1",IF(F14="Muslim","2",IF(F14="Christian","3",IF(F14="Buddhism","4",IF(F14="Jainism","5")))))</f>
        <v>1</v>
      </c>
      <c r="H14" s="1" t="s">
        <v>73</v>
      </c>
      <c r="I14" s="3" t="str">
        <f>IF(H14="General","1",IF(H14="3A","2",IF(H14="2A","3",IF(H14="3B","4",IF(H14="2B","5",IF(H14="SC","6",IF(H14="ST","7",IF(H14="Cat-1","8"))))))))</f>
        <v>6</v>
      </c>
      <c r="J14" s="1" t="s">
        <v>35</v>
      </c>
      <c r="K14" s="1" t="s">
        <v>49</v>
      </c>
      <c r="L14" s="1" t="s">
        <v>59</v>
      </c>
      <c r="M14" s="1" t="s">
        <v>36</v>
      </c>
      <c r="N14" s="3" t="str">
        <f>IF(M14="Rural area","1",IF(M14="Urban area","2"))</f>
        <v>2</v>
      </c>
      <c r="O14" s="4" t="s">
        <v>299</v>
      </c>
      <c r="P14" s="10" t="str">
        <f>IF(O14="10,000 - 20,000","1",IF(O14="21,000 - 50,000","2",IF(O14="51,000 - 1,00,000","3",IF(O14="1,00,000 - 2,50,000","4",IF(O14="2,50,000 and Above","5")))))</f>
        <v>1</v>
      </c>
      <c r="Q14" s="1" t="s">
        <v>117</v>
      </c>
      <c r="R14" s="1" t="s">
        <v>64</v>
      </c>
      <c r="S14" s="1" t="s">
        <v>90</v>
      </c>
      <c r="T14" s="1" t="s">
        <v>39</v>
      </c>
      <c r="U14" s="3" t="str">
        <f>IF(T14="No","0",IF(T14="Partially","1",IF(T14="Yes","2")))</f>
        <v>2</v>
      </c>
      <c r="V14" s="1" t="s">
        <v>39</v>
      </c>
      <c r="W14" s="3" t="str">
        <f>IF(V14="No","0",IF(V14="Yes","1"))</f>
        <v>1</v>
      </c>
      <c r="X14" s="1" t="s">
        <v>51</v>
      </c>
      <c r="Y14" s="3" t="str">
        <f>IF(X14="Very Bad","0",IF(X14="Bad","1",IF(X14="Average","2",IF(X14="Good","3",IF(X14="Very Good","4")))))</f>
        <v>2</v>
      </c>
      <c r="Z14" s="1" t="s">
        <v>39</v>
      </c>
      <c r="AA14" s="3" t="str">
        <f>IF(Z14="No","0",IF(Z14="Yes","1"))</f>
        <v>1</v>
      </c>
      <c r="AB14" s="1" t="s">
        <v>42</v>
      </c>
      <c r="AC14" s="3" t="str">
        <f>IF(AB14="No","0",IF(AB14="Yes","1",IF(AB14="Don't Know","2")))</f>
        <v>2</v>
      </c>
      <c r="AD14" s="1" t="s">
        <v>42</v>
      </c>
      <c r="AE14" s="1" t="str">
        <f>IF(AD14="No","0",IF(AD14="Yes","1",IF(AD14="Don't Know","2")))</f>
        <v>2</v>
      </c>
      <c r="AF14" s="1" t="s">
        <v>52</v>
      </c>
      <c r="AG14" s="3" t="str">
        <f>IF(AF14="No","0",IF(AF14="Partially Trained","1",IF(AF14="Yes","2")))</f>
        <v>1</v>
      </c>
      <c r="AH14" s="1" t="s">
        <v>41</v>
      </c>
      <c r="AI14" s="3" t="str">
        <f>IF(AH14="No","0",IF(AH14="Yes","1",IF(AH14="Don't Know","2")))</f>
        <v>0</v>
      </c>
      <c r="AJ14" s="1" t="s">
        <v>39</v>
      </c>
      <c r="AK14" s="3" t="str">
        <f>IF(AJ14="No","0",IF(AJ14="Yes","1"))</f>
        <v>1</v>
      </c>
      <c r="AL14" s="1" t="s">
        <v>39</v>
      </c>
      <c r="AM14" s="3" t="str">
        <f>IF(AL14="No","0",IF(AL14="Yes","1",IF(AL14="Don't Know","2")))</f>
        <v>1</v>
      </c>
      <c r="AN14" s="1" t="s">
        <v>43</v>
      </c>
      <c r="AO14" s="3" t="str">
        <f>IF(AN14="None","0",IF(AN14="Artificial Intelligence","1",IF(AN14="Yoga","2",IF(AN14="Music","3"))))</f>
        <v>1</v>
      </c>
      <c r="AP14" s="1" t="s">
        <v>39</v>
      </c>
      <c r="AQ14" s="3" t="str">
        <f>IF(AP14="No","0",IF(AP14="Yes","1"))</f>
        <v>1</v>
      </c>
      <c r="AR14" s="1" t="s">
        <v>39</v>
      </c>
      <c r="AS14" s="3" t="str">
        <f>IF(AR14="No","0",IF(AR14="Yes","1"))</f>
        <v>1</v>
      </c>
      <c r="AT14" s="1" t="s">
        <v>41</v>
      </c>
      <c r="AU14" s="3" t="str">
        <f>IF(AT14="No","0",IF(AT14="Yes","1"))</f>
        <v>0</v>
      </c>
      <c r="AV14" s="1" t="s">
        <v>53</v>
      </c>
      <c r="AW14" s="4" t="s">
        <v>39</v>
      </c>
      <c r="AX14" s="10" t="str">
        <f>IF(AW14="No","0",IF(AW14="Yes","1"))</f>
        <v>1</v>
      </c>
      <c r="AY14" s="1" t="s">
        <v>55</v>
      </c>
      <c r="AZ14" s="3" t="str">
        <f>IF(AY14="Strongly Disagree","0",IF(AY14="Disagree","1",IF(AY14="Neutral","2",IF(AY14="Agree","3",IF(AY14="Strongly agree","4")))))</f>
        <v>2</v>
      </c>
      <c r="BA14" s="1" t="s">
        <v>39</v>
      </c>
      <c r="BB14" s="11" t="str">
        <f>IF(BA14="No","0",IF(BA14="Yes","1",IF(BA14="Don't Know","2")))</f>
        <v>1</v>
      </c>
      <c r="BC14" s="2"/>
      <c r="BD14" s="2"/>
      <c r="BE14" s="2"/>
      <c r="BF14" s="2"/>
      <c r="BG14" s="2"/>
      <c r="BH14" s="2"/>
      <c r="BI14" s="2"/>
    </row>
    <row r="15" spans="1:61">
      <c r="A15" s="1" t="s">
        <v>157</v>
      </c>
      <c r="B15" s="1" t="s">
        <v>46</v>
      </c>
      <c r="C15" s="3" t="str">
        <f>IF(B15="16 to 20","1",IF(B15="21 to 25","2",IF(B15="26 and above","3")))</f>
        <v>1</v>
      </c>
      <c r="D15" s="1" t="s">
        <v>47</v>
      </c>
      <c r="E15" s="3" t="str">
        <f>IF(D15="Male","1",IF(D15="Female","2",IF(D15="Transgender","3")))</f>
        <v>1</v>
      </c>
      <c r="F15" s="1" t="s">
        <v>33</v>
      </c>
      <c r="G15" s="3" t="str">
        <f>IF(F15="Hindu","1",IF(F15="Muslim","2",IF(F15="Christian","3",IF(F15="Buddhism","4",IF(F15="Jainism","5")))))</f>
        <v>1</v>
      </c>
      <c r="H15" s="1" t="s">
        <v>71</v>
      </c>
      <c r="I15" s="3" t="str">
        <f>IF(H15="General","1",IF(H15="3A","2",IF(H15="2A","3",IF(H15="3B","4",IF(H15="2B","5",IF(H15="SC","6",IF(H15="ST","7",IF(H15="Cat-1","8"))))))))</f>
        <v>4</v>
      </c>
      <c r="J15" s="1" t="s">
        <v>35</v>
      </c>
      <c r="K15" s="1" t="s">
        <v>49</v>
      </c>
      <c r="L15" s="1" t="s">
        <v>158</v>
      </c>
      <c r="M15" s="1" t="s">
        <v>36</v>
      </c>
      <c r="N15" s="3" t="str">
        <f>IF(M15="Rural area","1",IF(M15="Urban area","2"))</f>
        <v>2</v>
      </c>
      <c r="O15" s="4" t="s">
        <v>299</v>
      </c>
      <c r="P15" s="10" t="str">
        <f>IF(O15="10,000 - 20,000","1",IF(O15="21,000 - 50,000","2",IF(O15="51,000 - 1,00,000","3",IF(O15="1,00,000 - 2,50,000","4",IF(O15="2,50,000 and Above","5")))))</f>
        <v>1</v>
      </c>
      <c r="Q15" s="1" t="s">
        <v>152</v>
      </c>
      <c r="R15" s="1" t="s">
        <v>64</v>
      </c>
      <c r="S15" s="1" t="s">
        <v>90</v>
      </c>
      <c r="T15" s="1" t="s">
        <v>41</v>
      </c>
      <c r="U15" s="3" t="str">
        <f>IF(T15="No","0",IF(T15="Partially","1",IF(T15="Yes","2")))</f>
        <v>0</v>
      </c>
      <c r="V15" s="1" t="s">
        <v>39</v>
      </c>
      <c r="W15" s="3" t="str">
        <f>IF(V15="No","0",IF(V15="Yes","1"))</f>
        <v>1</v>
      </c>
      <c r="X15" s="1" t="s">
        <v>40</v>
      </c>
      <c r="Y15" s="3" t="str">
        <f>IF(X15="Very Bad","0",IF(X15="Bad","1",IF(X15="Average","2",IF(X15="Good","3",IF(X15="Very Good","4")))))</f>
        <v>3</v>
      </c>
      <c r="Z15" s="1" t="s">
        <v>39</v>
      </c>
      <c r="AA15" s="3" t="str">
        <f>IF(Z15="No","0",IF(Z15="Yes","1"))</f>
        <v>1</v>
      </c>
      <c r="AB15" s="1" t="s">
        <v>42</v>
      </c>
      <c r="AC15" s="3" t="str">
        <f>IF(AB15="No","0",IF(AB15="Yes","1",IF(AB15="Don't Know","2")))</f>
        <v>2</v>
      </c>
      <c r="AD15" s="1" t="s">
        <v>41</v>
      </c>
      <c r="AE15" s="1" t="str">
        <f>IF(AD15="No","0",IF(AD15="Yes","1",IF(AD15="Don't Know","2")))</f>
        <v>0</v>
      </c>
      <c r="AF15" s="1" t="s">
        <v>39</v>
      </c>
      <c r="AG15" s="3" t="str">
        <f>IF(AF15="No","0",IF(AF15="Partially Trained","1",IF(AF15="Yes","2")))</f>
        <v>2</v>
      </c>
      <c r="AH15" s="1" t="s">
        <v>41</v>
      </c>
      <c r="AI15" s="3" t="str">
        <f>IF(AH15="No","0",IF(AH15="Yes","1",IF(AH15="Don't Know","2")))</f>
        <v>0</v>
      </c>
      <c r="AJ15" s="1" t="s">
        <v>39</v>
      </c>
      <c r="AK15" s="3" t="str">
        <f>IF(AJ15="No","0",IF(AJ15="Yes","1"))</f>
        <v>1</v>
      </c>
      <c r="AL15" s="1" t="s">
        <v>39</v>
      </c>
      <c r="AM15" s="3" t="str">
        <f>IF(AL15="No","0",IF(AL15="Yes","1",IF(AL15="Don't Know","2")))</f>
        <v>1</v>
      </c>
      <c r="AN15" s="1" t="s">
        <v>43</v>
      </c>
      <c r="AO15" s="3" t="str">
        <f>IF(AN15="None","0",IF(AN15="Artificial Intelligence","1",IF(AN15="Yoga","2",IF(AN15="Music","3"))))</f>
        <v>1</v>
      </c>
      <c r="AP15" s="1" t="s">
        <v>39</v>
      </c>
      <c r="AQ15" s="3" t="str">
        <f>IF(AP15="No","0",IF(AP15="Yes","1"))</f>
        <v>1</v>
      </c>
      <c r="AR15" s="1" t="s">
        <v>41</v>
      </c>
      <c r="AS15" s="3" t="str">
        <f>IF(AR15="No","0",IF(AR15="Yes","1"))</f>
        <v>0</v>
      </c>
      <c r="AT15" s="1" t="s">
        <v>41</v>
      </c>
      <c r="AU15" s="3" t="str">
        <f>IF(AT15="No","0",IF(AT15="Yes","1"))</f>
        <v>0</v>
      </c>
      <c r="AV15" s="1" t="s">
        <v>63</v>
      </c>
      <c r="AW15" s="4" t="s">
        <v>39</v>
      </c>
      <c r="AX15" s="10" t="str">
        <f>IF(AW15="No","0",IF(AW15="Yes","1"))</f>
        <v>1</v>
      </c>
      <c r="AY15" s="1" t="s">
        <v>45</v>
      </c>
      <c r="AZ15" s="3" t="str">
        <f>IF(AY15="Strongly Disagree","0",IF(AY15="Disagree","1",IF(AY15="Neutral","2",IF(AY15="Agree","3",IF(AY15="Strongly agree","4")))))</f>
        <v>3</v>
      </c>
      <c r="BA15" s="1" t="s">
        <v>41</v>
      </c>
      <c r="BB15" s="11" t="str">
        <f>IF(BA15="No","0",IF(BA15="Yes","1",IF(BA15="Don't Know","2")))</f>
        <v>0</v>
      </c>
      <c r="BC15" s="2"/>
      <c r="BD15" s="2"/>
      <c r="BE15" s="2"/>
      <c r="BF15" s="2"/>
      <c r="BG15" s="2"/>
      <c r="BH15" s="2"/>
      <c r="BI15" s="2"/>
    </row>
    <row r="16" spans="1:61">
      <c r="A16" s="1" t="s">
        <v>147</v>
      </c>
      <c r="B16" s="1" t="s">
        <v>31</v>
      </c>
      <c r="C16" s="3" t="str">
        <f>IF(B16="16 to 20","1",IF(B16="21 to 25","2",IF(B16="26 and above","3")))</f>
        <v>2</v>
      </c>
      <c r="D16" s="1" t="s">
        <v>47</v>
      </c>
      <c r="E16" s="3" t="str">
        <f>IF(D16="Male","1",IF(D16="Female","2",IF(D16="Transgender","3")))</f>
        <v>1</v>
      </c>
      <c r="F16" s="1" t="s">
        <v>33</v>
      </c>
      <c r="G16" s="3" t="str">
        <f>IF(F16="Hindu","1",IF(F16="Muslim","2",IF(F16="Christian","3",IF(F16="Buddhism","4",IF(F16="Jainism","5")))))</f>
        <v>1</v>
      </c>
      <c r="H16" s="1" t="s">
        <v>48</v>
      </c>
      <c r="I16" s="3" t="str">
        <f>IF(H16="General","1",IF(H16="3A","2",IF(H16="2A","3",IF(H16="3B","4",IF(H16="2B","5",IF(H16="SC","6",IF(H16="ST","7",IF(H16="Cat-1","8"))))))))</f>
        <v>2</v>
      </c>
      <c r="J16" s="1" t="s">
        <v>35</v>
      </c>
      <c r="K16" s="1" t="s">
        <v>49</v>
      </c>
      <c r="L16" s="1" t="s">
        <v>148</v>
      </c>
      <c r="M16" s="1" t="s">
        <v>36</v>
      </c>
      <c r="N16" s="3" t="str">
        <f>IF(M16="Rural area","1",IF(M16="Urban area","2"))</f>
        <v>2</v>
      </c>
      <c r="O16" s="4" t="s">
        <v>299</v>
      </c>
      <c r="P16" s="10" t="str">
        <f>IF(O16="10,000 - 20,000","1",IF(O16="21,000 - 50,000","2",IF(O16="51,000 - 1,00,000","3",IF(O16="1,00,000 - 2,50,000","4",IF(O16="2,50,000 and Above","5")))))</f>
        <v>1</v>
      </c>
      <c r="Q16" s="1" t="s">
        <v>56</v>
      </c>
      <c r="R16" s="1" t="s">
        <v>64</v>
      </c>
      <c r="S16" s="1" t="s">
        <v>90</v>
      </c>
      <c r="T16" s="1" t="s">
        <v>39</v>
      </c>
      <c r="U16" s="3" t="str">
        <f>IF(T16="No","0",IF(T16="Partially","1",IF(T16="Yes","2")))</f>
        <v>2</v>
      </c>
      <c r="V16" s="1" t="s">
        <v>39</v>
      </c>
      <c r="W16" s="3" t="str">
        <f>IF(V16="No","0",IF(V16="Yes","1"))</f>
        <v>1</v>
      </c>
      <c r="X16" s="1" t="s">
        <v>51</v>
      </c>
      <c r="Y16" s="3" t="str">
        <f>IF(X16="Very Bad","0",IF(X16="Bad","1",IF(X16="Average","2",IF(X16="Good","3",IF(X16="Very Good","4")))))</f>
        <v>2</v>
      </c>
      <c r="Z16" s="1" t="s">
        <v>39</v>
      </c>
      <c r="AA16" s="3" t="str">
        <f>IF(Z16="No","0",IF(Z16="Yes","1"))</f>
        <v>1</v>
      </c>
      <c r="AB16" s="1" t="s">
        <v>41</v>
      </c>
      <c r="AC16" s="3" t="str">
        <f>IF(AB16="No","0",IF(AB16="Yes","1",IF(AB16="Don't Know","2")))</f>
        <v>0</v>
      </c>
      <c r="AD16" s="1" t="s">
        <v>39</v>
      </c>
      <c r="AE16" s="1" t="str">
        <f>IF(AD16="No","0",IF(AD16="Yes","1",IF(AD16="Don't Know","2")))</f>
        <v>1</v>
      </c>
      <c r="AF16" s="1" t="s">
        <v>39</v>
      </c>
      <c r="AG16" s="3" t="str">
        <f>IF(AF16="No","0",IF(AF16="Partially Trained","1",IF(AF16="Yes","2")))</f>
        <v>2</v>
      </c>
      <c r="AH16" s="1" t="s">
        <v>41</v>
      </c>
      <c r="AI16" s="3" t="str">
        <f>IF(AH16="No","0",IF(AH16="Yes","1",IF(AH16="Don't Know","2")))</f>
        <v>0</v>
      </c>
      <c r="AJ16" s="1" t="s">
        <v>41</v>
      </c>
      <c r="AK16" s="3" t="str">
        <f>IF(AJ16="No","0",IF(AJ16="Yes","1"))</f>
        <v>0</v>
      </c>
      <c r="AL16" s="1" t="s">
        <v>42</v>
      </c>
      <c r="AM16" s="3" t="str">
        <f>IF(AL16="No","0",IF(AL16="Yes","1",IF(AL16="Don't Know","2")))</f>
        <v>2</v>
      </c>
      <c r="AN16" s="1" t="s">
        <v>43</v>
      </c>
      <c r="AO16" s="3" t="str">
        <f>IF(AN16="None","0",IF(AN16="Artificial Intelligence","1",IF(AN16="Yoga","2",IF(AN16="Music","3"))))</f>
        <v>1</v>
      </c>
      <c r="AP16" s="1" t="s">
        <v>39</v>
      </c>
      <c r="AQ16" s="3" t="str">
        <f>IF(AP16="No","0",IF(AP16="Yes","1"))</f>
        <v>1</v>
      </c>
      <c r="AR16" s="1" t="s">
        <v>39</v>
      </c>
      <c r="AS16" s="3" t="str">
        <f>IF(AR16="No","0",IF(AR16="Yes","1"))</f>
        <v>1</v>
      </c>
      <c r="AT16" s="1" t="s">
        <v>39</v>
      </c>
      <c r="AU16" s="3" t="str">
        <f>IF(AT16="No","0",IF(AT16="Yes","1"))</f>
        <v>1</v>
      </c>
      <c r="AV16" s="1" t="s">
        <v>53</v>
      </c>
      <c r="AW16" s="4" t="s">
        <v>39</v>
      </c>
      <c r="AX16" s="10" t="str">
        <f>IF(AW16="No","0",IF(AW16="Yes","1"))</f>
        <v>1</v>
      </c>
      <c r="AY16" s="1" t="s">
        <v>72</v>
      </c>
      <c r="AZ16" s="3" t="str">
        <f>IF(AY16="Strongly Disagree","0",IF(AY16="Disagree","1",IF(AY16="Neutral","2",IF(AY16="Agree","3",IF(AY16="Strongly agree","4")))))</f>
        <v>4</v>
      </c>
      <c r="BA16" s="1" t="s">
        <v>41</v>
      </c>
      <c r="BB16" s="11" t="str">
        <f>IF(BA16="No","0",IF(BA16="Yes","1",IF(BA16="Don't Know","2")))</f>
        <v>0</v>
      </c>
    </row>
    <row r="17" spans="1:61">
      <c r="A17" s="1" t="s">
        <v>162</v>
      </c>
      <c r="B17" s="1" t="s">
        <v>46</v>
      </c>
      <c r="C17" s="3" t="str">
        <f>IF(B17="16 to 20","1",IF(B17="21 to 25","2",IF(B17="26 and above","3")))</f>
        <v>1</v>
      </c>
      <c r="D17" s="1" t="s">
        <v>47</v>
      </c>
      <c r="E17" s="3" t="str">
        <f>IF(D17="Male","1",IF(D17="Female","2",IF(D17="Transgender","3")))</f>
        <v>1</v>
      </c>
      <c r="F17" s="1" t="s">
        <v>33</v>
      </c>
      <c r="G17" s="3" t="str">
        <f>IF(F17="Hindu","1",IF(F17="Muslim","2",IF(F17="Christian","3",IF(F17="Buddhism","4",IF(F17="Jainism","5")))))</f>
        <v>1</v>
      </c>
      <c r="H17" s="1" t="s">
        <v>73</v>
      </c>
      <c r="I17" s="3" t="str">
        <f>IF(H17="General","1",IF(H17="3A","2",IF(H17="2A","3",IF(H17="3B","4",IF(H17="2B","5",IF(H17="SC","6",IF(H17="ST","7",IF(H17="Cat-1","8"))))))))</f>
        <v>6</v>
      </c>
      <c r="J17" s="1" t="s">
        <v>35</v>
      </c>
      <c r="K17" s="1" t="s">
        <v>49</v>
      </c>
      <c r="L17" s="1" t="s">
        <v>163</v>
      </c>
      <c r="M17" s="1" t="s">
        <v>36</v>
      </c>
      <c r="N17" s="3" t="str">
        <f>IF(M17="Rural area","1",IF(M17="Urban area","2"))</f>
        <v>2</v>
      </c>
      <c r="O17" s="2" t="s">
        <v>302</v>
      </c>
      <c r="P17" s="10" t="str">
        <f>IF(O17="10,000 - 20,000","1",IF(O17="21,000 - 50,000","2",IF(O17="51,000 - 1,00,000","3",IF(O17="1,00,000 - 2,50,000","4",IF(O17="2,50,000 and Above","5")))))</f>
        <v>3</v>
      </c>
      <c r="Q17" s="1" t="s">
        <v>37</v>
      </c>
      <c r="R17" s="1" t="s">
        <v>64</v>
      </c>
      <c r="S17" s="1" t="s">
        <v>90</v>
      </c>
      <c r="T17" s="1" t="s">
        <v>39</v>
      </c>
      <c r="U17" s="3" t="str">
        <f>IF(T17="No","0",IF(T17="Partially","1",IF(T17="Yes","2")))</f>
        <v>2</v>
      </c>
      <c r="V17" s="1" t="s">
        <v>39</v>
      </c>
      <c r="W17" s="3" t="str">
        <f>IF(V17="No","0",IF(V17="Yes","1"))</f>
        <v>1</v>
      </c>
      <c r="X17" s="1" t="s">
        <v>40</v>
      </c>
      <c r="Y17" s="3" t="str">
        <f>IF(X17="Very Bad","0",IF(X17="Bad","1",IF(X17="Average","2",IF(X17="Good","3",IF(X17="Very Good","4")))))</f>
        <v>3</v>
      </c>
      <c r="Z17" s="1" t="s">
        <v>39</v>
      </c>
      <c r="AA17" s="3" t="str">
        <f>IF(Z17="No","0",IF(Z17="Yes","1"))</f>
        <v>1</v>
      </c>
      <c r="AB17" s="1" t="s">
        <v>39</v>
      </c>
      <c r="AC17" s="3" t="str">
        <f>IF(AB17="No","0",IF(AB17="Yes","1",IF(AB17="Don't Know","2")))</f>
        <v>1</v>
      </c>
      <c r="AD17" s="1" t="s">
        <v>41</v>
      </c>
      <c r="AE17" s="1" t="str">
        <f>IF(AD17="No","0",IF(AD17="Yes","1",IF(AD17="Don't Know","2")))</f>
        <v>0</v>
      </c>
      <c r="AF17" s="1" t="s">
        <v>41</v>
      </c>
      <c r="AG17" s="3" t="str">
        <f>IF(AF17="No","0",IF(AF17="Partially Trained","1",IF(AF17="Yes","2")))</f>
        <v>0</v>
      </c>
      <c r="AH17" s="1" t="s">
        <v>41</v>
      </c>
      <c r="AI17" s="3" t="str">
        <f>IF(AH17="No","0",IF(AH17="Yes","1",IF(AH17="Don't Know","2")))</f>
        <v>0</v>
      </c>
      <c r="AJ17" s="1" t="s">
        <v>39</v>
      </c>
      <c r="AK17" s="3" t="str">
        <f>IF(AJ17="No","0",IF(AJ17="Yes","1"))</f>
        <v>1</v>
      </c>
      <c r="AL17" s="1" t="s">
        <v>42</v>
      </c>
      <c r="AM17" s="3" t="str">
        <f>IF(AL17="No","0",IF(AL17="Yes","1",IF(AL17="Don't Know","2")))</f>
        <v>2</v>
      </c>
      <c r="AN17" s="1" t="s">
        <v>60</v>
      </c>
      <c r="AO17" s="3" t="str">
        <f>IF(AN17="None","0",IF(AN17="Artificial Intelligence","1",IF(AN17="Yoga","2",IF(AN17="Music","3"))))</f>
        <v>0</v>
      </c>
      <c r="AP17" s="1" t="s">
        <v>39</v>
      </c>
      <c r="AQ17" s="3" t="str">
        <f>IF(AP17="No","0",IF(AP17="Yes","1"))</f>
        <v>1</v>
      </c>
      <c r="AR17" s="1" t="s">
        <v>41</v>
      </c>
      <c r="AS17" s="3" t="str">
        <f>IF(AR17="No","0",IF(AR17="Yes","1"))</f>
        <v>0</v>
      </c>
      <c r="AT17" s="1" t="s">
        <v>41</v>
      </c>
      <c r="AU17" s="3" t="str">
        <f>IF(AT17="No","0",IF(AT17="Yes","1"))</f>
        <v>0</v>
      </c>
      <c r="AV17" s="1" t="s">
        <v>53</v>
      </c>
      <c r="AW17" s="4" t="s">
        <v>39</v>
      </c>
      <c r="AX17" s="10" t="str">
        <f>IF(AW17="No","0",IF(AW17="Yes","1"))</f>
        <v>1</v>
      </c>
      <c r="AY17" s="1" t="s">
        <v>45</v>
      </c>
      <c r="AZ17" s="3" t="str">
        <f>IF(AY17="Strongly Disagree","0",IF(AY17="Disagree","1",IF(AY17="Neutral","2",IF(AY17="Agree","3",IF(AY17="Strongly agree","4")))))</f>
        <v>3</v>
      </c>
      <c r="BA17" s="1" t="s">
        <v>42</v>
      </c>
      <c r="BB17" s="11" t="str">
        <f>IF(BA17="No","0",IF(BA17="Yes","1",IF(BA17="Don't Know","2")))</f>
        <v>2</v>
      </c>
    </row>
    <row r="18" spans="1:61">
      <c r="A18" s="1" t="s">
        <v>209</v>
      </c>
      <c r="B18" s="1" t="s">
        <v>31</v>
      </c>
      <c r="C18" s="3" t="str">
        <f>IF(B18="16 to 20","1",IF(B18="21 to 25","2",IF(B18="26 and above","3")))</f>
        <v>2</v>
      </c>
      <c r="D18" s="1" t="s">
        <v>47</v>
      </c>
      <c r="E18" s="3" t="str">
        <f>IF(D18="Male","1",IF(D18="Female","2",IF(D18="Transgender","3")))</f>
        <v>1</v>
      </c>
      <c r="F18" s="1" t="s">
        <v>33</v>
      </c>
      <c r="G18" s="3" t="str">
        <f>IF(F18="Hindu","1",IF(F18="Muslim","2",IF(F18="Christian","3",IF(F18="Buddhism","4",IF(F18="Jainism","5")))))</f>
        <v>1</v>
      </c>
      <c r="H18" s="1" t="s">
        <v>73</v>
      </c>
      <c r="I18" s="3" t="str">
        <f>IF(H18="General","1",IF(H18="3A","2",IF(H18="2A","3",IF(H18="3B","4",IF(H18="2B","5",IF(H18="SC","6",IF(H18="ST","7",IF(H18="Cat-1","8"))))))))</f>
        <v>6</v>
      </c>
      <c r="J18" s="1" t="s">
        <v>35</v>
      </c>
      <c r="K18" s="1" t="s">
        <v>49</v>
      </c>
      <c r="L18" s="1" t="s">
        <v>210</v>
      </c>
      <c r="M18" s="1" t="s">
        <v>36</v>
      </c>
      <c r="N18" s="3" t="str">
        <f>IF(M18="Rural area","1",IF(M18="Urban area","2"))</f>
        <v>2</v>
      </c>
      <c r="O18" s="2" t="s">
        <v>301</v>
      </c>
      <c r="P18" s="10" t="str">
        <f>IF(O18="10,000 - 20,000","1",IF(O18="21,000 - 50,000","2",IF(O18="51,000 - 1,00,000","3",IF(O18="1,00,000 - 2,50,000","4",IF(O18="2,50,000 and Above","5")))))</f>
        <v>2</v>
      </c>
      <c r="Q18" s="1" t="s">
        <v>218</v>
      </c>
      <c r="R18" s="1" t="s">
        <v>64</v>
      </c>
      <c r="S18" s="1" t="s">
        <v>90</v>
      </c>
      <c r="T18" s="1" t="s">
        <v>39</v>
      </c>
      <c r="U18" s="3" t="str">
        <f>IF(T18="No","0",IF(T18="Partially","1",IF(T18="Yes","2")))</f>
        <v>2</v>
      </c>
      <c r="V18" s="1" t="s">
        <v>39</v>
      </c>
      <c r="W18" s="3" t="str">
        <f>IF(V18="No","0",IF(V18="Yes","1"))</f>
        <v>1</v>
      </c>
      <c r="X18" s="1" t="s">
        <v>40</v>
      </c>
      <c r="Y18" s="3" t="str">
        <f>IF(X18="Very Bad","0",IF(X18="Bad","1",IF(X18="Average","2",IF(X18="Good","3",IF(X18="Very Good","4")))))</f>
        <v>3</v>
      </c>
      <c r="Z18" s="1" t="s">
        <v>39</v>
      </c>
      <c r="AA18" s="3" t="str">
        <f>IF(Z18="No","0",IF(Z18="Yes","1"))</f>
        <v>1</v>
      </c>
      <c r="AB18" s="1" t="s">
        <v>42</v>
      </c>
      <c r="AC18" s="3" t="str">
        <f>IF(AB18="No","0",IF(AB18="Yes","1",IF(AB18="Don't Know","2")))</f>
        <v>2</v>
      </c>
      <c r="AD18" s="1" t="s">
        <v>42</v>
      </c>
      <c r="AE18" s="1" t="str">
        <f>IF(AD18="No","0",IF(AD18="Yes","1",IF(AD18="Don't Know","2")))</f>
        <v>2</v>
      </c>
      <c r="AF18" s="1" t="s">
        <v>39</v>
      </c>
      <c r="AG18" s="3" t="str">
        <f>IF(AF18="No","0",IF(AF18="Partially Trained","1",IF(AF18="Yes","2")))</f>
        <v>2</v>
      </c>
      <c r="AH18" s="1" t="s">
        <v>41</v>
      </c>
      <c r="AI18" s="3" t="str">
        <f>IF(AH18="No","0",IF(AH18="Yes","1",IF(AH18="Don't Know","2")))</f>
        <v>0</v>
      </c>
      <c r="AJ18" s="1" t="s">
        <v>39</v>
      </c>
      <c r="AK18" s="3" t="str">
        <f>IF(AJ18="No","0",IF(AJ18="Yes","1"))</f>
        <v>1</v>
      </c>
      <c r="AL18" s="1" t="s">
        <v>39</v>
      </c>
      <c r="AM18" s="3" t="str">
        <f>IF(AL18="No","0",IF(AL18="Yes","1",IF(AL18="Don't Know","2")))</f>
        <v>1</v>
      </c>
      <c r="AN18" s="1" t="s">
        <v>43</v>
      </c>
      <c r="AO18" s="3" t="str">
        <f>IF(AN18="None","0",IF(AN18="Artificial Intelligence","1",IF(AN18="Yoga","2",IF(AN18="Music","3"))))</f>
        <v>1</v>
      </c>
      <c r="AP18" s="1" t="s">
        <v>39</v>
      </c>
      <c r="AQ18" s="3" t="str">
        <f>IF(AP18="No","0",IF(AP18="Yes","1"))</f>
        <v>1</v>
      </c>
      <c r="AR18" s="1" t="s">
        <v>39</v>
      </c>
      <c r="AS18" s="3" t="str">
        <f>IF(AR18="No","0",IF(AR18="Yes","1"))</f>
        <v>1</v>
      </c>
      <c r="AT18" s="1" t="s">
        <v>39</v>
      </c>
      <c r="AU18" s="3" t="str">
        <f>IF(AT18="No","0",IF(AT18="Yes","1"))</f>
        <v>1</v>
      </c>
      <c r="AV18" s="1" t="s">
        <v>57</v>
      </c>
      <c r="AW18" s="4" t="s">
        <v>39</v>
      </c>
      <c r="AX18" s="10" t="str">
        <f>IF(AW18="No","0",IF(AW18="Yes","1"))</f>
        <v>1</v>
      </c>
      <c r="AY18" s="1" t="s">
        <v>45</v>
      </c>
      <c r="AZ18" s="3" t="str">
        <f>IF(AY18="Strongly Disagree","0",IF(AY18="Disagree","1",IF(AY18="Neutral","2",IF(AY18="Agree","3",IF(AY18="Strongly agree","4")))))</f>
        <v>3</v>
      </c>
      <c r="BA18" s="1" t="s">
        <v>41</v>
      </c>
      <c r="BB18" s="11" t="str">
        <f>IF(BA18="No","0",IF(BA18="Yes","1",IF(BA18="Don't Know","2")))</f>
        <v>0</v>
      </c>
      <c r="BC18" s="2"/>
      <c r="BD18" s="2"/>
      <c r="BE18" s="2"/>
      <c r="BF18" s="2"/>
      <c r="BG18" s="2"/>
      <c r="BH18" s="2"/>
      <c r="BI18" s="2"/>
    </row>
    <row r="19" spans="1:61">
      <c r="A19" s="2" t="s">
        <v>267</v>
      </c>
      <c r="B19" s="2" t="s">
        <v>31</v>
      </c>
      <c r="C19" s="3" t="str">
        <f>IF(B19="16 to 20","1",IF(B19="21 to 25","2",IF(B19="26 and above","3")))</f>
        <v>2</v>
      </c>
      <c r="D19" s="2" t="s">
        <v>47</v>
      </c>
      <c r="E19" s="3" t="str">
        <f>IF(D19="Male","1",IF(D19="Female","2",IF(D19="Transgender","3")))</f>
        <v>1</v>
      </c>
      <c r="F19" s="2" t="s">
        <v>33</v>
      </c>
      <c r="G19" s="3" t="str">
        <f>IF(F19="Hindu","1",IF(F19="Muslim","2",IF(F19="Christian","3",IF(F19="Buddhism","4",IF(F19="Jainism","5")))))</f>
        <v>1</v>
      </c>
      <c r="H19" s="2" t="s">
        <v>48</v>
      </c>
      <c r="I19" s="3" t="str">
        <f>IF(H19="General","1",IF(H19="3A","2",IF(H19="2A","3",IF(H19="3B","4",IF(H19="2B","5",IF(H19="SC","6",IF(H19="ST","7",IF(H19="Cat-1","8"))))))))</f>
        <v>2</v>
      </c>
      <c r="J19" s="2" t="s">
        <v>35</v>
      </c>
      <c r="K19" s="2" t="s">
        <v>49</v>
      </c>
      <c r="L19" s="2" t="s">
        <v>84</v>
      </c>
      <c r="M19" s="1" t="s">
        <v>36</v>
      </c>
      <c r="N19" s="3" t="str">
        <f>IF(M19="Rural area","1",IF(M19="Urban area","2"))</f>
        <v>2</v>
      </c>
      <c r="O19" s="2" t="s">
        <v>302</v>
      </c>
      <c r="P19" s="10" t="str">
        <f>IF(O19="10,000 - 20,000","1",IF(O19="21,000 - 50,000","2",IF(O19="51,000 - 1,00,000","3",IF(O19="1,00,000 - 2,50,000","4",IF(O19="2,50,000 and Above","5")))))</f>
        <v>3</v>
      </c>
      <c r="Q19" s="1" t="s">
        <v>38</v>
      </c>
      <c r="R19" s="1" t="s">
        <v>64</v>
      </c>
      <c r="S19" s="1" t="s">
        <v>90</v>
      </c>
      <c r="T19" s="1" t="s">
        <v>39</v>
      </c>
      <c r="U19" s="3" t="str">
        <f>IF(T19="No","0",IF(T19="Partially","1",IF(T19="Yes","2")))</f>
        <v>2</v>
      </c>
      <c r="V19" s="1" t="s">
        <v>39</v>
      </c>
      <c r="W19" s="3" t="str">
        <f>IF(V19="No","0",IF(V19="Yes","1"))</f>
        <v>1</v>
      </c>
      <c r="X19" s="1" t="s">
        <v>40</v>
      </c>
      <c r="Y19" s="3" t="str">
        <f>IF(X19="Very Bad","0",IF(X19="Bad","1",IF(X19="Average","2",IF(X19="Good","3",IF(X19="Very Good","4")))))</f>
        <v>3</v>
      </c>
      <c r="Z19" s="1" t="s">
        <v>39</v>
      </c>
      <c r="AA19" s="3" t="str">
        <f>IF(Z19="No","0",IF(Z19="Yes","1"))</f>
        <v>1</v>
      </c>
      <c r="AB19" s="1" t="s">
        <v>39</v>
      </c>
      <c r="AC19" s="3" t="str">
        <f>IF(AB19="No","0",IF(AB19="Yes","1",IF(AB19="Don't Know","2")))</f>
        <v>1</v>
      </c>
      <c r="AD19" s="1" t="s">
        <v>41</v>
      </c>
      <c r="AE19" s="1" t="str">
        <f>IF(AD19="No","0",IF(AD19="Yes","1",IF(AD19="Don't Know","2")))</f>
        <v>0</v>
      </c>
      <c r="AF19" s="1" t="s">
        <v>39</v>
      </c>
      <c r="AG19" s="3" t="str">
        <f>IF(AF19="No","0",IF(AF19="Partially Trained","1",IF(AF19="Yes","2")))</f>
        <v>2</v>
      </c>
      <c r="AH19" s="1" t="s">
        <v>41</v>
      </c>
      <c r="AI19" s="3" t="str">
        <f>IF(AH19="No","0",IF(AH19="Yes","1",IF(AH19="Don't Know","2")))</f>
        <v>0</v>
      </c>
      <c r="AJ19" s="1" t="s">
        <v>39</v>
      </c>
      <c r="AK19" s="3" t="str">
        <f>IF(AJ19="No","0",IF(AJ19="Yes","1"))</f>
        <v>1</v>
      </c>
      <c r="AL19" s="1" t="s">
        <v>39</v>
      </c>
      <c r="AM19" s="3" t="str">
        <f>IF(AL19="No","0",IF(AL19="Yes","1",IF(AL19="Don't Know","2")))</f>
        <v>1</v>
      </c>
      <c r="AN19" s="1" t="s">
        <v>43</v>
      </c>
      <c r="AO19" s="3" t="str">
        <f>IF(AN19="None","0",IF(AN19="Artificial Intelligence","1",IF(AN19="Yoga","2",IF(AN19="Music","3"))))</f>
        <v>1</v>
      </c>
      <c r="AP19" s="1" t="s">
        <v>39</v>
      </c>
      <c r="AQ19" s="3" t="str">
        <f>IF(AP19="No","0",IF(AP19="Yes","1"))</f>
        <v>1</v>
      </c>
      <c r="AR19" s="1" t="s">
        <v>41</v>
      </c>
      <c r="AS19" s="3" t="str">
        <f>IF(AR19="No","0",IF(AR19="Yes","1"))</f>
        <v>0</v>
      </c>
      <c r="AT19" s="1" t="s">
        <v>41</v>
      </c>
      <c r="AU19" s="3" t="str">
        <f>IF(AT19="No","0",IF(AT19="Yes","1"))</f>
        <v>0</v>
      </c>
      <c r="AV19" s="1" t="s">
        <v>78</v>
      </c>
      <c r="AW19" s="4" t="s">
        <v>39</v>
      </c>
      <c r="AX19" s="10" t="str">
        <f>IF(AW19="No","0",IF(AW19="Yes","1"))</f>
        <v>1</v>
      </c>
      <c r="AY19" s="1" t="s">
        <v>45</v>
      </c>
      <c r="AZ19" s="3" t="str">
        <f>IF(AY19="Strongly Disagree","0",IF(AY19="Disagree","1",IF(AY19="Neutral","2",IF(AY19="Agree","3",IF(AY19="Strongly agree","4")))))</f>
        <v>3</v>
      </c>
      <c r="BA19" s="1" t="s">
        <v>41</v>
      </c>
      <c r="BB19" s="11" t="str">
        <f>IF(BA19="No","0",IF(BA19="Yes","1",IF(BA19="Don't Know","2")))</f>
        <v>0</v>
      </c>
      <c r="BC19" s="2"/>
      <c r="BD19" s="2"/>
      <c r="BE19" s="2"/>
      <c r="BF19" s="2"/>
      <c r="BG19" s="2"/>
      <c r="BH19" s="2"/>
      <c r="BI19" s="2"/>
    </row>
    <row r="20" spans="1:61">
      <c r="A20" s="2" t="s">
        <v>269</v>
      </c>
      <c r="B20" s="2" t="s">
        <v>31</v>
      </c>
      <c r="C20" s="3" t="str">
        <f>IF(B20="16 to 20","1",IF(B20="21 to 25","2",IF(B20="26 and above","3")))</f>
        <v>2</v>
      </c>
      <c r="D20" s="2" t="s">
        <v>47</v>
      </c>
      <c r="E20" s="3" t="str">
        <f>IF(D20="Male","1",IF(D20="Female","2",IF(D20="Transgender","3")))</f>
        <v>1</v>
      </c>
      <c r="F20" s="2" t="s">
        <v>33</v>
      </c>
      <c r="G20" s="3" t="str">
        <f>IF(F20="Hindu","1",IF(F20="Muslim","2",IF(F20="Christian","3",IF(F20="Buddhism","4",IF(F20="Jainism","5")))))</f>
        <v>1</v>
      </c>
      <c r="H20" s="2" t="s">
        <v>79</v>
      </c>
      <c r="I20" s="3" t="str">
        <f>IF(H20="General","1",IF(H20="3A","2",IF(H20="2A","3",IF(H20="3B","4",IF(H20="2B","5",IF(H20="SC","6",IF(H20="ST","7",IF(H20="Cat-1","8"))))))))</f>
        <v>7</v>
      </c>
      <c r="J20" s="2" t="s">
        <v>35</v>
      </c>
      <c r="K20" s="2" t="s">
        <v>49</v>
      </c>
      <c r="L20" s="2" t="s">
        <v>84</v>
      </c>
      <c r="M20" s="1" t="s">
        <v>36</v>
      </c>
      <c r="N20" s="3" t="str">
        <f>IF(M20="Rural area","1",IF(M20="Urban area","2"))</f>
        <v>2</v>
      </c>
      <c r="O20" s="2" t="s">
        <v>301</v>
      </c>
      <c r="P20" s="10" t="str">
        <f>IF(O20="10,000 - 20,000","1",IF(O20="21,000 - 50,000","2",IF(O20="51,000 - 1,00,000","3",IF(O20="1,00,000 - 2,50,000","4",IF(O20="2,50,000 and Above","5")))))</f>
        <v>2</v>
      </c>
      <c r="Q20" s="1" t="s">
        <v>38</v>
      </c>
      <c r="R20" s="1" t="s">
        <v>64</v>
      </c>
      <c r="S20" s="1" t="s">
        <v>90</v>
      </c>
      <c r="T20" s="1" t="s">
        <v>39</v>
      </c>
      <c r="U20" s="3" t="str">
        <f>IF(T20="No","0",IF(T20="Partially","1",IF(T20="Yes","2")))</f>
        <v>2</v>
      </c>
      <c r="V20" s="1" t="s">
        <v>39</v>
      </c>
      <c r="W20" s="3" t="str">
        <f>IF(V20="No","0",IF(V20="Yes","1"))</f>
        <v>1</v>
      </c>
      <c r="X20" s="1" t="s">
        <v>40</v>
      </c>
      <c r="Y20" s="3" t="str">
        <f>IF(X20="Very Bad","0",IF(X20="Bad","1",IF(X20="Average","2",IF(X20="Good","3",IF(X20="Very Good","4")))))</f>
        <v>3</v>
      </c>
      <c r="Z20" s="1" t="s">
        <v>39</v>
      </c>
      <c r="AA20" s="3" t="str">
        <f>IF(Z20="No","0",IF(Z20="Yes","1"))</f>
        <v>1</v>
      </c>
      <c r="AB20" s="1" t="s">
        <v>39</v>
      </c>
      <c r="AC20" s="3" t="str">
        <f>IF(AB20="No","0",IF(AB20="Yes","1",IF(AB20="Don't Know","2")))</f>
        <v>1</v>
      </c>
      <c r="AD20" s="1" t="s">
        <v>39</v>
      </c>
      <c r="AE20" s="1" t="str">
        <f>IF(AD20="No","0",IF(AD20="Yes","1",IF(AD20="Don't Know","2")))</f>
        <v>1</v>
      </c>
      <c r="AF20" s="1" t="s">
        <v>39</v>
      </c>
      <c r="AG20" s="3" t="str">
        <f>IF(AF20="No","0",IF(AF20="Partially Trained","1",IF(AF20="Yes","2")))</f>
        <v>2</v>
      </c>
      <c r="AH20" s="1" t="s">
        <v>41</v>
      </c>
      <c r="AI20" s="3" t="str">
        <f>IF(AH20="No","0",IF(AH20="Yes","1",IF(AH20="Don't Know","2")))</f>
        <v>0</v>
      </c>
      <c r="AJ20" s="1" t="s">
        <v>39</v>
      </c>
      <c r="AK20" s="3" t="str">
        <f>IF(AJ20="No","0",IF(AJ20="Yes","1"))</f>
        <v>1</v>
      </c>
      <c r="AL20" s="1" t="s">
        <v>39</v>
      </c>
      <c r="AM20" s="3" t="str">
        <f>IF(AL20="No","0",IF(AL20="Yes","1",IF(AL20="Don't Know","2")))</f>
        <v>1</v>
      </c>
      <c r="AN20" s="1" t="s">
        <v>43</v>
      </c>
      <c r="AO20" s="3" t="str">
        <f>IF(AN20="None","0",IF(AN20="Artificial Intelligence","1",IF(AN20="Yoga","2",IF(AN20="Music","3"))))</f>
        <v>1</v>
      </c>
      <c r="AP20" s="1" t="s">
        <v>39</v>
      </c>
      <c r="AQ20" s="3" t="str">
        <f>IF(AP20="No","0",IF(AP20="Yes","1"))</f>
        <v>1</v>
      </c>
      <c r="AR20" s="1" t="s">
        <v>41</v>
      </c>
      <c r="AS20" s="3" t="str">
        <f>IF(AR20="No","0",IF(AR20="Yes","1"))</f>
        <v>0</v>
      </c>
      <c r="AT20" s="1" t="s">
        <v>41</v>
      </c>
      <c r="AU20" s="3" t="str">
        <f>IF(AT20="No","0",IF(AT20="Yes","1"))</f>
        <v>0</v>
      </c>
      <c r="AV20" s="1" t="s">
        <v>85</v>
      </c>
      <c r="AW20" s="4" t="s">
        <v>39</v>
      </c>
      <c r="AX20" s="10" t="str">
        <f>IF(AW20="No","0",IF(AW20="Yes","1"))</f>
        <v>1</v>
      </c>
      <c r="AY20" s="1" t="s">
        <v>45</v>
      </c>
      <c r="AZ20" s="3" t="str">
        <f>IF(AY20="Strongly Disagree","0",IF(AY20="Disagree","1",IF(AY20="Neutral","2",IF(AY20="Agree","3",IF(AY20="Strongly agree","4")))))</f>
        <v>3</v>
      </c>
      <c r="BA20" s="1" t="s">
        <v>41</v>
      </c>
      <c r="BB20" s="11" t="str">
        <f>IF(BA20="No","0",IF(BA20="Yes","1",IF(BA20="Don't Know","2")))</f>
        <v>0</v>
      </c>
      <c r="BC20" s="2"/>
      <c r="BD20" s="2"/>
      <c r="BE20" s="2"/>
      <c r="BF20" s="2"/>
      <c r="BG20" s="2"/>
      <c r="BH20" s="2"/>
      <c r="BI20" s="2"/>
    </row>
    <row r="21" spans="1:61">
      <c r="A21" s="2" t="s">
        <v>259</v>
      </c>
      <c r="B21" s="2" t="s">
        <v>31</v>
      </c>
      <c r="C21" s="3" t="str">
        <f>IF(B21="16 to 20","1",IF(B21="21 to 25","2",IF(B21="26 and above","3")))</f>
        <v>2</v>
      </c>
      <c r="D21" s="2" t="s">
        <v>47</v>
      </c>
      <c r="E21" s="3" t="str">
        <f>IF(D21="Male","1",IF(D21="Female","2",IF(D21="Transgender","3")))</f>
        <v>1</v>
      </c>
      <c r="F21" s="2" t="s">
        <v>33</v>
      </c>
      <c r="G21" s="3" t="str">
        <f>IF(F21="Hindu","1",IF(F21="Muslim","2",IF(F21="Christian","3",IF(F21="Buddhism","4",IF(F21="Jainism","5")))))</f>
        <v>1</v>
      </c>
      <c r="H21" s="2" t="s">
        <v>67</v>
      </c>
      <c r="I21" s="3" t="str">
        <f>IF(H21="General","1",IF(H21="3A","2",IF(H21="2A","3",IF(H21="3B","4",IF(H21="2B","5",IF(H21="SC","6",IF(H21="ST","7",IF(H21="Cat-1","8"))))))))</f>
        <v>3</v>
      </c>
      <c r="J21" s="2" t="s">
        <v>35</v>
      </c>
      <c r="K21" s="2" t="s">
        <v>49</v>
      </c>
      <c r="L21" s="2" t="s">
        <v>84</v>
      </c>
      <c r="M21" s="1" t="s">
        <v>36</v>
      </c>
      <c r="N21" s="3" t="str">
        <f>IF(M21="Rural area","1",IF(M21="Urban area","2"))</f>
        <v>2</v>
      </c>
      <c r="O21" s="2" t="s">
        <v>301</v>
      </c>
      <c r="P21" s="10" t="str">
        <f>IF(O21="10,000 - 20,000","1",IF(O21="21,000 - 50,000","2",IF(O21="51,000 - 1,00,000","3",IF(O21="1,00,000 - 2,50,000","4",IF(O21="2,50,000 and Above","5")))))</f>
        <v>2</v>
      </c>
      <c r="Q21" s="1" t="s">
        <v>38</v>
      </c>
      <c r="R21" s="1" t="s">
        <v>64</v>
      </c>
      <c r="S21" s="1" t="s">
        <v>90</v>
      </c>
      <c r="T21" s="1" t="s">
        <v>39</v>
      </c>
      <c r="U21" s="3" t="str">
        <f>IF(T21="No","0",IF(T21="Partially","1",IF(T21="Yes","2")))</f>
        <v>2</v>
      </c>
      <c r="V21" s="1" t="s">
        <v>39</v>
      </c>
      <c r="W21" s="3" t="str">
        <f>IF(V21="No","0",IF(V21="Yes","1"))</f>
        <v>1</v>
      </c>
      <c r="X21" s="1" t="s">
        <v>40</v>
      </c>
      <c r="Y21" s="3" t="str">
        <f>IF(X21="Very Bad","0",IF(X21="Bad","1",IF(X21="Average","2",IF(X21="Good","3",IF(X21="Very Good","4")))))</f>
        <v>3</v>
      </c>
      <c r="Z21" s="1" t="s">
        <v>41</v>
      </c>
      <c r="AA21" s="3" t="str">
        <f>IF(Z21="No","0",IF(Z21="Yes","1"))</f>
        <v>0</v>
      </c>
      <c r="AB21" s="1" t="s">
        <v>39</v>
      </c>
      <c r="AC21" s="3" t="str">
        <f>IF(AB21="No","0",IF(AB21="Yes","1",IF(AB21="Don't Know","2")))</f>
        <v>1</v>
      </c>
      <c r="AD21" s="1" t="s">
        <v>41</v>
      </c>
      <c r="AE21" s="1" t="str">
        <f>IF(AD21="No","0",IF(AD21="Yes","1",IF(AD21="Don't Know","2")))</f>
        <v>0</v>
      </c>
      <c r="AF21" s="1" t="s">
        <v>39</v>
      </c>
      <c r="AG21" s="3" t="str">
        <f>IF(AF21="No","0",IF(AF21="Partially Trained","1",IF(AF21="Yes","2")))</f>
        <v>2</v>
      </c>
      <c r="AH21" s="1" t="s">
        <v>41</v>
      </c>
      <c r="AI21" s="3" t="str">
        <f>IF(AH21="No","0",IF(AH21="Yes","1",IF(AH21="Don't Know","2")))</f>
        <v>0</v>
      </c>
      <c r="AJ21" s="1" t="s">
        <v>39</v>
      </c>
      <c r="AK21" s="3" t="str">
        <f>IF(AJ21="No","0",IF(AJ21="Yes","1"))</f>
        <v>1</v>
      </c>
      <c r="AL21" s="1" t="s">
        <v>39</v>
      </c>
      <c r="AM21" s="3" t="str">
        <f>IF(AL21="No","0",IF(AL21="Yes","1",IF(AL21="Don't Know","2")))</f>
        <v>1</v>
      </c>
      <c r="AN21" s="1" t="s">
        <v>43</v>
      </c>
      <c r="AO21" s="3" t="str">
        <f>IF(AN21="None","0",IF(AN21="Artificial Intelligence","1",IF(AN21="Yoga","2",IF(AN21="Music","3"))))</f>
        <v>1</v>
      </c>
      <c r="AP21" s="1" t="s">
        <v>39</v>
      </c>
      <c r="AQ21" s="3" t="str">
        <f>IF(AP21="No","0",IF(AP21="Yes","1"))</f>
        <v>1</v>
      </c>
      <c r="AR21" s="1" t="s">
        <v>41</v>
      </c>
      <c r="AS21" s="3" t="str">
        <f>IF(AR21="No","0",IF(AR21="Yes","1"))</f>
        <v>0</v>
      </c>
      <c r="AT21" s="1" t="s">
        <v>41</v>
      </c>
      <c r="AU21" s="3" t="str">
        <f>IF(AT21="No","0",IF(AT21="Yes","1"))</f>
        <v>0</v>
      </c>
      <c r="AV21" s="1" t="s">
        <v>87</v>
      </c>
      <c r="AW21" s="4" t="s">
        <v>39</v>
      </c>
      <c r="AX21" s="10" t="str">
        <f>IF(AW21="No","0",IF(AW21="Yes","1"))</f>
        <v>1</v>
      </c>
      <c r="AY21" s="1" t="s">
        <v>45</v>
      </c>
      <c r="AZ21" s="3" t="str">
        <f>IF(AY21="Strongly Disagree","0",IF(AY21="Disagree","1",IF(AY21="Neutral","2",IF(AY21="Agree","3",IF(AY21="Strongly agree","4")))))</f>
        <v>3</v>
      </c>
      <c r="BA21" s="1" t="s">
        <v>41</v>
      </c>
      <c r="BB21" s="11" t="str">
        <f>IF(BA21="No","0",IF(BA21="Yes","1",IF(BA21="Don't Know","2")))</f>
        <v>0</v>
      </c>
    </row>
    <row r="22" spans="1:61">
      <c r="A22" s="2" t="s">
        <v>264</v>
      </c>
      <c r="B22" s="2" t="s">
        <v>31</v>
      </c>
      <c r="C22" s="3" t="str">
        <f>IF(B22="16 to 20","1",IF(B22="21 to 25","2",IF(B22="26 and above","3")))</f>
        <v>2</v>
      </c>
      <c r="D22" s="2" t="s">
        <v>47</v>
      </c>
      <c r="E22" s="3" t="str">
        <f>IF(D22="Male","1",IF(D22="Female","2",IF(D22="Transgender","3")))</f>
        <v>1</v>
      </c>
      <c r="F22" s="2" t="s">
        <v>33</v>
      </c>
      <c r="G22" s="3" t="str">
        <f>IF(F22="Hindu","1",IF(F22="Muslim","2",IF(F22="Christian","3",IF(F22="Buddhism","4",IF(F22="Jainism","5")))))</f>
        <v>1</v>
      </c>
      <c r="H22" s="2" t="s">
        <v>67</v>
      </c>
      <c r="I22" s="3" t="str">
        <f>IF(H22="General","1",IF(H22="3A","2",IF(H22="2A","3",IF(H22="3B","4",IF(H22="2B","5",IF(H22="SC","6",IF(H22="ST","7",IF(H22="Cat-1","8"))))))))</f>
        <v>3</v>
      </c>
      <c r="J22" s="2" t="s">
        <v>35</v>
      </c>
      <c r="K22" s="2" t="s">
        <v>49</v>
      </c>
      <c r="L22" s="2" t="s">
        <v>84</v>
      </c>
      <c r="M22" s="1" t="s">
        <v>36</v>
      </c>
      <c r="N22" s="3" t="str">
        <f>IF(M22="Rural area","1",IF(M22="Urban area","2"))</f>
        <v>2</v>
      </c>
      <c r="O22" s="2" t="s">
        <v>301</v>
      </c>
      <c r="P22" s="10" t="str">
        <f>IF(O22="10,000 - 20,000","1",IF(O22="21,000 - 50,000","2",IF(O22="51,000 - 1,00,000","3",IF(O22="1,00,000 - 2,50,000","4",IF(O22="2,50,000 and Above","5")))))</f>
        <v>2</v>
      </c>
      <c r="Q22" s="1" t="s">
        <v>37</v>
      </c>
      <c r="R22" s="1" t="s">
        <v>64</v>
      </c>
      <c r="S22" s="1" t="s">
        <v>90</v>
      </c>
      <c r="T22" s="1" t="s">
        <v>39</v>
      </c>
      <c r="U22" s="3" t="str">
        <f>IF(T22="No","0",IF(T22="Partially","1",IF(T22="Yes","2")))</f>
        <v>2</v>
      </c>
      <c r="V22" s="1" t="s">
        <v>41</v>
      </c>
      <c r="W22" s="3" t="str">
        <f>IF(V22="No","0",IF(V22="Yes","1"))</f>
        <v>0</v>
      </c>
      <c r="X22" s="1" t="s">
        <v>40</v>
      </c>
      <c r="Y22" s="3" t="str">
        <f>IF(X22="Very Bad","0",IF(X22="Bad","1",IF(X22="Average","2",IF(X22="Good","3",IF(X22="Very Good","4")))))</f>
        <v>3</v>
      </c>
      <c r="Z22" s="1" t="s">
        <v>41</v>
      </c>
      <c r="AA22" s="3" t="str">
        <f>IF(Z22="No","0",IF(Z22="Yes","1"))</f>
        <v>0</v>
      </c>
      <c r="AB22" s="1" t="s">
        <v>39</v>
      </c>
      <c r="AC22" s="3" t="str">
        <f>IF(AB22="No","0",IF(AB22="Yes","1",IF(AB22="Don't Know","2")))</f>
        <v>1</v>
      </c>
      <c r="AD22" s="1" t="s">
        <v>41</v>
      </c>
      <c r="AE22" s="1" t="str">
        <f>IF(AD22="No","0",IF(AD22="Yes","1",IF(AD22="Don't Know","2")))</f>
        <v>0</v>
      </c>
      <c r="AF22" s="1" t="s">
        <v>52</v>
      </c>
      <c r="AG22" s="3" t="str">
        <f>IF(AF22="No","0",IF(AF22="Partially Trained","1",IF(AF22="Yes","2")))</f>
        <v>1</v>
      </c>
      <c r="AH22" s="1" t="s">
        <v>41</v>
      </c>
      <c r="AI22" s="3" t="str">
        <f>IF(AH22="No","0",IF(AH22="Yes","1",IF(AH22="Don't Know","2")))</f>
        <v>0</v>
      </c>
      <c r="AJ22" s="1" t="s">
        <v>41</v>
      </c>
      <c r="AK22" s="3" t="str">
        <f>IF(AJ22="No","0",IF(AJ22="Yes","1"))</f>
        <v>0</v>
      </c>
      <c r="AL22" s="1" t="s">
        <v>39</v>
      </c>
      <c r="AM22" s="3" t="str">
        <f>IF(AL22="No","0",IF(AL22="Yes","1",IF(AL22="Don't Know","2")))</f>
        <v>1</v>
      </c>
      <c r="AN22" s="1" t="s">
        <v>60</v>
      </c>
      <c r="AO22" s="3" t="str">
        <f>IF(AN22="None","0",IF(AN22="Artificial Intelligence","1",IF(AN22="Yoga","2",IF(AN22="Music","3"))))</f>
        <v>0</v>
      </c>
      <c r="AP22" s="1" t="s">
        <v>39</v>
      </c>
      <c r="AQ22" s="3" t="str">
        <f>IF(AP22="No","0",IF(AP22="Yes","1"))</f>
        <v>1</v>
      </c>
      <c r="AR22" s="1" t="s">
        <v>41</v>
      </c>
      <c r="AS22" s="3" t="str">
        <f>IF(AR22="No","0",IF(AR22="Yes","1"))</f>
        <v>0</v>
      </c>
      <c r="AT22" s="1" t="s">
        <v>41</v>
      </c>
      <c r="AU22" s="3" t="str">
        <f>IF(AT22="No","0",IF(AT22="Yes","1"))</f>
        <v>0</v>
      </c>
      <c r="AV22" s="1" t="s">
        <v>53</v>
      </c>
      <c r="AW22" s="4" t="s">
        <v>39</v>
      </c>
      <c r="AX22" s="10" t="str">
        <f>IF(AW22="No","0",IF(AW22="Yes","1"))</f>
        <v>1</v>
      </c>
      <c r="AY22" s="1" t="s">
        <v>45</v>
      </c>
      <c r="AZ22" s="3" t="str">
        <f>IF(AY22="Strongly Disagree","0",IF(AY22="Disagree","1",IF(AY22="Neutral","2",IF(AY22="Agree","3",IF(AY22="Strongly agree","4")))))</f>
        <v>3</v>
      </c>
      <c r="BA22" s="1" t="s">
        <v>41</v>
      </c>
      <c r="BB22" s="11" t="str">
        <f>IF(BA22="No","0",IF(BA22="Yes","1",IF(BA22="Don't Know","2")))</f>
        <v>0</v>
      </c>
      <c r="BC22" s="2"/>
      <c r="BD22" s="2"/>
      <c r="BE22" s="2"/>
      <c r="BF22" s="2"/>
      <c r="BG22" s="2"/>
      <c r="BH22" s="2"/>
      <c r="BI22" s="2"/>
    </row>
    <row r="23" spans="1:61">
      <c r="A23" s="2" t="s">
        <v>254</v>
      </c>
      <c r="B23" s="2" t="s">
        <v>31</v>
      </c>
      <c r="C23" s="3" t="str">
        <f>IF(B23="16 to 20","1",IF(B23="21 to 25","2",IF(B23="26 and above","3")))</f>
        <v>2</v>
      </c>
      <c r="D23" s="2" t="s">
        <v>47</v>
      </c>
      <c r="E23" s="3" t="str">
        <f>IF(D23="Male","1",IF(D23="Female","2",IF(D23="Transgender","3")))</f>
        <v>1</v>
      </c>
      <c r="F23" s="2" t="s">
        <v>33</v>
      </c>
      <c r="G23" s="3" t="str">
        <f>IF(F23="Hindu","1",IF(F23="Muslim","2",IF(F23="Christian","3",IF(F23="Buddhism","4",IF(F23="Jainism","5")))))</f>
        <v>1</v>
      </c>
      <c r="H23" s="2" t="s">
        <v>34</v>
      </c>
      <c r="I23" s="3" t="str">
        <f>IF(H23="General","1",IF(H23="3A","2",IF(H23="2A","3",IF(H23="3B","4",IF(H23="2B","5",IF(H23="SC","6",IF(H23="ST","7",IF(H23="Cat-1","8"))))))))</f>
        <v>1</v>
      </c>
      <c r="J23" s="2" t="s">
        <v>35</v>
      </c>
      <c r="K23" s="2" t="s">
        <v>49</v>
      </c>
      <c r="L23" s="2" t="s">
        <v>84</v>
      </c>
      <c r="M23" s="1" t="s">
        <v>36</v>
      </c>
      <c r="N23" s="3" t="str">
        <f>IF(M23="Rural area","1",IF(M23="Urban area","2"))</f>
        <v>2</v>
      </c>
      <c r="O23" s="4" t="s">
        <v>299</v>
      </c>
      <c r="P23" s="10" t="str">
        <f>IF(O23="10,000 - 20,000","1",IF(O23="21,000 - 50,000","2",IF(O23="51,000 - 1,00,000","3",IF(O23="1,00,000 - 2,50,000","4",IF(O23="2,50,000 and Above","5")))))</f>
        <v>1</v>
      </c>
      <c r="Q23" s="1" t="s">
        <v>37</v>
      </c>
      <c r="R23" s="1" t="s">
        <v>64</v>
      </c>
      <c r="S23" s="1" t="s">
        <v>90</v>
      </c>
      <c r="T23" s="1" t="s">
        <v>39</v>
      </c>
      <c r="U23" s="3" t="str">
        <f>IF(T23="No","0",IF(T23="Partially","1",IF(T23="Yes","2")))</f>
        <v>2</v>
      </c>
      <c r="V23" s="1" t="s">
        <v>39</v>
      </c>
      <c r="W23" s="3" t="str">
        <f>IF(V23="No","0",IF(V23="Yes","1"))</f>
        <v>1</v>
      </c>
      <c r="X23" s="1" t="s">
        <v>51</v>
      </c>
      <c r="Y23" s="3" t="str">
        <f>IF(X23="Very Bad","0",IF(X23="Bad","1",IF(X23="Average","2",IF(X23="Good","3",IF(X23="Very Good","4")))))</f>
        <v>2</v>
      </c>
      <c r="Z23" s="1" t="s">
        <v>41</v>
      </c>
      <c r="AA23" s="3" t="str">
        <f>IF(Z23="No","0",IF(Z23="Yes","1"))</f>
        <v>0</v>
      </c>
      <c r="AB23" s="1" t="s">
        <v>42</v>
      </c>
      <c r="AC23" s="3" t="str">
        <f>IF(AB23="No","0",IF(AB23="Yes","1",IF(AB23="Don't Know","2")))</f>
        <v>2</v>
      </c>
      <c r="AD23" s="1" t="s">
        <v>42</v>
      </c>
      <c r="AE23" s="1" t="str">
        <f>IF(AD23="No","0",IF(AD23="Yes","1",IF(AD23="Don't Know","2")))</f>
        <v>2</v>
      </c>
      <c r="AF23" s="1" t="s">
        <v>39</v>
      </c>
      <c r="AG23" s="3" t="str">
        <f>IF(AF23="No","0",IF(AF23="Partially Trained","1",IF(AF23="Yes","2")))</f>
        <v>2</v>
      </c>
      <c r="AH23" s="1" t="s">
        <v>39</v>
      </c>
      <c r="AI23" s="3" t="str">
        <f>IF(AH23="No","0",IF(AH23="Yes","1",IF(AH23="Don't Know","2")))</f>
        <v>1</v>
      </c>
      <c r="AJ23" s="1" t="s">
        <v>41</v>
      </c>
      <c r="AK23" s="3" t="str">
        <f>IF(AJ23="No","0",IF(AJ23="Yes","1"))</f>
        <v>0</v>
      </c>
      <c r="AL23" s="1" t="s">
        <v>39</v>
      </c>
      <c r="AM23" s="3" t="str">
        <f>IF(AL23="No","0",IF(AL23="Yes","1",IF(AL23="Don't Know","2")))</f>
        <v>1</v>
      </c>
      <c r="AN23" s="1" t="s">
        <v>60</v>
      </c>
      <c r="AO23" s="3" t="str">
        <f>IF(AN23="None","0",IF(AN23="Artificial Intelligence","1",IF(AN23="Yoga","2",IF(AN23="Music","3"))))</f>
        <v>0</v>
      </c>
      <c r="AP23" s="1" t="s">
        <v>39</v>
      </c>
      <c r="AQ23" s="3" t="str">
        <f>IF(AP23="No","0",IF(AP23="Yes","1"))</f>
        <v>1</v>
      </c>
      <c r="AR23" s="1" t="s">
        <v>41</v>
      </c>
      <c r="AS23" s="3" t="str">
        <f>IF(AR23="No","0",IF(AR23="Yes","1"))</f>
        <v>0</v>
      </c>
      <c r="AT23" s="1" t="s">
        <v>41</v>
      </c>
      <c r="AU23" s="3" t="str">
        <f>IF(AT23="No","0",IF(AT23="Yes","1"))</f>
        <v>0</v>
      </c>
      <c r="AV23" s="1" t="s">
        <v>57</v>
      </c>
      <c r="AW23" s="4" t="s">
        <v>39</v>
      </c>
      <c r="AX23" s="10" t="str">
        <f>IF(AW23="No","0",IF(AW23="Yes","1"))</f>
        <v>1</v>
      </c>
      <c r="AY23" s="1" t="s">
        <v>45</v>
      </c>
      <c r="AZ23" s="3" t="str">
        <f>IF(AY23="Strongly Disagree","0",IF(AY23="Disagree","1",IF(AY23="Neutral","2",IF(AY23="Agree","3",IF(AY23="Strongly agree","4")))))</f>
        <v>3</v>
      </c>
      <c r="BA23" s="1" t="s">
        <v>41</v>
      </c>
      <c r="BB23" s="11" t="str">
        <f>IF(BA23="No","0",IF(BA23="Yes","1",IF(BA23="Don't Know","2")))</f>
        <v>0</v>
      </c>
      <c r="BC23" s="2"/>
      <c r="BD23" s="2"/>
      <c r="BE23" s="2"/>
      <c r="BF23" s="2"/>
      <c r="BG23" s="2"/>
      <c r="BH23" s="2"/>
      <c r="BI23" s="2"/>
    </row>
    <row r="24" spans="1:61">
      <c r="A24" s="2" t="s">
        <v>265</v>
      </c>
      <c r="B24" s="2" t="s">
        <v>46</v>
      </c>
      <c r="C24" s="3" t="str">
        <f>IF(B24="16 to 20","1",IF(B24="21 to 25","2",IF(B24="26 and above","3")))</f>
        <v>1</v>
      </c>
      <c r="D24" s="2" t="s">
        <v>47</v>
      </c>
      <c r="E24" s="3" t="str">
        <f>IF(D24="Male","1",IF(D24="Female","2",IF(D24="Transgender","3")))</f>
        <v>1</v>
      </c>
      <c r="F24" s="2" t="s">
        <v>33</v>
      </c>
      <c r="G24" s="3" t="str">
        <f>IF(F24="Hindu","1",IF(F24="Muslim","2",IF(F24="Christian","3",IF(F24="Buddhism","4",IF(F24="Jainism","5")))))</f>
        <v>1</v>
      </c>
      <c r="H24" s="2" t="s">
        <v>73</v>
      </c>
      <c r="I24" s="3" t="str">
        <f>IF(H24="General","1",IF(H24="3A","2",IF(H24="2A","3",IF(H24="3B","4",IF(H24="2B","5",IF(H24="SC","6",IF(H24="ST","7",IF(H24="Cat-1","8"))))))))</f>
        <v>6</v>
      </c>
      <c r="J24" s="2" t="s">
        <v>35</v>
      </c>
      <c r="K24" s="2" t="s">
        <v>49</v>
      </c>
      <c r="L24" s="2" t="s">
        <v>84</v>
      </c>
      <c r="M24" s="1" t="s">
        <v>36</v>
      </c>
      <c r="N24" s="3" t="str">
        <f>IF(M24="Rural area","1",IF(M24="Urban area","2"))</f>
        <v>2</v>
      </c>
      <c r="O24" s="2" t="s">
        <v>301</v>
      </c>
      <c r="P24" s="10" t="str">
        <f>IF(O24="10,000 - 20,000","1",IF(O24="21,000 - 50,000","2",IF(O24="51,000 - 1,00,000","3",IF(O24="1,00,000 - 2,50,000","4",IF(O24="2,50,000 and Above","5")))))</f>
        <v>2</v>
      </c>
      <c r="Q24" s="1" t="s">
        <v>38</v>
      </c>
      <c r="R24" s="1" t="s">
        <v>64</v>
      </c>
      <c r="S24" s="1" t="s">
        <v>90</v>
      </c>
      <c r="T24" s="1" t="s">
        <v>39</v>
      </c>
      <c r="U24" s="3" t="str">
        <f>IF(T24="No","0",IF(T24="Partially","1",IF(T24="Yes","2")))</f>
        <v>2</v>
      </c>
      <c r="V24" s="1" t="s">
        <v>39</v>
      </c>
      <c r="W24" s="3" t="str">
        <f>IF(V24="No","0",IF(V24="Yes","1"))</f>
        <v>1</v>
      </c>
      <c r="X24" s="1" t="s">
        <v>40</v>
      </c>
      <c r="Y24" s="3" t="str">
        <f>IF(X24="Very Bad","0",IF(X24="Bad","1",IF(X24="Average","2",IF(X24="Good","3",IF(X24="Very Good","4")))))</f>
        <v>3</v>
      </c>
      <c r="Z24" s="1" t="s">
        <v>39</v>
      </c>
      <c r="AA24" s="3" t="str">
        <f>IF(Z24="No","0",IF(Z24="Yes","1"))</f>
        <v>1</v>
      </c>
      <c r="AB24" s="1" t="s">
        <v>39</v>
      </c>
      <c r="AC24" s="3" t="str">
        <f>IF(AB24="No","0",IF(AB24="Yes","1",IF(AB24="Don't Know","2")))</f>
        <v>1</v>
      </c>
      <c r="AD24" s="1" t="s">
        <v>42</v>
      </c>
      <c r="AE24" s="1" t="str">
        <f>IF(AD24="No","0",IF(AD24="Yes","1",IF(AD24="Don't Know","2")))</f>
        <v>2</v>
      </c>
      <c r="AF24" s="1" t="s">
        <v>52</v>
      </c>
      <c r="AG24" s="3" t="str">
        <f>IF(AF24="No","0",IF(AF24="Partially Trained","1",IF(AF24="Yes","2")))</f>
        <v>1</v>
      </c>
      <c r="AH24" s="1" t="s">
        <v>39</v>
      </c>
      <c r="AI24" s="3" t="str">
        <f>IF(AH24="No","0",IF(AH24="Yes","1",IF(AH24="Don't Know","2")))</f>
        <v>1</v>
      </c>
      <c r="AJ24" s="1" t="s">
        <v>39</v>
      </c>
      <c r="AK24" s="3" t="str">
        <f>IF(AJ24="No","0",IF(AJ24="Yes","1"))</f>
        <v>1</v>
      </c>
      <c r="AL24" s="1" t="s">
        <v>39</v>
      </c>
      <c r="AM24" s="3" t="str">
        <f>IF(AL24="No","0",IF(AL24="Yes","1",IF(AL24="Don't Know","2")))</f>
        <v>1</v>
      </c>
      <c r="AN24" s="1" t="s">
        <v>43</v>
      </c>
      <c r="AO24" s="3" t="str">
        <f>IF(AN24="None","0",IF(AN24="Artificial Intelligence","1",IF(AN24="Yoga","2",IF(AN24="Music","3"))))</f>
        <v>1</v>
      </c>
      <c r="AP24" s="1" t="s">
        <v>39</v>
      </c>
      <c r="AQ24" s="3" t="str">
        <f>IF(AP24="No","0",IF(AP24="Yes","1"))</f>
        <v>1</v>
      </c>
      <c r="AR24" s="1" t="s">
        <v>41</v>
      </c>
      <c r="AS24" s="3" t="str">
        <f>IF(AR24="No","0",IF(AR24="Yes","1"))</f>
        <v>0</v>
      </c>
      <c r="AT24" s="1" t="s">
        <v>41</v>
      </c>
      <c r="AU24" s="3" t="str">
        <f>IF(AT24="No","0",IF(AT24="Yes","1"))</f>
        <v>0</v>
      </c>
      <c r="AV24" s="1" t="s">
        <v>92</v>
      </c>
      <c r="AW24" s="4" t="s">
        <v>39</v>
      </c>
      <c r="AX24" s="10" t="str">
        <f>IF(AW24="No","0",IF(AW24="Yes","1"))</f>
        <v>1</v>
      </c>
      <c r="AY24" s="1" t="s">
        <v>45</v>
      </c>
      <c r="AZ24" s="3" t="str">
        <f>IF(AY24="Strongly Disagree","0",IF(AY24="Disagree","1",IF(AY24="Neutral","2",IF(AY24="Agree","3",IF(AY24="Strongly agree","4")))))</f>
        <v>3</v>
      </c>
      <c r="BA24" s="1" t="s">
        <v>39</v>
      </c>
      <c r="BB24" s="11" t="str">
        <f>IF(BA24="No","0",IF(BA24="Yes","1",IF(BA24="Don't Know","2")))</f>
        <v>1</v>
      </c>
      <c r="BC24" s="2"/>
      <c r="BD24" s="2"/>
      <c r="BE24" s="2"/>
      <c r="BF24" s="2"/>
      <c r="BG24" s="2"/>
      <c r="BH24" s="2"/>
      <c r="BI24" s="2"/>
    </row>
    <row r="25" spans="1:61">
      <c r="A25" s="2" t="s">
        <v>271</v>
      </c>
      <c r="B25" s="2" t="s">
        <v>46</v>
      </c>
      <c r="C25" s="3" t="str">
        <f>IF(B25="16 to 20","1",IF(B25="21 to 25","2",IF(B25="26 and above","3")))</f>
        <v>1</v>
      </c>
      <c r="D25" s="2" t="s">
        <v>47</v>
      </c>
      <c r="E25" s="3" t="str">
        <f>IF(D25="Male","1",IF(D25="Female","2",IF(D25="Transgender","3")))</f>
        <v>1</v>
      </c>
      <c r="F25" s="2" t="s">
        <v>58</v>
      </c>
      <c r="G25" s="3" t="str">
        <f>IF(F25="Hindu","1",IF(F25="Muslim","2",IF(F25="Christian","3",IF(F25="Buddhism","4",IF(F25="Jainism","5")))))</f>
        <v>2</v>
      </c>
      <c r="H25" s="2" t="s">
        <v>34</v>
      </c>
      <c r="I25" s="3" t="str">
        <f>IF(H25="General","1",IF(H25="3A","2",IF(H25="2A","3",IF(H25="3B","4",IF(H25="2B","5",IF(H25="SC","6",IF(H25="ST","7",IF(H25="Cat-1","8"))))))))</f>
        <v>1</v>
      </c>
      <c r="J25" s="2" t="s">
        <v>35</v>
      </c>
      <c r="K25" s="2" t="s">
        <v>49</v>
      </c>
      <c r="L25" s="2" t="s">
        <v>84</v>
      </c>
      <c r="M25" s="1" t="s">
        <v>36</v>
      </c>
      <c r="N25" s="3" t="str">
        <f>IF(M25="Rural area","1",IF(M25="Urban area","2"))</f>
        <v>2</v>
      </c>
      <c r="O25" s="4" t="s">
        <v>299</v>
      </c>
      <c r="P25" s="10" t="str">
        <f>IF(O25="10,000 - 20,000","1",IF(O25="21,000 - 50,000","2",IF(O25="51,000 - 1,00,000","3",IF(O25="1,00,000 - 2,50,000","4",IF(O25="2,50,000 and Above","5")))))</f>
        <v>1</v>
      </c>
      <c r="Q25" s="1" t="s">
        <v>117</v>
      </c>
      <c r="R25" s="1" t="s">
        <v>64</v>
      </c>
      <c r="S25" s="1" t="s">
        <v>90</v>
      </c>
      <c r="T25" s="1" t="s">
        <v>39</v>
      </c>
      <c r="U25" s="3" t="str">
        <f>IF(T25="No","0",IF(T25="Partially","1",IF(T25="Yes","2")))</f>
        <v>2</v>
      </c>
      <c r="V25" s="1" t="s">
        <v>39</v>
      </c>
      <c r="W25" s="3" t="str">
        <f>IF(V25="No","0",IF(V25="Yes","1"))</f>
        <v>1</v>
      </c>
      <c r="X25" s="1" t="s">
        <v>40</v>
      </c>
      <c r="Y25" s="3" t="str">
        <f>IF(X25="Very Bad","0",IF(X25="Bad","1",IF(X25="Average","2",IF(X25="Good","3",IF(X25="Very Good","4")))))</f>
        <v>3</v>
      </c>
      <c r="Z25" s="1" t="s">
        <v>41</v>
      </c>
      <c r="AA25" s="3" t="str">
        <f>IF(Z25="No","0",IF(Z25="Yes","1"))</f>
        <v>0</v>
      </c>
      <c r="AB25" s="1" t="s">
        <v>42</v>
      </c>
      <c r="AC25" s="3" t="str">
        <f>IF(AB25="No","0",IF(AB25="Yes","1",IF(AB25="Don't Know","2")))</f>
        <v>2</v>
      </c>
      <c r="AD25" s="1" t="s">
        <v>39</v>
      </c>
      <c r="AE25" s="1" t="str">
        <f>IF(AD25="No","0",IF(AD25="Yes","1",IF(AD25="Don't Know","2")))</f>
        <v>1</v>
      </c>
      <c r="AF25" s="1" t="s">
        <v>39</v>
      </c>
      <c r="AG25" s="3" t="str">
        <f>IF(AF25="No","0",IF(AF25="Partially Trained","1",IF(AF25="Yes","2")))</f>
        <v>2</v>
      </c>
      <c r="AH25" s="1" t="s">
        <v>39</v>
      </c>
      <c r="AI25" s="3" t="str">
        <f>IF(AH25="No","0",IF(AH25="Yes","1",IF(AH25="Don't Know","2")))</f>
        <v>1</v>
      </c>
      <c r="AJ25" s="1" t="s">
        <v>39</v>
      </c>
      <c r="AK25" s="3" t="str">
        <f>IF(AJ25="No","0",IF(AJ25="Yes","1"))</f>
        <v>1</v>
      </c>
      <c r="AL25" s="1" t="s">
        <v>39</v>
      </c>
      <c r="AM25" s="3" t="str">
        <f>IF(AL25="No","0",IF(AL25="Yes","1",IF(AL25="Don't Know","2")))</f>
        <v>1</v>
      </c>
      <c r="AN25" s="1" t="s">
        <v>60</v>
      </c>
      <c r="AO25" s="3" t="str">
        <f>IF(AN25="None","0",IF(AN25="Artificial Intelligence","1",IF(AN25="Yoga","2",IF(AN25="Music","3"))))</f>
        <v>0</v>
      </c>
      <c r="AP25" s="1" t="s">
        <v>39</v>
      </c>
      <c r="AQ25" s="3" t="str">
        <f>IF(AP25="No","0",IF(AP25="Yes","1"))</f>
        <v>1</v>
      </c>
      <c r="AR25" s="1" t="s">
        <v>41</v>
      </c>
      <c r="AS25" s="3" t="str">
        <f>IF(AR25="No","0",IF(AR25="Yes","1"))</f>
        <v>0</v>
      </c>
      <c r="AT25" s="1" t="s">
        <v>41</v>
      </c>
      <c r="AU25" s="3" t="str">
        <f>IF(AT25="No","0",IF(AT25="Yes","1"))</f>
        <v>0</v>
      </c>
      <c r="AV25" s="1" t="s">
        <v>118</v>
      </c>
      <c r="AW25" s="4" t="s">
        <v>39</v>
      </c>
      <c r="AX25" s="10" t="str">
        <f>IF(AW25="No","0",IF(AW25="Yes","1"))</f>
        <v>1</v>
      </c>
      <c r="AY25" s="1" t="s">
        <v>72</v>
      </c>
      <c r="AZ25" s="3" t="str">
        <f>IF(AY25="Strongly Disagree","0",IF(AY25="Disagree","1",IF(AY25="Neutral","2",IF(AY25="Agree","3",IF(AY25="Strongly agree","4")))))</f>
        <v>4</v>
      </c>
      <c r="BA25" s="1" t="s">
        <v>41</v>
      </c>
      <c r="BB25" s="11" t="str">
        <f>IF(BA25="No","0",IF(BA25="Yes","1",IF(BA25="Don't Know","2")))</f>
        <v>0</v>
      </c>
      <c r="BC25" s="2"/>
      <c r="BD25" s="2"/>
      <c r="BE25" s="2"/>
      <c r="BF25" s="2"/>
      <c r="BG25" s="2"/>
      <c r="BH25" s="2"/>
      <c r="BI25" s="2"/>
    </row>
    <row r="26" spans="1:61">
      <c r="A26" s="2" t="s">
        <v>256</v>
      </c>
      <c r="B26" s="2" t="s">
        <v>46</v>
      </c>
      <c r="C26" s="3" t="str">
        <f>IF(B26="16 to 20","1",IF(B26="21 to 25","2",IF(B26="26 and above","3")))</f>
        <v>1</v>
      </c>
      <c r="D26" s="2" t="s">
        <v>47</v>
      </c>
      <c r="E26" s="3" t="str">
        <f>IF(D26="Male","1",IF(D26="Female","2",IF(D26="Transgender","3")))</f>
        <v>1</v>
      </c>
      <c r="F26" s="2" t="s">
        <v>33</v>
      </c>
      <c r="G26" s="3" t="str">
        <f>IF(F26="Hindu","1",IF(F26="Muslim","2",IF(F26="Christian","3",IF(F26="Buddhism","4",IF(F26="Jainism","5")))))</f>
        <v>1</v>
      </c>
      <c r="H26" s="2" t="s">
        <v>71</v>
      </c>
      <c r="I26" s="3" t="str">
        <f>IF(H26="General","1",IF(H26="3A","2",IF(H26="2A","3",IF(H26="3B","4",IF(H26="2B","5",IF(H26="SC","6",IF(H26="ST","7",IF(H26="Cat-1","8"))))))))</f>
        <v>4</v>
      </c>
      <c r="J26" s="2" t="s">
        <v>35</v>
      </c>
      <c r="K26" s="2" t="s">
        <v>49</v>
      </c>
      <c r="L26" s="2" t="s">
        <v>84</v>
      </c>
      <c r="M26" s="1" t="s">
        <v>36</v>
      </c>
      <c r="N26" s="3" t="str">
        <f>IF(M26="Rural area","1",IF(M26="Urban area","2"))</f>
        <v>2</v>
      </c>
      <c r="O26" s="4" t="s">
        <v>299</v>
      </c>
      <c r="P26" s="10" t="str">
        <f>IF(O26="10,000 - 20,000","1",IF(O26="21,000 - 50,000","2",IF(O26="51,000 - 1,00,000","3",IF(O26="1,00,000 - 2,50,000","4",IF(O26="2,50,000 and Above","5")))))</f>
        <v>1</v>
      </c>
      <c r="Q26" s="1" t="s">
        <v>136</v>
      </c>
      <c r="R26" s="1" t="s">
        <v>64</v>
      </c>
      <c r="S26" s="1" t="s">
        <v>90</v>
      </c>
      <c r="T26" s="1" t="s">
        <v>39</v>
      </c>
      <c r="U26" s="3" t="str">
        <f>IF(T26="No","0",IF(T26="Partially","1",IF(T26="Yes","2")))</f>
        <v>2</v>
      </c>
      <c r="V26" s="1" t="s">
        <v>39</v>
      </c>
      <c r="W26" s="3" t="str">
        <f>IF(V26="No","0",IF(V26="Yes","1"))</f>
        <v>1</v>
      </c>
      <c r="X26" s="1" t="s">
        <v>40</v>
      </c>
      <c r="Y26" s="3" t="str">
        <f>IF(X26="Very Bad","0",IF(X26="Bad","1",IF(X26="Average","2",IF(X26="Good","3",IF(X26="Very Good","4")))))</f>
        <v>3</v>
      </c>
      <c r="Z26" s="1" t="s">
        <v>39</v>
      </c>
      <c r="AA26" s="3" t="str">
        <f>IF(Z26="No","0",IF(Z26="Yes","1"))</f>
        <v>1</v>
      </c>
      <c r="AB26" s="1" t="s">
        <v>42</v>
      </c>
      <c r="AC26" s="3" t="str">
        <f>IF(AB26="No","0",IF(AB26="Yes","1",IF(AB26="Don't Know","2")))</f>
        <v>2</v>
      </c>
      <c r="AD26" s="1" t="s">
        <v>41</v>
      </c>
      <c r="AE26" s="1" t="str">
        <f>IF(AD26="No","0",IF(AD26="Yes","1",IF(AD26="Don't Know","2")))</f>
        <v>0</v>
      </c>
      <c r="AF26" s="1" t="s">
        <v>39</v>
      </c>
      <c r="AG26" s="3" t="str">
        <f>IF(AF26="No","0",IF(AF26="Partially Trained","1",IF(AF26="Yes","2")))</f>
        <v>2</v>
      </c>
      <c r="AH26" s="1" t="s">
        <v>39</v>
      </c>
      <c r="AI26" s="3" t="str">
        <f>IF(AH26="No","0",IF(AH26="Yes","1",IF(AH26="Don't Know","2")))</f>
        <v>1</v>
      </c>
      <c r="AJ26" s="1" t="s">
        <v>39</v>
      </c>
      <c r="AK26" s="3" t="str">
        <f>IF(AJ26="No","0",IF(AJ26="Yes","1"))</f>
        <v>1</v>
      </c>
      <c r="AL26" s="1" t="s">
        <v>39</v>
      </c>
      <c r="AM26" s="3" t="str">
        <f>IF(AL26="No","0",IF(AL26="Yes","1",IF(AL26="Don't Know","2")))</f>
        <v>1</v>
      </c>
      <c r="AN26" s="1" t="s">
        <v>65</v>
      </c>
      <c r="AO26" s="3" t="str">
        <f>IF(AN26="None","0",IF(AN26="Artificial Intelligence","1",IF(AN26="Yoga","2",IF(AN26="Music","3"))))</f>
        <v>3</v>
      </c>
      <c r="AP26" s="1" t="s">
        <v>39</v>
      </c>
      <c r="AQ26" s="3" t="str">
        <f>IF(AP26="No","0",IF(AP26="Yes","1"))</f>
        <v>1</v>
      </c>
      <c r="AR26" s="1" t="s">
        <v>39</v>
      </c>
      <c r="AS26" s="3" t="str">
        <f>IF(AR26="No","0",IF(AR26="Yes","1"))</f>
        <v>1</v>
      </c>
      <c r="AT26" s="1" t="s">
        <v>41</v>
      </c>
      <c r="AU26" s="3" t="str">
        <f>IF(AT26="No","0",IF(AT26="Yes","1"))</f>
        <v>0</v>
      </c>
      <c r="AV26" s="1" t="s">
        <v>44</v>
      </c>
      <c r="AW26" s="4" t="s">
        <v>39</v>
      </c>
      <c r="AX26" s="10" t="str">
        <f>IF(AW26="No","0",IF(AW26="Yes","1"))</f>
        <v>1</v>
      </c>
      <c r="AY26" s="1" t="s">
        <v>45</v>
      </c>
      <c r="AZ26" s="3" t="str">
        <f>IF(AY26="Strongly Disagree","0",IF(AY26="Disagree","1",IF(AY26="Neutral","2",IF(AY26="Agree","3",IF(AY26="Strongly agree","4")))))</f>
        <v>3</v>
      </c>
      <c r="BA26" s="1" t="s">
        <v>41</v>
      </c>
      <c r="BB26" s="11" t="str">
        <f>IF(BA26="No","0",IF(BA26="Yes","1",IF(BA26="Don't Know","2")))</f>
        <v>0</v>
      </c>
      <c r="BC26" s="2"/>
      <c r="BD26" s="2"/>
      <c r="BE26" s="2"/>
      <c r="BF26" s="2"/>
      <c r="BG26" s="2"/>
      <c r="BH26" s="2"/>
      <c r="BI26" s="2"/>
    </row>
    <row r="27" spans="1:61">
      <c r="A27" s="2" t="s">
        <v>257</v>
      </c>
      <c r="B27" s="2" t="s">
        <v>46</v>
      </c>
      <c r="C27" s="3" t="str">
        <f>IF(B27="16 to 20","1",IF(B27="21 to 25","2",IF(B27="26 and above","3")))</f>
        <v>1</v>
      </c>
      <c r="D27" s="2" t="s">
        <v>47</v>
      </c>
      <c r="E27" s="3" t="str">
        <f>IF(D27="Male","1",IF(D27="Female","2",IF(D27="Transgender","3")))</f>
        <v>1</v>
      </c>
      <c r="F27" s="2" t="s">
        <v>33</v>
      </c>
      <c r="G27" s="3" t="str">
        <f>IF(F27="Hindu","1",IF(F27="Muslim","2",IF(F27="Christian","3",IF(F27="Buddhism","4",IF(F27="Jainism","5")))))</f>
        <v>1</v>
      </c>
      <c r="H27" s="2" t="s">
        <v>67</v>
      </c>
      <c r="I27" s="3" t="str">
        <f>IF(H27="General","1",IF(H27="3A","2",IF(H27="2A","3",IF(H27="3B","4",IF(H27="2B","5",IF(H27="SC","6",IF(H27="ST","7",IF(H27="Cat-1","8"))))))))</f>
        <v>3</v>
      </c>
      <c r="J27" s="2" t="s">
        <v>35</v>
      </c>
      <c r="K27" s="2" t="s">
        <v>49</v>
      </c>
      <c r="L27" s="2" t="s">
        <v>84</v>
      </c>
      <c r="M27" s="1" t="s">
        <v>36</v>
      </c>
      <c r="N27" s="3" t="str">
        <f>IF(M27="Rural area","1",IF(M27="Urban area","2"))</f>
        <v>2</v>
      </c>
      <c r="O27" s="4" t="s">
        <v>299</v>
      </c>
      <c r="P27" s="10" t="str">
        <f>IF(O27="10,000 - 20,000","1",IF(O27="21,000 - 50,000","2",IF(O27="51,000 - 1,00,000","3",IF(O27="1,00,000 - 2,50,000","4",IF(O27="2,50,000 and Above","5")))))</f>
        <v>1</v>
      </c>
      <c r="Q27" s="1" t="s">
        <v>56</v>
      </c>
      <c r="R27" s="1" t="s">
        <v>64</v>
      </c>
      <c r="S27" s="1" t="s">
        <v>90</v>
      </c>
      <c r="T27" s="1" t="s">
        <v>39</v>
      </c>
      <c r="U27" s="3" t="str">
        <f>IF(T27="No","0",IF(T27="Partially","1",IF(T27="Yes","2")))</f>
        <v>2</v>
      </c>
      <c r="V27" s="1" t="s">
        <v>39</v>
      </c>
      <c r="W27" s="3" t="str">
        <f>IF(V27="No","0",IF(V27="Yes","1"))</f>
        <v>1</v>
      </c>
      <c r="X27" s="1" t="s">
        <v>40</v>
      </c>
      <c r="Y27" s="3" t="str">
        <f>IF(X27="Very Bad","0",IF(X27="Bad","1",IF(X27="Average","2",IF(X27="Good","3",IF(X27="Very Good","4")))))</f>
        <v>3</v>
      </c>
      <c r="Z27" s="1" t="s">
        <v>41</v>
      </c>
      <c r="AA27" s="3" t="str">
        <f>IF(Z27="No","0",IF(Z27="Yes","1"))</f>
        <v>0</v>
      </c>
      <c r="AB27" s="1" t="s">
        <v>39</v>
      </c>
      <c r="AC27" s="3" t="str">
        <f>IF(AB27="No","0",IF(AB27="Yes","1",IF(AB27="Don't Know","2")))</f>
        <v>1</v>
      </c>
      <c r="AD27" s="1" t="s">
        <v>39</v>
      </c>
      <c r="AE27" s="1" t="str">
        <f>IF(AD27="No","0",IF(AD27="Yes","1",IF(AD27="Don't Know","2")))</f>
        <v>1</v>
      </c>
      <c r="AF27" s="1" t="s">
        <v>39</v>
      </c>
      <c r="AG27" s="3" t="str">
        <f>IF(AF27="No","0",IF(AF27="Partially Trained","1",IF(AF27="Yes","2")))</f>
        <v>2</v>
      </c>
      <c r="AH27" s="1" t="s">
        <v>39</v>
      </c>
      <c r="AI27" s="3" t="str">
        <f>IF(AH27="No","0",IF(AH27="Yes","1",IF(AH27="Don't Know","2")))</f>
        <v>1</v>
      </c>
      <c r="AJ27" s="1" t="s">
        <v>41</v>
      </c>
      <c r="AK27" s="3" t="str">
        <f>IF(AJ27="No","0",IF(AJ27="Yes","1"))</f>
        <v>0</v>
      </c>
      <c r="AL27" s="1" t="s">
        <v>39</v>
      </c>
      <c r="AM27" s="3" t="str">
        <f>IF(AL27="No","0",IF(AL27="Yes","1",IF(AL27="Don't Know","2")))</f>
        <v>1</v>
      </c>
      <c r="AN27" s="1" t="s">
        <v>43</v>
      </c>
      <c r="AO27" s="3" t="str">
        <f>IF(AN27="None","0",IF(AN27="Artificial Intelligence","1",IF(AN27="Yoga","2",IF(AN27="Music","3"))))</f>
        <v>1</v>
      </c>
      <c r="AP27" s="1" t="s">
        <v>39</v>
      </c>
      <c r="AQ27" s="3" t="str">
        <f>IF(AP27="No","0",IF(AP27="Yes","1"))</f>
        <v>1</v>
      </c>
      <c r="AR27" s="1" t="s">
        <v>41</v>
      </c>
      <c r="AS27" s="3" t="str">
        <f>IF(AR27="No","0",IF(AR27="Yes","1"))</f>
        <v>0</v>
      </c>
      <c r="AT27" s="1" t="s">
        <v>41</v>
      </c>
      <c r="AU27" s="3" t="str">
        <f>IF(AT27="No","0",IF(AT27="Yes","1"))</f>
        <v>0</v>
      </c>
      <c r="AV27" s="1" t="s">
        <v>44</v>
      </c>
      <c r="AW27" s="5" t="s">
        <v>39</v>
      </c>
      <c r="AX27" s="10" t="str">
        <f>IF(AW27="No","0",IF(AW27="Yes","1"))</f>
        <v>1</v>
      </c>
      <c r="AY27" s="1" t="s">
        <v>55</v>
      </c>
      <c r="AZ27" s="3" t="str">
        <f>IF(AY27="Strongly Disagree","0",IF(AY27="Disagree","1",IF(AY27="Neutral","2",IF(AY27="Agree","3",IF(AY27="Strongly agree","4")))))</f>
        <v>2</v>
      </c>
      <c r="BA27" s="1" t="s">
        <v>41</v>
      </c>
      <c r="BB27" s="11" t="str">
        <f>IF(BA27="No","0",IF(BA27="Yes","1",IF(BA27="Don't Know","2")))</f>
        <v>0</v>
      </c>
      <c r="BC27" s="2"/>
      <c r="BD27" s="2"/>
      <c r="BE27" s="2"/>
      <c r="BF27" s="2"/>
      <c r="BG27" s="2"/>
      <c r="BH27" s="2"/>
      <c r="BI27" s="2"/>
    </row>
    <row r="28" spans="1:61">
      <c r="A28" s="2" t="s">
        <v>277</v>
      </c>
      <c r="B28" s="2" t="s">
        <v>31</v>
      </c>
      <c r="C28" s="3" t="str">
        <f>IF(B28="16 to 20","1",IF(B28="21 to 25","2",IF(B28="26 and above","3")))</f>
        <v>2</v>
      </c>
      <c r="D28" s="2" t="s">
        <v>47</v>
      </c>
      <c r="E28" s="3" t="str">
        <f>IF(D28="Male","1",IF(D28="Female","2",IF(D28="Transgender","3")))</f>
        <v>1</v>
      </c>
      <c r="F28" s="2" t="s">
        <v>33</v>
      </c>
      <c r="G28" s="3" t="str">
        <f>IF(F28="Hindu","1",IF(F28="Muslim","2",IF(F28="Christian","3",IF(F28="Buddhism","4",IF(F28="Jainism","5")))))</f>
        <v>1</v>
      </c>
      <c r="H28" s="2" t="s">
        <v>73</v>
      </c>
      <c r="I28" s="3" t="str">
        <f>IF(H28="General","1",IF(H28="3A","2",IF(H28="2A","3",IF(H28="3B","4",IF(H28="2B","5",IF(H28="SC","6",IF(H28="ST","7",IF(H28="Cat-1","8"))))))))</f>
        <v>6</v>
      </c>
      <c r="J28" s="2" t="s">
        <v>35</v>
      </c>
      <c r="K28" s="2" t="s">
        <v>49</v>
      </c>
      <c r="L28" s="2" t="s">
        <v>84</v>
      </c>
      <c r="M28" s="1" t="s">
        <v>36</v>
      </c>
      <c r="N28" s="3" t="str">
        <f>IF(M28="Rural area","1",IF(M28="Urban area","2"))</f>
        <v>2</v>
      </c>
      <c r="O28" s="4" t="s">
        <v>299</v>
      </c>
      <c r="P28" s="10" t="str">
        <f>IF(O28="10,000 - 20,000","1",IF(O28="21,000 - 50,000","2",IF(O28="51,000 - 1,00,000","3",IF(O28="1,00,000 - 2,50,000","4",IF(O28="2,50,000 and Above","5")))))</f>
        <v>1</v>
      </c>
      <c r="Q28" s="1" t="s">
        <v>38</v>
      </c>
      <c r="R28" s="1" t="s">
        <v>64</v>
      </c>
      <c r="S28" s="1" t="s">
        <v>90</v>
      </c>
      <c r="T28" s="1" t="s">
        <v>39</v>
      </c>
      <c r="U28" s="3" t="str">
        <f>IF(T28="No","0",IF(T28="Partially","1",IF(T28="Yes","2")))</f>
        <v>2</v>
      </c>
      <c r="V28" s="1" t="s">
        <v>39</v>
      </c>
      <c r="W28" s="3" t="str">
        <f>IF(V28="No","0",IF(V28="Yes","1"))</f>
        <v>1</v>
      </c>
      <c r="X28" s="1" t="s">
        <v>51</v>
      </c>
      <c r="Y28" s="3" t="str">
        <f>IF(X28="Very Bad","0",IF(X28="Bad","1",IF(X28="Average","2",IF(X28="Good","3",IF(X28="Very Good","4")))))</f>
        <v>2</v>
      </c>
      <c r="Z28" s="1" t="s">
        <v>41</v>
      </c>
      <c r="AA28" s="3" t="str">
        <f>IF(Z28="No","0",IF(Z28="Yes","1"))</f>
        <v>0</v>
      </c>
      <c r="AB28" s="1" t="s">
        <v>42</v>
      </c>
      <c r="AC28" s="3" t="str">
        <f>IF(AB28="No","0",IF(AB28="Yes","1",IF(AB28="Don't Know","2")))</f>
        <v>2</v>
      </c>
      <c r="AD28" s="1" t="s">
        <v>39</v>
      </c>
      <c r="AE28" s="1" t="str">
        <f>IF(AD28="No","0",IF(AD28="Yes","1",IF(AD28="Don't Know","2")))</f>
        <v>1</v>
      </c>
      <c r="AF28" s="1" t="s">
        <v>39</v>
      </c>
      <c r="AG28" s="3" t="str">
        <f>IF(AF28="No","0",IF(AF28="Partially Trained","1",IF(AF28="Yes","2")))</f>
        <v>2</v>
      </c>
      <c r="AH28" s="1" t="s">
        <v>39</v>
      </c>
      <c r="AI28" s="3" t="str">
        <f>IF(AH28="No","0",IF(AH28="Yes","1",IF(AH28="Don't Know","2")))</f>
        <v>1</v>
      </c>
      <c r="AJ28" s="1" t="s">
        <v>41</v>
      </c>
      <c r="AK28" s="3" t="str">
        <f>IF(AJ28="No","0",IF(AJ28="Yes","1"))</f>
        <v>0</v>
      </c>
      <c r="AL28" s="1" t="s">
        <v>39</v>
      </c>
      <c r="AM28" s="3" t="str">
        <f>IF(AL28="No","0",IF(AL28="Yes","1",IF(AL28="Don't Know","2")))</f>
        <v>1</v>
      </c>
      <c r="AN28" s="1" t="s">
        <v>43</v>
      </c>
      <c r="AO28" s="3" t="str">
        <f>IF(AN28="None","0",IF(AN28="Artificial Intelligence","1",IF(AN28="Yoga","2",IF(AN28="Music","3"))))</f>
        <v>1</v>
      </c>
      <c r="AP28" s="1" t="s">
        <v>39</v>
      </c>
      <c r="AQ28" s="3" t="str">
        <f>IF(AP28="No","0",IF(AP28="Yes","1"))</f>
        <v>1</v>
      </c>
      <c r="AR28" s="1" t="s">
        <v>41</v>
      </c>
      <c r="AS28" s="3" t="str">
        <f>IF(AR28="No","0",IF(AR28="Yes","1"))</f>
        <v>0</v>
      </c>
      <c r="AT28" s="1" t="s">
        <v>41</v>
      </c>
      <c r="AU28" s="3" t="str">
        <f>IF(AT28="No","0",IF(AT28="Yes","1"))</f>
        <v>0</v>
      </c>
      <c r="AV28" s="1" t="s">
        <v>44</v>
      </c>
      <c r="AW28" s="4" t="s">
        <v>41</v>
      </c>
      <c r="AX28" s="10" t="str">
        <f>IF(AW28="No","0",IF(AW28="Yes","1"))</f>
        <v>0</v>
      </c>
      <c r="AY28" s="1" t="s">
        <v>55</v>
      </c>
      <c r="AZ28" s="3" t="str">
        <f>IF(AY28="Strongly Disagree","0",IF(AY28="Disagree","1",IF(AY28="Neutral","2",IF(AY28="Agree","3",IF(AY28="Strongly agree","4")))))</f>
        <v>2</v>
      </c>
      <c r="BA28" s="1" t="s">
        <v>41</v>
      </c>
      <c r="BB28" s="11" t="str">
        <f>IF(BA28="No","0",IF(BA28="Yes","1",IF(BA28="Don't Know","2")))</f>
        <v>0</v>
      </c>
    </row>
    <row r="29" spans="1:61">
      <c r="A29" s="2" t="s">
        <v>262</v>
      </c>
      <c r="B29" s="2" t="s">
        <v>31</v>
      </c>
      <c r="C29" s="3" t="str">
        <f>IF(B29="16 to 20","1",IF(B29="21 to 25","2",IF(B29="26 and above","3")))</f>
        <v>2</v>
      </c>
      <c r="D29" s="2" t="s">
        <v>47</v>
      </c>
      <c r="E29" s="3" t="str">
        <f>IF(D29="Male","1",IF(D29="Female","2",IF(D29="Transgender","3")))</f>
        <v>1</v>
      </c>
      <c r="F29" s="2" t="s">
        <v>33</v>
      </c>
      <c r="G29" s="3" t="str">
        <f>IF(F29="Hindu","1",IF(F29="Muslim","2",IF(F29="Christian","3",IF(F29="Buddhism","4",IF(F29="Jainism","5")))))</f>
        <v>1</v>
      </c>
      <c r="H29" s="2" t="s">
        <v>48</v>
      </c>
      <c r="I29" s="3" t="str">
        <f>IF(H29="General","1",IF(H29="3A","2",IF(H29="2A","3",IF(H29="3B","4",IF(H29="2B","5",IF(H29="SC","6",IF(H29="ST","7",IF(H29="Cat-1","8"))))))))</f>
        <v>2</v>
      </c>
      <c r="J29" s="2" t="s">
        <v>35</v>
      </c>
      <c r="K29" s="2" t="s">
        <v>49</v>
      </c>
      <c r="L29" s="2" t="s">
        <v>84</v>
      </c>
      <c r="M29" s="1" t="s">
        <v>36</v>
      </c>
      <c r="N29" s="3" t="str">
        <f>IF(M29="Rural area","1",IF(M29="Urban area","2"))</f>
        <v>2</v>
      </c>
      <c r="O29" s="2" t="s">
        <v>301</v>
      </c>
      <c r="P29" s="10" t="str">
        <f>IF(O29="10,000 - 20,000","1",IF(O29="21,000 - 50,000","2",IF(O29="51,000 - 1,00,000","3",IF(O29="1,00,000 - 2,50,000","4",IF(O29="2,50,000 and Above","5")))))</f>
        <v>2</v>
      </c>
      <c r="Q29" s="1" t="s">
        <v>56</v>
      </c>
      <c r="R29" s="1" t="s">
        <v>64</v>
      </c>
      <c r="S29" s="1" t="s">
        <v>90</v>
      </c>
      <c r="T29" s="1" t="s">
        <v>41</v>
      </c>
      <c r="U29" s="3" t="str">
        <f>IF(T29="No","0",IF(T29="Partially","1",IF(T29="Yes","2")))</f>
        <v>0</v>
      </c>
      <c r="V29" s="1" t="s">
        <v>39</v>
      </c>
      <c r="W29" s="3" t="str">
        <f>IF(V29="No","0",IF(V29="Yes","1"))</f>
        <v>1</v>
      </c>
      <c r="X29" s="1" t="s">
        <v>40</v>
      </c>
      <c r="Y29" s="3" t="str">
        <f>IF(X29="Very Bad","0",IF(X29="Bad","1",IF(X29="Average","2",IF(X29="Good","3",IF(X29="Very Good","4")))))</f>
        <v>3</v>
      </c>
      <c r="Z29" s="1" t="s">
        <v>41</v>
      </c>
      <c r="AA29" s="3" t="str">
        <f>IF(Z29="No","0",IF(Z29="Yes","1"))</f>
        <v>0</v>
      </c>
      <c r="AB29" s="1" t="s">
        <v>41</v>
      </c>
      <c r="AC29" s="3" t="str">
        <f>IF(AB29="No","0",IF(AB29="Yes","1",IF(AB29="Don't Know","2")))</f>
        <v>0</v>
      </c>
      <c r="AD29" s="1" t="s">
        <v>39</v>
      </c>
      <c r="AE29" s="1" t="str">
        <f>IF(AD29="No","0",IF(AD29="Yes","1",IF(AD29="Don't Know","2")))</f>
        <v>1</v>
      </c>
      <c r="AF29" s="1" t="s">
        <v>39</v>
      </c>
      <c r="AG29" s="3" t="str">
        <f>IF(AF29="No","0",IF(AF29="Partially Trained","1",IF(AF29="Yes","2")))</f>
        <v>2</v>
      </c>
      <c r="AH29" s="1" t="s">
        <v>39</v>
      </c>
      <c r="AI29" s="3" t="str">
        <f>IF(AH29="No","0",IF(AH29="Yes","1",IF(AH29="Don't Know","2")))</f>
        <v>1</v>
      </c>
      <c r="AJ29" s="1" t="s">
        <v>41</v>
      </c>
      <c r="AK29" s="3" t="str">
        <f>IF(AJ29="No","0",IF(AJ29="Yes","1"))</f>
        <v>0</v>
      </c>
      <c r="AL29" s="1" t="s">
        <v>41</v>
      </c>
      <c r="AM29" s="3" t="str">
        <f>IF(AL29="No","0",IF(AL29="Yes","1",IF(AL29="Don't Know","2")))</f>
        <v>0</v>
      </c>
      <c r="AN29" s="1" t="s">
        <v>60</v>
      </c>
      <c r="AO29" s="3" t="str">
        <f>IF(AN29="None","0",IF(AN29="Artificial Intelligence","1",IF(AN29="Yoga","2",IF(AN29="Music","3"))))</f>
        <v>0</v>
      </c>
      <c r="AP29" s="1" t="s">
        <v>39</v>
      </c>
      <c r="AQ29" s="3" t="str">
        <f>IF(AP29="No","0",IF(AP29="Yes","1"))</f>
        <v>1</v>
      </c>
      <c r="AR29" s="1" t="s">
        <v>41</v>
      </c>
      <c r="AS29" s="3" t="str">
        <f>IF(AR29="No","0",IF(AR29="Yes","1"))</f>
        <v>0</v>
      </c>
      <c r="AT29" s="1" t="s">
        <v>39</v>
      </c>
      <c r="AU29" s="3" t="str">
        <f>IF(AT29="No","0",IF(AT29="Yes","1"))</f>
        <v>1</v>
      </c>
      <c r="AV29" s="1" t="s">
        <v>63</v>
      </c>
      <c r="AW29" s="4" t="s">
        <v>39</v>
      </c>
      <c r="AX29" s="10" t="str">
        <f>IF(AW29="No","0",IF(AW29="Yes","1"))</f>
        <v>1</v>
      </c>
      <c r="AY29" s="1" t="s">
        <v>55</v>
      </c>
      <c r="AZ29" s="3" t="str">
        <f>IF(AY29="Strongly Disagree","0",IF(AY29="Disagree","1",IF(AY29="Neutral","2",IF(AY29="Agree","3",IF(AY29="Strongly agree","4")))))</f>
        <v>2</v>
      </c>
      <c r="BA29" s="1" t="s">
        <v>41</v>
      </c>
      <c r="BB29" s="11" t="str">
        <f>IF(BA29="No","0",IF(BA29="Yes","1",IF(BA29="Don't Know","2")))</f>
        <v>0</v>
      </c>
    </row>
    <row r="30" spans="1:61">
      <c r="A30" s="2" t="s">
        <v>263</v>
      </c>
      <c r="B30" s="2" t="s">
        <v>31</v>
      </c>
      <c r="C30" s="3" t="str">
        <f>IF(B30="16 to 20","1",IF(B30="21 to 25","2",IF(B30="26 and above","3")))</f>
        <v>2</v>
      </c>
      <c r="D30" s="2" t="s">
        <v>47</v>
      </c>
      <c r="E30" s="3" t="str">
        <f>IF(D30="Male","1",IF(D30="Female","2",IF(D30="Transgender","3")))</f>
        <v>1</v>
      </c>
      <c r="F30" s="2" t="s">
        <v>33</v>
      </c>
      <c r="G30" s="3" t="str">
        <f>IF(F30="Hindu","1",IF(F30="Muslim","2",IF(F30="Christian","3",IF(F30="Buddhism","4",IF(F30="Jainism","5")))))</f>
        <v>1</v>
      </c>
      <c r="H30" s="2" t="s">
        <v>48</v>
      </c>
      <c r="I30" s="3" t="str">
        <f>IF(H30="General","1",IF(H30="3A","2",IF(H30="2A","3",IF(H30="3B","4",IF(H30="2B","5",IF(H30="SC","6",IF(H30="ST","7",IF(H30="Cat-1","8"))))))))</f>
        <v>2</v>
      </c>
      <c r="J30" s="2" t="s">
        <v>35</v>
      </c>
      <c r="K30" s="2" t="s">
        <v>49</v>
      </c>
      <c r="L30" s="2" t="s">
        <v>84</v>
      </c>
      <c r="M30" s="1" t="s">
        <v>36</v>
      </c>
      <c r="N30" s="3" t="str">
        <f>IF(M30="Rural area","1",IF(M30="Urban area","2"))</f>
        <v>2</v>
      </c>
      <c r="O30" s="4" t="s">
        <v>299</v>
      </c>
      <c r="P30" s="10" t="str">
        <f>IF(O30="10,000 - 20,000","1",IF(O30="21,000 - 50,000","2",IF(O30="51,000 - 1,00,000","3",IF(O30="1,00,000 - 2,50,000","4",IF(O30="2,50,000 and Above","5")))))</f>
        <v>1</v>
      </c>
      <c r="Q30" s="1" t="s">
        <v>64</v>
      </c>
      <c r="R30" s="1" t="s">
        <v>64</v>
      </c>
      <c r="S30" s="1" t="s">
        <v>90</v>
      </c>
      <c r="T30" s="1" t="s">
        <v>39</v>
      </c>
      <c r="U30" s="3" t="str">
        <f>IF(T30="No","0",IF(T30="Partially","1",IF(T30="Yes","2")))</f>
        <v>2</v>
      </c>
      <c r="V30" s="1" t="s">
        <v>39</v>
      </c>
      <c r="W30" s="3" t="str">
        <f>IF(V30="No","0",IF(V30="Yes","1"))</f>
        <v>1</v>
      </c>
      <c r="X30" s="1" t="s">
        <v>40</v>
      </c>
      <c r="Y30" s="3" t="str">
        <f>IF(X30="Very Bad","0",IF(X30="Bad","1",IF(X30="Average","2",IF(X30="Good","3",IF(X30="Very Good","4")))))</f>
        <v>3</v>
      </c>
      <c r="Z30" s="1" t="s">
        <v>41</v>
      </c>
      <c r="AA30" s="3" t="str">
        <f>IF(Z30="No","0",IF(Z30="Yes","1"))</f>
        <v>0</v>
      </c>
      <c r="AB30" s="1" t="s">
        <v>39</v>
      </c>
      <c r="AC30" s="3" t="str">
        <f>IF(AB30="No","0",IF(AB30="Yes","1",IF(AB30="Don't Know","2")))</f>
        <v>1</v>
      </c>
      <c r="AD30" s="1" t="s">
        <v>39</v>
      </c>
      <c r="AE30" s="1" t="str">
        <f>IF(AD30="No","0",IF(AD30="Yes","1",IF(AD30="Don't Know","2")))</f>
        <v>1</v>
      </c>
      <c r="AF30" s="1" t="s">
        <v>39</v>
      </c>
      <c r="AG30" s="3" t="str">
        <f>IF(AF30="No","0",IF(AF30="Partially Trained","1",IF(AF30="Yes","2")))</f>
        <v>2</v>
      </c>
      <c r="AH30" s="1" t="s">
        <v>39</v>
      </c>
      <c r="AI30" s="3" t="str">
        <f>IF(AH30="No","0",IF(AH30="Yes","1",IF(AH30="Don't Know","2")))</f>
        <v>1</v>
      </c>
      <c r="AJ30" s="1" t="s">
        <v>41</v>
      </c>
      <c r="AK30" s="3" t="str">
        <f>IF(AJ30="No","0",IF(AJ30="Yes","1"))</f>
        <v>0</v>
      </c>
      <c r="AL30" s="1" t="s">
        <v>39</v>
      </c>
      <c r="AM30" s="3" t="str">
        <f>IF(AL30="No","0",IF(AL30="Yes","1",IF(AL30="Don't Know","2")))</f>
        <v>1</v>
      </c>
      <c r="AN30" s="1" t="s">
        <v>43</v>
      </c>
      <c r="AO30" s="3" t="str">
        <f>IF(AN30="None","0",IF(AN30="Artificial Intelligence","1",IF(AN30="Yoga","2",IF(AN30="Music","3"))))</f>
        <v>1</v>
      </c>
      <c r="AP30" s="1" t="s">
        <v>39</v>
      </c>
      <c r="AQ30" s="3" t="str">
        <f>IF(AP30="No","0",IF(AP30="Yes","1"))</f>
        <v>1</v>
      </c>
      <c r="AR30" s="1" t="s">
        <v>41</v>
      </c>
      <c r="AS30" s="3" t="str">
        <f>IF(AR30="No","0",IF(AR30="Yes","1"))</f>
        <v>0</v>
      </c>
      <c r="AT30" s="1" t="s">
        <v>39</v>
      </c>
      <c r="AU30" s="3" t="str">
        <f>IF(AT30="No","0",IF(AT30="Yes","1"))</f>
        <v>1</v>
      </c>
      <c r="AV30" s="1" t="s">
        <v>53</v>
      </c>
      <c r="AW30" s="4" t="s">
        <v>39</v>
      </c>
      <c r="AX30" s="10" t="str">
        <f>IF(AW30="No","0",IF(AW30="Yes","1"))</f>
        <v>1</v>
      </c>
      <c r="AY30" s="1" t="s">
        <v>45</v>
      </c>
      <c r="AZ30" s="3" t="str">
        <f>IF(AY30="Strongly Disagree","0",IF(AY30="Disagree","1",IF(AY30="Neutral","2",IF(AY30="Agree","3",IF(AY30="Strongly agree","4")))))</f>
        <v>3</v>
      </c>
      <c r="BA30" s="1" t="s">
        <v>41</v>
      </c>
      <c r="BB30" s="11" t="str">
        <f>IF(BA30="No","0",IF(BA30="Yes","1",IF(BA30="Don't Know","2")))</f>
        <v>0</v>
      </c>
      <c r="BC30" s="2"/>
      <c r="BD30" s="2"/>
      <c r="BE30" s="2"/>
      <c r="BF30" s="2"/>
      <c r="BG30" s="2"/>
      <c r="BH30" s="2"/>
      <c r="BI30" s="2"/>
    </row>
    <row r="31" spans="1:61">
      <c r="A31" s="2" t="s">
        <v>276</v>
      </c>
      <c r="B31" s="2" t="s">
        <v>31</v>
      </c>
      <c r="C31" s="3" t="str">
        <f>IF(B31="16 to 20","1",IF(B31="21 to 25","2",IF(B31="26 and above","3")))</f>
        <v>2</v>
      </c>
      <c r="D31" s="2" t="s">
        <v>47</v>
      </c>
      <c r="E31" s="3" t="str">
        <f>IF(D31="Male","1",IF(D31="Female","2",IF(D31="Transgender","3")))</f>
        <v>1</v>
      </c>
      <c r="F31" s="2" t="s">
        <v>33</v>
      </c>
      <c r="G31" s="3" t="str">
        <f>IF(F31="Hindu","1",IF(F31="Muslim","2",IF(F31="Christian","3",IF(F31="Buddhism","4",IF(F31="Jainism","5")))))</f>
        <v>1</v>
      </c>
      <c r="H31" s="2" t="s">
        <v>34</v>
      </c>
      <c r="I31" s="3" t="str">
        <f>IF(H31="General","1",IF(H31="3A","2",IF(H31="2A","3",IF(H31="3B","4",IF(H31="2B","5",IF(H31="SC","6",IF(H31="ST","7",IF(H31="Cat-1","8"))))))))</f>
        <v>1</v>
      </c>
      <c r="J31" s="2" t="s">
        <v>35</v>
      </c>
      <c r="K31" s="2" t="s">
        <v>49</v>
      </c>
      <c r="L31" s="2" t="s">
        <v>84</v>
      </c>
      <c r="M31" s="1" t="s">
        <v>36</v>
      </c>
      <c r="N31" s="3" t="str">
        <f>IF(M31="Rural area","1",IF(M31="Urban area","2"))</f>
        <v>2</v>
      </c>
      <c r="O31" s="2" t="s">
        <v>301</v>
      </c>
      <c r="P31" s="10" t="str">
        <f>IF(O31="10,000 - 20,000","1",IF(O31="21,000 - 50,000","2",IF(O31="51,000 - 1,00,000","3",IF(O31="1,00,000 - 2,50,000","4",IF(O31="2,50,000 and Above","5")))))</f>
        <v>2</v>
      </c>
      <c r="Q31" s="1" t="s">
        <v>38</v>
      </c>
      <c r="R31" s="1" t="s">
        <v>64</v>
      </c>
      <c r="S31" s="1" t="s">
        <v>90</v>
      </c>
      <c r="T31" s="1" t="s">
        <v>39</v>
      </c>
      <c r="U31" s="3" t="str">
        <f>IF(T31="No","0",IF(T31="Partially","1",IF(T31="Yes","2")))</f>
        <v>2</v>
      </c>
      <c r="V31" s="1" t="s">
        <v>39</v>
      </c>
      <c r="W31" s="3" t="str">
        <f>IF(V31="No","0",IF(V31="Yes","1"))</f>
        <v>1</v>
      </c>
      <c r="X31" s="1" t="s">
        <v>68</v>
      </c>
      <c r="Y31" s="3" t="str">
        <f>IF(X31="Very Bad","0",IF(X31="Bad","1",IF(X31="Average","2",IF(X31="Good","3",IF(X31="Very Good","4")))))</f>
        <v>4</v>
      </c>
      <c r="Z31" s="1" t="s">
        <v>39</v>
      </c>
      <c r="AA31" s="3" t="str">
        <f>IF(Z31="No","0",IF(Z31="Yes","1"))</f>
        <v>1</v>
      </c>
      <c r="AB31" s="1" t="s">
        <v>39</v>
      </c>
      <c r="AC31" s="3" t="str">
        <f>IF(AB31="No","0",IF(AB31="Yes","1",IF(AB31="Don't Know","2")))</f>
        <v>1</v>
      </c>
      <c r="AD31" s="1" t="s">
        <v>41</v>
      </c>
      <c r="AE31" s="1" t="str">
        <f>IF(AD31="No","0",IF(AD31="Yes","1",IF(AD31="Don't Know","2")))</f>
        <v>0</v>
      </c>
      <c r="AF31" s="1" t="s">
        <v>39</v>
      </c>
      <c r="AG31" s="3" t="str">
        <f>IF(AF31="No","0",IF(AF31="Partially Trained","1",IF(AF31="Yes","2")))</f>
        <v>2</v>
      </c>
      <c r="AH31" s="1" t="s">
        <v>39</v>
      </c>
      <c r="AI31" s="3" t="str">
        <f>IF(AH31="No","0",IF(AH31="Yes","1",IF(AH31="Don't Know","2")))</f>
        <v>1</v>
      </c>
      <c r="AJ31" s="1" t="s">
        <v>39</v>
      </c>
      <c r="AK31" s="3" t="str">
        <f>IF(AJ31="No","0",IF(AJ31="Yes","1"))</f>
        <v>1</v>
      </c>
      <c r="AL31" s="1" t="s">
        <v>39</v>
      </c>
      <c r="AM31" s="3" t="str">
        <f>IF(AL31="No","0",IF(AL31="Yes","1",IF(AL31="Don't Know","2")))</f>
        <v>1</v>
      </c>
      <c r="AN31" s="1" t="s">
        <v>43</v>
      </c>
      <c r="AO31" s="3" t="str">
        <f>IF(AN31="None","0",IF(AN31="Artificial Intelligence","1",IF(AN31="Yoga","2",IF(AN31="Music","3"))))</f>
        <v>1</v>
      </c>
      <c r="AP31" s="1" t="s">
        <v>39</v>
      </c>
      <c r="AQ31" s="3" t="str">
        <f>IF(AP31="No","0",IF(AP31="Yes","1"))</f>
        <v>1</v>
      </c>
      <c r="AR31" s="1" t="s">
        <v>41</v>
      </c>
      <c r="AS31" s="3" t="str">
        <f>IF(AR31="No","0",IF(AR31="Yes","1"))</f>
        <v>0</v>
      </c>
      <c r="AT31" s="1" t="s">
        <v>39</v>
      </c>
      <c r="AU31" s="3" t="str">
        <f>IF(AT31="No","0",IF(AT31="Yes","1"))</f>
        <v>1</v>
      </c>
      <c r="AV31" s="1" t="s">
        <v>66</v>
      </c>
      <c r="AW31" s="4" t="s">
        <v>39</v>
      </c>
      <c r="AX31" s="10" t="str">
        <f>IF(AW31="No","0",IF(AW31="Yes","1"))</f>
        <v>1</v>
      </c>
      <c r="AY31" s="1" t="s">
        <v>72</v>
      </c>
      <c r="AZ31" s="3" t="str">
        <f>IF(AY31="Strongly Disagree","0",IF(AY31="Disagree","1",IF(AY31="Neutral","2",IF(AY31="Agree","3",IF(AY31="Strongly agree","4")))))</f>
        <v>4</v>
      </c>
      <c r="BA31" s="1" t="s">
        <v>41</v>
      </c>
      <c r="BB31" s="11" t="str">
        <f>IF(BA31="No","0",IF(BA31="Yes","1",IF(BA31="Don't Know","2")))</f>
        <v>0</v>
      </c>
      <c r="BC31" s="2"/>
      <c r="BD31" s="2"/>
      <c r="BE31" s="2"/>
      <c r="BF31" s="2"/>
      <c r="BG31" s="2"/>
      <c r="BH31" s="2"/>
      <c r="BI31" s="2"/>
    </row>
    <row r="32" spans="1:61">
      <c r="A32" s="1" t="s">
        <v>100</v>
      </c>
      <c r="B32" s="1" t="s">
        <v>31</v>
      </c>
      <c r="C32" s="3" t="str">
        <f>IF(B32="16 to 20","1",IF(B32="21 to 25","2",IF(B32="26 and above","3")))</f>
        <v>2</v>
      </c>
      <c r="D32" s="1" t="s">
        <v>47</v>
      </c>
      <c r="E32" s="3" t="str">
        <f>IF(D32="Male","1",IF(D32="Female","2",IF(D32="Transgender","3")))</f>
        <v>1</v>
      </c>
      <c r="F32" s="1" t="s">
        <v>33</v>
      </c>
      <c r="G32" s="3" t="str">
        <f>IF(F32="Hindu","1",IF(F32="Muslim","2",IF(F32="Christian","3",IF(F32="Buddhism","4",IF(F32="Jainism","5")))))</f>
        <v>1</v>
      </c>
      <c r="H32" s="1" t="s">
        <v>48</v>
      </c>
      <c r="I32" s="3" t="str">
        <f>IF(H32="General","1",IF(H32="3A","2",IF(H32="2A","3",IF(H32="3B","4",IF(H32="2B","5",IF(H32="SC","6",IF(H32="ST","7",IF(H32="Cat-1","8"))))))))</f>
        <v>2</v>
      </c>
      <c r="J32" s="1" t="s">
        <v>35</v>
      </c>
      <c r="K32" s="1" t="s">
        <v>49</v>
      </c>
      <c r="L32" s="1" t="s">
        <v>101</v>
      </c>
      <c r="M32" s="1" t="s">
        <v>36</v>
      </c>
      <c r="N32" s="3" t="str">
        <f>IF(M32="Rural area","1",IF(M32="Urban area","2"))</f>
        <v>2</v>
      </c>
      <c r="O32" s="2" t="s">
        <v>301</v>
      </c>
      <c r="P32" s="10" t="str">
        <f>IF(O32="10,000 - 20,000","1",IF(O32="21,000 - 50,000","2",IF(O32="51,000 - 1,00,000","3",IF(O32="1,00,000 - 2,50,000","4",IF(O32="2,50,000 and Above","5")))))</f>
        <v>2</v>
      </c>
      <c r="Q32" s="1" t="s">
        <v>136</v>
      </c>
      <c r="R32" s="1" t="s">
        <v>64</v>
      </c>
      <c r="S32" s="1" t="s">
        <v>90</v>
      </c>
      <c r="T32" s="1" t="s">
        <v>39</v>
      </c>
      <c r="U32" s="3" t="str">
        <f>IF(T32="No","0",IF(T32="Partially","1",IF(T32="Yes","2")))</f>
        <v>2</v>
      </c>
      <c r="V32" s="1" t="s">
        <v>39</v>
      </c>
      <c r="W32" s="3" t="str">
        <f>IF(V32="No","0",IF(V32="Yes","1"))</f>
        <v>1</v>
      </c>
      <c r="X32" s="1" t="s">
        <v>40</v>
      </c>
      <c r="Y32" s="3" t="str">
        <f>IF(X32="Very Bad","0",IF(X32="Bad","1",IF(X32="Average","2",IF(X32="Good","3",IF(X32="Very Good","4")))))</f>
        <v>3</v>
      </c>
      <c r="Z32" s="1" t="s">
        <v>39</v>
      </c>
      <c r="AA32" s="3" t="str">
        <f>IF(Z32="No","0",IF(Z32="Yes","1"))</f>
        <v>1</v>
      </c>
      <c r="AB32" s="1" t="s">
        <v>42</v>
      </c>
      <c r="AC32" s="3" t="str">
        <f>IF(AB32="No","0",IF(AB32="Yes","1",IF(AB32="Don't Know","2")))</f>
        <v>2</v>
      </c>
      <c r="AD32" s="1" t="s">
        <v>42</v>
      </c>
      <c r="AE32" s="1" t="str">
        <f>IF(AD32="No","0",IF(AD32="Yes","1",IF(AD32="Don't Know","2")))</f>
        <v>2</v>
      </c>
      <c r="AF32" s="1" t="s">
        <v>52</v>
      </c>
      <c r="AG32" s="3" t="str">
        <f>IF(AF32="No","0",IF(AF32="Partially Trained","1",IF(AF32="Yes","2")))</f>
        <v>1</v>
      </c>
      <c r="AH32" s="1" t="s">
        <v>39</v>
      </c>
      <c r="AI32" s="3" t="str">
        <f>IF(AH32="No","0",IF(AH32="Yes","1",IF(AH32="Don't Know","2")))</f>
        <v>1</v>
      </c>
      <c r="AJ32" s="1" t="s">
        <v>41</v>
      </c>
      <c r="AK32" s="3" t="str">
        <f>IF(AJ32="No","0",IF(AJ32="Yes","1"))</f>
        <v>0</v>
      </c>
      <c r="AL32" s="1" t="s">
        <v>39</v>
      </c>
      <c r="AM32" s="3" t="str">
        <f>IF(AL32="No","0",IF(AL32="Yes","1",IF(AL32="Don't Know","2")))</f>
        <v>1</v>
      </c>
      <c r="AN32" s="1" t="s">
        <v>43</v>
      </c>
      <c r="AO32" s="3" t="str">
        <f>IF(AN32="None","0",IF(AN32="Artificial Intelligence","1",IF(AN32="Yoga","2",IF(AN32="Music","3"))))</f>
        <v>1</v>
      </c>
      <c r="AP32" s="1" t="s">
        <v>39</v>
      </c>
      <c r="AQ32" s="3" t="str">
        <f>IF(AP32="No","0",IF(AP32="Yes","1"))</f>
        <v>1</v>
      </c>
      <c r="AR32" s="1" t="s">
        <v>39</v>
      </c>
      <c r="AS32" s="3" t="str">
        <f>IF(AR32="No","0",IF(AR32="Yes","1"))</f>
        <v>1</v>
      </c>
      <c r="AT32" s="1" t="s">
        <v>39</v>
      </c>
      <c r="AU32" s="3" t="str">
        <f>IF(AT32="No","0",IF(AT32="Yes","1"))</f>
        <v>1</v>
      </c>
      <c r="AV32" s="1" t="s">
        <v>57</v>
      </c>
      <c r="AW32" s="4" t="s">
        <v>39</v>
      </c>
      <c r="AX32" s="10" t="str">
        <f>IF(AW32="No","0",IF(AW32="Yes","1"))</f>
        <v>1</v>
      </c>
      <c r="AY32" s="1" t="s">
        <v>45</v>
      </c>
      <c r="AZ32" s="3" t="str">
        <f>IF(AY32="Strongly Disagree","0",IF(AY32="Disagree","1",IF(AY32="Neutral","2",IF(AY32="Agree","3",IF(AY32="Strongly agree","4")))))</f>
        <v>3</v>
      </c>
      <c r="BA32" s="1" t="s">
        <v>41</v>
      </c>
      <c r="BB32" s="11" t="str">
        <f>IF(BA32="No","0",IF(BA32="Yes","1",IF(BA32="Don't Know","2")))</f>
        <v>0</v>
      </c>
      <c r="BC32" s="2"/>
      <c r="BD32" s="2"/>
      <c r="BE32" s="2"/>
      <c r="BF32" s="2"/>
      <c r="BG32" s="2"/>
      <c r="BH32" s="2"/>
      <c r="BI32" s="2"/>
    </row>
    <row r="33" spans="1:61">
      <c r="A33" s="1" t="s">
        <v>215</v>
      </c>
      <c r="B33" s="1" t="s">
        <v>31</v>
      </c>
      <c r="C33" s="3" t="str">
        <f>IF(B33="16 to 20","1",IF(B33="21 to 25","2",IF(B33="26 and above","3")))</f>
        <v>2</v>
      </c>
      <c r="D33" s="1" t="s">
        <v>47</v>
      </c>
      <c r="E33" s="3" t="str">
        <f>IF(D33="Male","1",IF(D33="Female","2",IF(D33="Transgender","3")))</f>
        <v>1</v>
      </c>
      <c r="F33" s="4" t="s">
        <v>81</v>
      </c>
      <c r="G33" s="3" t="str">
        <f>IF(F33="Hindu","1",IF(F33="Muslim","2",IF(F33="Christian","3",IF(F33="Buddhism","4",IF(F33="Jainism","5")))))</f>
        <v>3</v>
      </c>
      <c r="H33" s="1" t="s">
        <v>73</v>
      </c>
      <c r="I33" s="3" t="str">
        <f>IF(H33="General","1",IF(H33="3A","2",IF(H33="2A","3",IF(H33="3B","4",IF(H33="2B","5",IF(H33="SC","6",IF(H33="ST","7",IF(H33="Cat-1","8"))))))))</f>
        <v>6</v>
      </c>
      <c r="J33" s="1" t="s">
        <v>35</v>
      </c>
      <c r="K33" s="1" t="s">
        <v>49</v>
      </c>
      <c r="L33" s="1" t="s">
        <v>70</v>
      </c>
      <c r="M33" s="1" t="s">
        <v>36</v>
      </c>
      <c r="N33" s="3" t="str">
        <f>IF(M33="Rural area","1",IF(M33="Urban area","2"))</f>
        <v>2</v>
      </c>
      <c r="O33" s="2" t="s">
        <v>301</v>
      </c>
      <c r="P33" s="10" t="str">
        <f>IF(O33="10,000 - 20,000","1",IF(O33="21,000 - 50,000","2",IF(O33="51,000 - 1,00,000","3",IF(O33="1,00,000 - 2,50,000","4",IF(O33="2,50,000 and Above","5")))))</f>
        <v>2</v>
      </c>
      <c r="Q33" s="1" t="s">
        <v>38</v>
      </c>
      <c r="R33" s="1" t="s">
        <v>64</v>
      </c>
      <c r="S33" s="1" t="s">
        <v>90</v>
      </c>
      <c r="T33" s="1" t="s">
        <v>39</v>
      </c>
      <c r="U33" s="3" t="str">
        <f>IF(T33="No","0",IF(T33="Partially","1",IF(T33="Yes","2")))</f>
        <v>2</v>
      </c>
      <c r="V33" s="1" t="s">
        <v>39</v>
      </c>
      <c r="W33" s="3" t="str">
        <f>IF(V33="No","0",IF(V33="Yes","1"))</f>
        <v>1</v>
      </c>
      <c r="X33" s="1" t="s">
        <v>40</v>
      </c>
      <c r="Y33" s="3" t="str">
        <f>IF(X33="Very Bad","0",IF(X33="Bad","1",IF(X33="Average","2",IF(X33="Good","3",IF(X33="Very Good","4")))))</f>
        <v>3</v>
      </c>
      <c r="Z33" s="1" t="s">
        <v>39</v>
      </c>
      <c r="AA33" s="3" t="str">
        <f>IF(Z33="No","0",IF(Z33="Yes","1"))</f>
        <v>1</v>
      </c>
      <c r="AB33" s="1" t="s">
        <v>42</v>
      </c>
      <c r="AC33" s="3" t="str">
        <f>IF(AB33="No","0",IF(AB33="Yes","1",IF(AB33="Don't Know","2")))</f>
        <v>2</v>
      </c>
      <c r="AD33" s="1" t="s">
        <v>42</v>
      </c>
      <c r="AE33" s="1" t="str">
        <f>IF(AD33="No","0",IF(AD33="Yes","1",IF(AD33="Don't Know","2")))</f>
        <v>2</v>
      </c>
      <c r="AF33" s="1" t="s">
        <v>39</v>
      </c>
      <c r="AG33" s="3" t="str">
        <f>IF(AF33="No","0",IF(AF33="Partially Trained","1",IF(AF33="Yes","2")))</f>
        <v>2</v>
      </c>
      <c r="AH33" s="1" t="s">
        <v>39</v>
      </c>
      <c r="AI33" s="3" t="str">
        <f>IF(AH33="No","0",IF(AH33="Yes","1",IF(AH33="Don't Know","2")))</f>
        <v>1</v>
      </c>
      <c r="AJ33" s="1" t="s">
        <v>41</v>
      </c>
      <c r="AK33" s="3" t="str">
        <f>IF(AJ33="No","0",IF(AJ33="Yes","1"))</f>
        <v>0</v>
      </c>
      <c r="AL33" s="1" t="s">
        <v>39</v>
      </c>
      <c r="AM33" s="3" t="str">
        <f>IF(AL33="No","0",IF(AL33="Yes","1",IF(AL33="Don't Know","2")))</f>
        <v>1</v>
      </c>
      <c r="AN33" s="1" t="s">
        <v>43</v>
      </c>
      <c r="AO33" s="3" t="str">
        <f>IF(AN33="None","0",IF(AN33="Artificial Intelligence","1",IF(AN33="Yoga","2",IF(AN33="Music","3"))))</f>
        <v>1</v>
      </c>
      <c r="AP33" s="1" t="s">
        <v>39</v>
      </c>
      <c r="AQ33" s="3" t="str">
        <f>IF(AP33="No","0",IF(AP33="Yes","1"))</f>
        <v>1</v>
      </c>
      <c r="AR33" s="1" t="s">
        <v>39</v>
      </c>
      <c r="AS33" s="3" t="str">
        <f>IF(AR33="No","0",IF(AR33="Yes","1"))</f>
        <v>1</v>
      </c>
      <c r="AT33" s="1" t="s">
        <v>41</v>
      </c>
      <c r="AU33" s="3" t="str">
        <f>IF(AT33="No","0",IF(AT33="Yes","1"))</f>
        <v>0</v>
      </c>
      <c r="AV33" s="1" t="s">
        <v>63</v>
      </c>
      <c r="AW33" s="4" t="s">
        <v>39</v>
      </c>
      <c r="AX33" s="10" t="str">
        <f>IF(AW33="No","0",IF(AW33="Yes","1"))</f>
        <v>1</v>
      </c>
      <c r="AY33" s="1" t="s">
        <v>45</v>
      </c>
      <c r="AZ33" s="3" t="str">
        <f>IF(AY33="Strongly Disagree","0",IF(AY33="Disagree","1",IF(AY33="Neutral","2",IF(AY33="Agree","3",IF(AY33="Strongly agree","4")))))</f>
        <v>3</v>
      </c>
      <c r="BA33" s="1" t="s">
        <v>41</v>
      </c>
      <c r="BB33" s="11" t="str">
        <f>IF(BA33="No","0",IF(BA33="Yes","1",IF(BA33="Don't Know","2")))</f>
        <v>0</v>
      </c>
      <c r="BC33" s="2"/>
      <c r="BD33" s="2"/>
      <c r="BE33" s="2"/>
      <c r="BF33" s="2"/>
      <c r="BG33" s="2"/>
      <c r="BH33" s="2"/>
      <c r="BI33" s="2"/>
    </row>
    <row r="34" spans="1:61">
      <c r="A34" s="1" t="s">
        <v>174</v>
      </c>
      <c r="B34" s="1" t="s">
        <v>46</v>
      </c>
      <c r="C34" s="3" t="str">
        <f>IF(B34="16 to 20","1",IF(B34="21 to 25","2",IF(B34="26 and above","3")))</f>
        <v>1</v>
      </c>
      <c r="D34" s="1" t="s">
        <v>47</v>
      </c>
      <c r="E34" s="3" t="str">
        <f>IF(D34="Male","1",IF(D34="Female","2",IF(D34="Transgender","3")))</f>
        <v>1</v>
      </c>
      <c r="F34" s="1" t="s">
        <v>33</v>
      </c>
      <c r="G34" s="3" t="str">
        <f>IF(F34="Hindu","1",IF(F34="Muslim","2",IF(F34="Christian","3",IF(F34="Buddhism","4",IF(F34="Jainism","5")))))</f>
        <v>1</v>
      </c>
      <c r="H34" s="1" t="s">
        <v>73</v>
      </c>
      <c r="I34" s="3" t="str">
        <f>IF(H34="General","1",IF(H34="3A","2",IF(H34="2A","3",IF(H34="3B","4",IF(H34="2B","5",IF(H34="SC","6",IF(H34="ST","7",IF(H34="Cat-1","8"))))))))</f>
        <v>6</v>
      </c>
      <c r="J34" s="1" t="s">
        <v>35</v>
      </c>
      <c r="K34" s="1" t="s">
        <v>49</v>
      </c>
      <c r="L34" s="1" t="s">
        <v>107</v>
      </c>
      <c r="M34" s="1" t="s">
        <v>36</v>
      </c>
      <c r="N34" s="3" t="str">
        <f>IF(M34="Rural area","1",IF(M34="Urban area","2"))</f>
        <v>2</v>
      </c>
      <c r="O34" s="2" t="s">
        <v>301</v>
      </c>
      <c r="P34" s="10" t="str">
        <f>IF(O34="10,000 - 20,000","1",IF(O34="21,000 - 50,000","2",IF(O34="51,000 - 1,00,000","3",IF(O34="1,00,000 - 2,50,000","4",IF(O34="2,50,000 and Above","5")))))</f>
        <v>2</v>
      </c>
      <c r="Q34" s="1" t="s">
        <v>56</v>
      </c>
      <c r="R34" s="1" t="s">
        <v>64</v>
      </c>
      <c r="S34" s="1" t="s">
        <v>90</v>
      </c>
      <c r="T34" s="1" t="s">
        <v>39</v>
      </c>
      <c r="U34" s="3" t="str">
        <f>IF(T34="No","0",IF(T34="Partially","1",IF(T34="Yes","2")))</f>
        <v>2</v>
      </c>
      <c r="V34" s="1" t="s">
        <v>39</v>
      </c>
      <c r="W34" s="3" t="str">
        <f>IF(V34="No","0",IF(V34="Yes","1"))</f>
        <v>1</v>
      </c>
      <c r="X34" s="1" t="s">
        <v>51</v>
      </c>
      <c r="Y34" s="3" t="str">
        <f>IF(X34="Very Bad","0",IF(X34="Bad","1",IF(X34="Average","2",IF(X34="Good","3",IF(X34="Very Good","4")))))</f>
        <v>2</v>
      </c>
      <c r="Z34" s="1" t="s">
        <v>41</v>
      </c>
      <c r="AA34" s="3" t="str">
        <f>IF(Z34="No","0",IF(Z34="Yes","1"))</f>
        <v>0</v>
      </c>
      <c r="AB34" s="1" t="s">
        <v>42</v>
      </c>
      <c r="AC34" s="3" t="str">
        <f>IF(AB34="No","0",IF(AB34="Yes","1",IF(AB34="Don't Know","2")))</f>
        <v>2</v>
      </c>
      <c r="AD34" s="1" t="s">
        <v>42</v>
      </c>
      <c r="AE34" s="1" t="str">
        <f>IF(AD34="No","0",IF(AD34="Yes","1",IF(AD34="Don't Know","2")))</f>
        <v>2</v>
      </c>
      <c r="AF34" s="1" t="s">
        <v>39</v>
      </c>
      <c r="AG34" s="3" t="str">
        <f>IF(AF34="No","0",IF(AF34="Partially Trained","1",IF(AF34="Yes","2")))</f>
        <v>2</v>
      </c>
      <c r="AH34" s="1" t="s">
        <v>42</v>
      </c>
      <c r="AI34" s="3" t="str">
        <f>IF(AH34="No","0",IF(AH34="Yes","1",IF(AH34="Don't Know","2")))</f>
        <v>2</v>
      </c>
      <c r="AJ34" s="1" t="s">
        <v>39</v>
      </c>
      <c r="AK34" s="3" t="str">
        <f>IF(AJ34="No","0",IF(AJ34="Yes","1"))</f>
        <v>1</v>
      </c>
      <c r="AL34" s="1" t="s">
        <v>39</v>
      </c>
      <c r="AM34" s="3" t="str">
        <f>IF(AL34="No","0",IF(AL34="Yes","1",IF(AL34="Don't Know","2")))</f>
        <v>1</v>
      </c>
      <c r="AN34" s="1" t="s">
        <v>60</v>
      </c>
      <c r="AO34" s="3" t="str">
        <f>IF(AN34="None","0",IF(AN34="Artificial Intelligence","1",IF(AN34="Yoga","2",IF(AN34="Music","3"))))</f>
        <v>0</v>
      </c>
      <c r="AP34" s="1" t="s">
        <v>39</v>
      </c>
      <c r="AQ34" s="3" t="str">
        <f>IF(AP34="No","0",IF(AP34="Yes","1"))</f>
        <v>1</v>
      </c>
      <c r="AR34" s="1" t="s">
        <v>41</v>
      </c>
      <c r="AS34" s="3" t="str">
        <f>IF(AR34="No","0",IF(AR34="Yes","1"))</f>
        <v>0</v>
      </c>
      <c r="AT34" s="1" t="s">
        <v>41</v>
      </c>
      <c r="AU34" s="3" t="str">
        <f>IF(AT34="No","0",IF(AT34="Yes","1"))</f>
        <v>0</v>
      </c>
      <c r="AV34" s="1" t="s">
        <v>53</v>
      </c>
      <c r="AW34" s="4" t="s">
        <v>39</v>
      </c>
      <c r="AX34" s="10" t="str">
        <f>IF(AW34="No","0",IF(AW34="Yes","1"))</f>
        <v>1</v>
      </c>
      <c r="AY34" s="1" t="s">
        <v>55</v>
      </c>
      <c r="AZ34" s="3" t="str">
        <f>IF(AY34="Strongly Disagree","0",IF(AY34="Disagree","1",IF(AY34="Neutral","2",IF(AY34="Agree","3",IF(AY34="Strongly agree","4")))))</f>
        <v>2</v>
      </c>
      <c r="BA34" s="1" t="s">
        <v>42</v>
      </c>
      <c r="BB34" s="11" t="str">
        <f>IF(BA34="No","0",IF(BA34="Yes","1",IF(BA34="Don't Know","2")))</f>
        <v>2</v>
      </c>
    </row>
    <row r="35" spans="1:61">
      <c r="A35" s="1" t="s">
        <v>75</v>
      </c>
      <c r="B35" s="1" t="s">
        <v>46</v>
      </c>
      <c r="C35" s="3" t="str">
        <f>IF(B35="16 to 20","1",IF(B35="21 to 25","2",IF(B35="26 and above","3")))</f>
        <v>1</v>
      </c>
      <c r="D35" s="1" t="s">
        <v>47</v>
      </c>
      <c r="E35" s="3" t="str">
        <f>IF(D35="Male","1",IF(D35="Female","2",IF(D35="Transgender","3")))</f>
        <v>1</v>
      </c>
      <c r="F35" s="1" t="s">
        <v>33</v>
      </c>
      <c r="G35" s="3" t="str">
        <f>IF(F35="Hindu","1",IF(F35="Muslim","2",IF(F35="Christian","3",IF(F35="Buddhism","4",IF(F35="Jainism","5")))))</f>
        <v>1</v>
      </c>
      <c r="H35" s="1" t="s">
        <v>48</v>
      </c>
      <c r="I35" s="3" t="str">
        <f>IF(H35="General","1",IF(H35="3A","2",IF(H35="2A","3",IF(H35="3B","4",IF(H35="2B","5",IF(H35="SC","6",IF(H35="ST","7",IF(H35="Cat-1","8"))))))))</f>
        <v>2</v>
      </c>
      <c r="J35" s="1" t="s">
        <v>35</v>
      </c>
      <c r="K35" s="1" t="s">
        <v>49</v>
      </c>
      <c r="L35" s="1" t="s">
        <v>95</v>
      </c>
      <c r="M35" s="2" t="s">
        <v>36</v>
      </c>
      <c r="N35" s="3" t="str">
        <f>IF(M35="Rural area","1",IF(M35="Urban area","2"))</f>
        <v>2</v>
      </c>
      <c r="O35" s="2" t="s">
        <v>302</v>
      </c>
      <c r="P35" s="10" t="str">
        <f>IF(O35="10,000 - 20,000","1",IF(O35="21,000 - 50,000","2",IF(O35="51,000 - 1,00,000","3",IF(O35="1,00,000 - 2,50,000","4",IF(O35="2,50,000 and Above","5")))))</f>
        <v>3</v>
      </c>
      <c r="Q35" s="2" t="s">
        <v>64</v>
      </c>
      <c r="R35" s="1" t="s">
        <v>64</v>
      </c>
      <c r="S35" s="2" t="s">
        <v>90</v>
      </c>
      <c r="T35" s="2" t="s">
        <v>39</v>
      </c>
      <c r="U35" s="3" t="str">
        <f>IF(T35="No","0",IF(T35="Partially","1",IF(T35="Yes","2")))</f>
        <v>2</v>
      </c>
      <c r="V35" s="2" t="s">
        <v>39</v>
      </c>
      <c r="W35" s="3" t="str">
        <f>IF(V35="No","0",IF(V35="Yes","1"))</f>
        <v>1</v>
      </c>
      <c r="X35" s="2" t="s">
        <v>51</v>
      </c>
      <c r="Y35" s="3" t="str">
        <f>IF(X35="Very Bad","0",IF(X35="Bad","1",IF(X35="Average","2",IF(X35="Good","3",IF(X35="Very Good","4")))))</f>
        <v>2</v>
      </c>
      <c r="Z35" s="2" t="s">
        <v>41</v>
      </c>
      <c r="AA35" s="3" t="str">
        <f>IF(Z35="No","0",IF(Z35="Yes","1"))</f>
        <v>0</v>
      </c>
      <c r="AB35" s="2" t="s">
        <v>41</v>
      </c>
      <c r="AC35" s="3" t="str">
        <f>IF(AB35="No","0",IF(AB35="Yes","1",IF(AB35="Don't Know","2")))</f>
        <v>0</v>
      </c>
      <c r="AD35" s="2" t="s">
        <v>39</v>
      </c>
      <c r="AE35" s="1" t="str">
        <f>IF(AD35="No","0",IF(AD35="Yes","1",IF(AD35="Don't Know","2")))</f>
        <v>1</v>
      </c>
      <c r="AF35" s="2" t="s">
        <v>41</v>
      </c>
      <c r="AG35" s="3" t="str">
        <f>IF(AF35="No","0",IF(AF35="Partially Trained","1",IF(AF35="Yes","2")))</f>
        <v>0</v>
      </c>
      <c r="AH35" s="2" t="s">
        <v>41</v>
      </c>
      <c r="AI35" s="3" t="str">
        <f>IF(AH35="No","0",IF(AH35="Yes","1",IF(AH35="Don't Know","2")))</f>
        <v>0</v>
      </c>
      <c r="AJ35" s="2" t="s">
        <v>39</v>
      </c>
      <c r="AK35" s="3" t="str">
        <f>IF(AJ35="No","0",IF(AJ35="Yes","1"))</f>
        <v>1</v>
      </c>
      <c r="AL35" s="2" t="s">
        <v>41</v>
      </c>
      <c r="AM35" s="3" t="str">
        <f>IF(AL35="No","0",IF(AL35="Yes","1",IF(AL35="Don't Know","2")))</f>
        <v>0</v>
      </c>
      <c r="AN35" s="2" t="s">
        <v>60</v>
      </c>
      <c r="AO35" s="3" t="str">
        <f>IF(AN35="None","0",IF(AN35="Artificial Intelligence","1",IF(AN35="Yoga","2",IF(AN35="Music","3"))))</f>
        <v>0</v>
      </c>
      <c r="AP35" s="2" t="s">
        <v>41</v>
      </c>
      <c r="AQ35" s="3" t="str">
        <f>IF(AP35="No","0",IF(AP35="Yes","1"))</f>
        <v>0</v>
      </c>
      <c r="AR35" s="2" t="s">
        <v>41</v>
      </c>
      <c r="AS35" s="3" t="str">
        <f>IF(AR35="No","0",IF(AR35="Yes","1"))</f>
        <v>0</v>
      </c>
      <c r="AT35" s="2" t="s">
        <v>39</v>
      </c>
      <c r="AU35" s="3" t="str">
        <f>IF(AT35="No","0",IF(AT35="Yes","1"))</f>
        <v>1</v>
      </c>
      <c r="AV35" s="2" t="s">
        <v>63</v>
      </c>
      <c r="AW35" s="4" t="s">
        <v>41</v>
      </c>
      <c r="AX35" s="10" t="str">
        <f>IF(AW35="No","0",IF(AW35="Yes","1"))</f>
        <v>0</v>
      </c>
      <c r="AY35" s="2" t="s">
        <v>54</v>
      </c>
      <c r="AZ35" s="3" t="str">
        <f>IF(AY35="Strongly Disagree","0",IF(AY35="Disagree","1",IF(AY35="Neutral","2",IF(AY35="Agree","3",IF(AY35="Strongly agree","4")))))</f>
        <v>1</v>
      </c>
      <c r="BA35" s="2" t="s">
        <v>39</v>
      </c>
      <c r="BB35" s="11" t="str">
        <f>IF(BA35="No","0",IF(BA35="Yes","1",IF(BA35="Don't Know","2")))</f>
        <v>1</v>
      </c>
    </row>
    <row r="36" spans="1:61">
      <c r="A36" s="2" t="s">
        <v>255</v>
      </c>
      <c r="B36" s="2" t="s">
        <v>46</v>
      </c>
      <c r="C36" s="3" t="str">
        <f>IF(B36="16 to 20","1",IF(B36="21 to 25","2",IF(B36="26 and above","3")))</f>
        <v>1</v>
      </c>
      <c r="D36" s="2" t="s">
        <v>47</v>
      </c>
      <c r="E36" s="3" t="str">
        <f>IF(D36="Male","1",IF(D36="Female","2",IF(D36="Transgender","3")))</f>
        <v>1</v>
      </c>
      <c r="F36" s="2" t="s">
        <v>33</v>
      </c>
      <c r="G36" s="3" t="str">
        <f>IF(F36="Hindu","1",IF(F36="Muslim","2",IF(F36="Christian","3",IF(F36="Buddhism","4",IF(F36="Jainism","5")))))</f>
        <v>1</v>
      </c>
      <c r="H36" s="2" t="s">
        <v>67</v>
      </c>
      <c r="I36" s="3" t="str">
        <f>IF(H36="General","1",IF(H36="3A","2",IF(H36="2A","3",IF(H36="3B","4",IF(H36="2B","5",IF(H36="SC","6",IF(H36="ST","7",IF(H36="Cat-1","8"))))))))</f>
        <v>3</v>
      </c>
      <c r="J36" s="2" t="s">
        <v>35</v>
      </c>
      <c r="K36" s="2" t="s">
        <v>49</v>
      </c>
      <c r="L36" s="2" t="s">
        <v>84</v>
      </c>
      <c r="M36" s="1" t="s">
        <v>36</v>
      </c>
      <c r="N36" s="3" t="str">
        <f>IF(M36="Rural area","1",IF(M36="Urban area","2"))</f>
        <v>2</v>
      </c>
      <c r="O36" s="4" t="s">
        <v>299</v>
      </c>
      <c r="P36" s="10" t="str">
        <f>IF(O36="10,000 - 20,000","1",IF(O36="21,000 - 50,000","2",IF(O36="51,000 - 1,00,000","3",IF(O36="1,00,000 - 2,50,000","4",IF(O36="2,50,000 and Above","5")))))</f>
        <v>1</v>
      </c>
      <c r="Q36" s="1" t="s">
        <v>56</v>
      </c>
      <c r="R36" s="1" t="s">
        <v>64</v>
      </c>
      <c r="S36" s="1" t="s">
        <v>90</v>
      </c>
      <c r="T36" s="1" t="s">
        <v>39</v>
      </c>
      <c r="U36" s="3" t="str">
        <f>IF(T36="No","0",IF(T36="Partially","1",IF(T36="Yes","2")))</f>
        <v>2</v>
      </c>
      <c r="V36" s="1" t="s">
        <v>39</v>
      </c>
      <c r="W36" s="3" t="str">
        <f>IF(V36="No","0",IF(V36="Yes","1"))</f>
        <v>1</v>
      </c>
      <c r="X36" s="1" t="s">
        <v>51</v>
      </c>
      <c r="Y36" s="3" t="str">
        <f>IF(X36="Very Bad","0",IF(X36="Bad","1",IF(X36="Average","2",IF(X36="Good","3",IF(X36="Very Good","4")))))</f>
        <v>2</v>
      </c>
      <c r="Z36" s="1" t="s">
        <v>41</v>
      </c>
      <c r="AA36" s="3" t="str">
        <f>IF(Z36="No","0",IF(Z36="Yes","1"))</f>
        <v>0</v>
      </c>
      <c r="AB36" s="1" t="s">
        <v>42</v>
      </c>
      <c r="AC36" s="3" t="str">
        <f>IF(AB36="No","0",IF(AB36="Yes","1",IF(AB36="Don't Know","2")))</f>
        <v>2</v>
      </c>
      <c r="AD36" s="1" t="s">
        <v>42</v>
      </c>
      <c r="AE36" s="1" t="str">
        <f>IF(AD36="No","0",IF(AD36="Yes","1",IF(AD36="Don't Know","2")))</f>
        <v>2</v>
      </c>
      <c r="AF36" s="1" t="s">
        <v>39</v>
      </c>
      <c r="AG36" s="3" t="str">
        <f>IF(AF36="No","0",IF(AF36="Partially Trained","1",IF(AF36="Yes","2")))</f>
        <v>2</v>
      </c>
      <c r="AH36" s="1" t="s">
        <v>39</v>
      </c>
      <c r="AI36" s="3" t="str">
        <f>IF(AH36="No","0",IF(AH36="Yes","1",IF(AH36="Don't Know","2")))</f>
        <v>1</v>
      </c>
      <c r="AJ36" s="1" t="s">
        <v>41</v>
      </c>
      <c r="AK36" s="3" t="str">
        <f>IF(AJ36="No","0",IF(AJ36="Yes","1"))</f>
        <v>0</v>
      </c>
      <c r="AL36" s="1" t="s">
        <v>39</v>
      </c>
      <c r="AM36" s="3" t="str">
        <f>IF(AL36="No","0",IF(AL36="Yes","1",IF(AL36="Don't Know","2")))</f>
        <v>1</v>
      </c>
      <c r="AN36" s="1" t="s">
        <v>60</v>
      </c>
      <c r="AO36" s="3" t="str">
        <f>IF(AN36="None","0",IF(AN36="Artificial Intelligence","1",IF(AN36="Yoga","2",IF(AN36="Music","3"))))</f>
        <v>0</v>
      </c>
      <c r="AP36" s="1" t="s">
        <v>39</v>
      </c>
      <c r="AQ36" s="3" t="str">
        <f>IF(AP36="No","0",IF(AP36="Yes","1"))</f>
        <v>1</v>
      </c>
      <c r="AR36" s="1" t="s">
        <v>41</v>
      </c>
      <c r="AS36" s="3" t="str">
        <f>IF(AR36="No","0",IF(AR36="Yes","1"))</f>
        <v>0</v>
      </c>
      <c r="AT36" s="1" t="s">
        <v>41</v>
      </c>
      <c r="AU36" s="3" t="str">
        <f>IF(AT36="No","0",IF(AT36="Yes","1"))</f>
        <v>0</v>
      </c>
      <c r="AV36" s="1" t="s">
        <v>57</v>
      </c>
      <c r="AW36" s="4" t="s">
        <v>39</v>
      </c>
      <c r="AX36" s="10" t="str">
        <f>IF(AW36="No","0",IF(AW36="Yes","1"))</f>
        <v>1</v>
      </c>
      <c r="AY36" s="1" t="s">
        <v>45</v>
      </c>
      <c r="AZ36" s="3" t="str">
        <f>IF(AY36="Strongly Disagree","0",IF(AY36="Disagree","1",IF(AY36="Neutral","2",IF(AY36="Agree","3",IF(AY36="Strongly agree","4")))))</f>
        <v>3</v>
      </c>
      <c r="BA36" s="1" t="s">
        <v>41</v>
      </c>
      <c r="BB36" s="11" t="str">
        <f>IF(BA36="No","0",IF(BA36="Yes","1",IF(BA36="Don't Know","2")))</f>
        <v>0</v>
      </c>
    </row>
    <row r="37" spans="1:61">
      <c r="A37" s="1" t="s">
        <v>110</v>
      </c>
      <c r="B37" s="1" t="s">
        <v>31</v>
      </c>
      <c r="C37" s="3" t="str">
        <f>IF(B37="16 to 20","1",IF(B37="21 to 25","2",IF(B37="26 and above","3")))</f>
        <v>2</v>
      </c>
      <c r="D37" s="1" t="s">
        <v>32</v>
      </c>
      <c r="E37" s="3" t="str">
        <f>IF(D37="Male","1",IF(D37="Female","2",IF(D37="Transgender","3")))</f>
        <v>2</v>
      </c>
      <c r="F37" s="1" t="s">
        <v>33</v>
      </c>
      <c r="G37" s="3" t="str">
        <f>IF(F37="Hindu","1",IF(F37="Muslim","2",IF(F37="Christian","3",IF(F37="Buddhism","4",IF(F37="Jainism","5")))))</f>
        <v>1</v>
      </c>
      <c r="H37" s="1" t="s">
        <v>71</v>
      </c>
      <c r="I37" s="3" t="str">
        <f>IF(H37="General","1",IF(H37="3A","2",IF(H37="2A","3",IF(H37="3B","4",IF(H37="2B","5",IF(H37="SC","6",IF(H37="ST","7",IF(H37="Cat-1","8"))))))))</f>
        <v>4</v>
      </c>
      <c r="J37" s="1" t="s">
        <v>35</v>
      </c>
      <c r="K37" s="1" t="s">
        <v>49</v>
      </c>
      <c r="L37" s="1" t="s">
        <v>59</v>
      </c>
      <c r="M37" s="1" t="s">
        <v>36</v>
      </c>
      <c r="N37" s="3" t="str">
        <f>IF(M37="Rural area","1",IF(M37="Urban area","2"))</f>
        <v>2</v>
      </c>
      <c r="O37" s="4" t="s">
        <v>299</v>
      </c>
      <c r="P37" s="10" t="str">
        <f>IF(O37="10,000 - 20,000","1",IF(O37="21,000 - 50,000","2",IF(O37="51,000 - 1,00,000","3",IF(O37="1,00,000 - 2,50,000","4",IF(O37="2,50,000 and Above","5")))))</f>
        <v>1</v>
      </c>
      <c r="Q37" s="1" t="s">
        <v>56</v>
      </c>
      <c r="R37" s="1" t="s">
        <v>64</v>
      </c>
      <c r="S37" s="1" t="s">
        <v>90</v>
      </c>
      <c r="T37" s="1" t="s">
        <v>39</v>
      </c>
      <c r="U37" s="3" t="str">
        <f>IF(T37="No","0",IF(T37="Partially","1",IF(T37="Yes","2")))</f>
        <v>2</v>
      </c>
      <c r="V37" s="1" t="s">
        <v>39</v>
      </c>
      <c r="W37" s="3" t="str">
        <f>IF(V37="No","0",IF(V37="Yes","1"))</f>
        <v>1</v>
      </c>
      <c r="X37" s="1" t="s">
        <v>51</v>
      </c>
      <c r="Y37" s="3" t="str">
        <f>IF(X37="Very Bad","0",IF(X37="Bad","1",IF(X37="Average","2",IF(X37="Good","3",IF(X37="Very Good","4")))))</f>
        <v>2</v>
      </c>
      <c r="Z37" s="1" t="s">
        <v>41</v>
      </c>
      <c r="AA37" s="3" t="str">
        <f>IF(Z37="No","0",IF(Z37="Yes","1"))</f>
        <v>0</v>
      </c>
      <c r="AB37" s="1" t="s">
        <v>41</v>
      </c>
      <c r="AC37" s="3" t="str">
        <f>IF(AB37="No","0",IF(AB37="Yes","1",IF(AB37="Don't Know","2")))</f>
        <v>0</v>
      </c>
      <c r="AD37" s="1" t="s">
        <v>39</v>
      </c>
      <c r="AE37" s="1" t="str">
        <f>IF(AD37="No","0",IF(AD37="Yes","1",IF(AD37="Don't Know","2")))</f>
        <v>1</v>
      </c>
      <c r="AF37" s="1" t="s">
        <v>39</v>
      </c>
      <c r="AG37" s="3" t="str">
        <f>IF(AF37="No","0",IF(AF37="Partially Trained","1",IF(AF37="Yes","2")))</f>
        <v>2</v>
      </c>
      <c r="AH37" s="1" t="s">
        <v>41</v>
      </c>
      <c r="AI37" s="3" t="str">
        <f>IF(AH37="No","0",IF(AH37="Yes","1",IF(AH37="Don't Know","2")))</f>
        <v>0</v>
      </c>
      <c r="AJ37" s="1" t="s">
        <v>39</v>
      </c>
      <c r="AK37" s="3" t="str">
        <f>IF(AJ37="No","0",IF(AJ37="Yes","1"))</f>
        <v>1</v>
      </c>
      <c r="AL37" s="1" t="s">
        <v>41</v>
      </c>
      <c r="AM37" s="3" t="str">
        <f>IF(AL37="No","0",IF(AL37="Yes","1",IF(AL37="Don't Know","2")))</f>
        <v>0</v>
      </c>
      <c r="AN37" s="1" t="s">
        <v>65</v>
      </c>
      <c r="AO37" s="3" t="str">
        <f>IF(AN37="None","0",IF(AN37="Artificial Intelligence","1",IF(AN37="Yoga","2",IF(AN37="Music","3"))))</f>
        <v>3</v>
      </c>
      <c r="AP37" s="1" t="s">
        <v>41</v>
      </c>
      <c r="AQ37" s="3" t="str">
        <f>IF(AP37="No","0",IF(AP37="Yes","1"))</f>
        <v>0</v>
      </c>
      <c r="AR37" s="1" t="s">
        <v>39</v>
      </c>
      <c r="AS37" s="3" t="str">
        <f>IF(AR37="No","0",IF(AR37="Yes","1"))</f>
        <v>1</v>
      </c>
      <c r="AT37" s="1" t="s">
        <v>39</v>
      </c>
      <c r="AU37" s="3" t="str">
        <f>IF(AT37="No","0",IF(AT37="Yes","1"))</f>
        <v>1</v>
      </c>
      <c r="AV37" s="1" t="s">
        <v>60</v>
      </c>
      <c r="AW37" s="4" t="s">
        <v>41</v>
      </c>
      <c r="AX37" s="10" t="str">
        <f>IF(AW37="No","0",IF(AW37="Yes","1"))</f>
        <v>0</v>
      </c>
      <c r="AY37" s="1" t="s">
        <v>74</v>
      </c>
      <c r="AZ37" s="3" t="str">
        <f>IF(AY37="Strongly Disagree","0",IF(AY37="Disagree","1",IF(AY37="Neutral","2",IF(AY37="Agree","3",IF(AY37="Strongly agree","4")))))</f>
        <v>0</v>
      </c>
      <c r="BA37" s="1" t="s">
        <v>39</v>
      </c>
      <c r="BB37" s="11" t="str">
        <f>IF(BA37="No","0",IF(BA37="Yes","1",IF(BA37="Don't Know","2")))</f>
        <v>1</v>
      </c>
      <c r="BC37" s="2"/>
      <c r="BD37" s="2"/>
      <c r="BE37" s="2"/>
      <c r="BF37" s="2"/>
      <c r="BG37" s="2"/>
      <c r="BH37" s="2"/>
      <c r="BI37" s="2"/>
    </row>
    <row r="38" spans="1:61">
      <c r="A38" s="1" t="s">
        <v>217</v>
      </c>
      <c r="B38" s="1" t="s">
        <v>46</v>
      </c>
      <c r="C38" s="3" t="str">
        <f>IF(B38="16 to 20","1",IF(B38="21 to 25","2",IF(B38="26 and above","3")))</f>
        <v>1</v>
      </c>
      <c r="D38" s="1" t="s">
        <v>32</v>
      </c>
      <c r="E38" s="3" t="str">
        <f>IF(D38="Male","1",IF(D38="Female","2",IF(D38="Transgender","3")))</f>
        <v>2</v>
      </c>
      <c r="F38" s="1" t="s">
        <v>58</v>
      </c>
      <c r="G38" s="3" t="str">
        <f>IF(F38="Hindu","1",IF(F38="Muslim","2",IF(F38="Christian","3",IF(F38="Buddhism","4",IF(F38="Jainism","5")))))</f>
        <v>2</v>
      </c>
      <c r="H38" s="1" t="s">
        <v>61</v>
      </c>
      <c r="I38" s="3" t="str">
        <f>IF(H38="General","1",IF(H38="3A","2",IF(H38="2A","3",IF(H38="3B","4",IF(H38="2B","5",IF(H38="SC","6",IF(H38="ST","7",IF(H38="Cat-1","8"))))))))</f>
        <v>5</v>
      </c>
      <c r="J38" s="1" t="s">
        <v>35</v>
      </c>
      <c r="K38" s="1" t="s">
        <v>49</v>
      </c>
      <c r="L38" s="1" t="s">
        <v>59</v>
      </c>
      <c r="M38" s="1" t="s">
        <v>36</v>
      </c>
      <c r="N38" s="3" t="str">
        <f>IF(M38="Rural area","1",IF(M38="Urban area","2"))</f>
        <v>2</v>
      </c>
      <c r="O38" s="4" t="s">
        <v>299</v>
      </c>
      <c r="P38" s="10" t="str">
        <f>IF(O38="10,000 - 20,000","1",IF(O38="21,000 - 50,000","2",IF(O38="51,000 - 1,00,000","3",IF(O38="1,00,000 - 2,50,000","4",IF(O38="2,50,000 and Above","5")))))</f>
        <v>1</v>
      </c>
      <c r="Q38" s="1" t="s">
        <v>38</v>
      </c>
      <c r="R38" s="1" t="s">
        <v>64</v>
      </c>
      <c r="S38" s="1" t="s">
        <v>90</v>
      </c>
      <c r="T38" s="1" t="s">
        <v>39</v>
      </c>
      <c r="U38" s="3" t="str">
        <f>IF(T38="No","0",IF(T38="Partially","1",IF(T38="Yes","2")))</f>
        <v>2</v>
      </c>
      <c r="V38" s="1" t="s">
        <v>39</v>
      </c>
      <c r="W38" s="3" t="str">
        <f>IF(V38="No","0",IF(V38="Yes","1"))</f>
        <v>1</v>
      </c>
      <c r="X38" s="1" t="s">
        <v>40</v>
      </c>
      <c r="Y38" s="3" t="str">
        <f>IF(X38="Very Bad","0",IF(X38="Bad","1",IF(X38="Average","2",IF(X38="Good","3",IF(X38="Very Good","4")))))</f>
        <v>3</v>
      </c>
      <c r="Z38" s="1" t="s">
        <v>39</v>
      </c>
      <c r="AA38" s="3" t="str">
        <f>IF(Z38="No","0",IF(Z38="Yes","1"))</f>
        <v>1</v>
      </c>
      <c r="AB38" s="1" t="s">
        <v>42</v>
      </c>
      <c r="AC38" s="3" t="str">
        <f>IF(AB38="No","0",IF(AB38="Yes","1",IF(AB38="Don't Know","2")))</f>
        <v>2</v>
      </c>
      <c r="AD38" s="1" t="s">
        <v>42</v>
      </c>
      <c r="AE38" s="1" t="str">
        <f>IF(AD38="No","0",IF(AD38="Yes","1",IF(AD38="Don't Know","2")))</f>
        <v>2</v>
      </c>
      <c r="AF38" s="1" t="s">
        <v>39</v>
      </c>
      <c r="AG38" s="3" t="str">
        <f>IF(AF38="No","0",IF(AF38="Partially Trained","1",IF(AF38="Yes","2")))</f>
        <v>2</v>
      </c>
      <c r="AH38" s="1" t="s">
        <v>39</v>
      </c>
      <c r="AI38" s="3" t="str">
        <f>IF(AH38="No","0",IF(AH38="Yes","1",IF(AH38="Don't Know","2")))</f>
        <v>1</v>
      </c>
      <c r="AJ38" s="1" t="s">
        <v>39</v>
      </c>
      <c r="AK38" s="3" t="str">
        <f>IF(AJ38="No","0",IF(AJ38="Yes","1"))</f>
        <v>1</v>
      </c>
      <c r="AL38" s="1" t="s">
        <v>41</v>
      </c>
      <c r="AM38" s="3" t="str">
        <f>IF(AL38="No","0",IF(AL38="Yes","1",IF(AL38="Don't Know","2")))</f>
        <v>0</v>
      </c>
      <c r="AN38" s="1" t="s">
        <v>43</v>
      </c>
      <c r="AO38" s="3" t="str">
        <f>IF(AN38="None","0",IF(AN38="Artificial Intelligence","1",IF(AN38="Yoga","2",IF(AN38="Music","3"))))</f>
        <v>1</v>
      </c>
      <c r="AP38" s="1" t="s">
        <v>41</v>
      </c>
      <c r="AQ38" s="3" t="str">
        <f>IF(AP38="No","0",IF(AP38="Yes","1"))</f>
        <v>0</v>
      </c>
      <c r="AR38" s="1" t="s">
        <v>39</v>
      </c>
      <c r="AS38" s="3" t="str">
        <f>IF(AR38="No","0",IF(AR38="Yes","1"))</f>
        <v>1</v>
      </c>
      <c r="AT38" s="1" t="s">
        <v>39</v>
      </c>
      <c r="AU38" s="3" t="str">
        <f>IF(AT38="No","0",IF(AT38="Yes","1"))</f>
        <v>1</v>
      </c>
      <c r="AV38" s="1" t="s">
        <v>44</v>
      </c>
      <c r="AW38" s="4" t="s">
        <v>39</v>
      </c>
      <c r="AX38" s="10" t="str">
        <f>IF(AW38="No","0",IF(AW38="Yes","1"))</f>
        <v>1</v>
      </c>
      <c r="AY38" s="1" t="s">
        <v>45</v>
      </c>
      <c r="AZ38" s="3" t="str">
        <f>IF(AY38="Strongly Disagree","0",IF(AY38="Disagree","1",IF(AY38="Neutral","2",IF(AY38="Agree","3",IF(AY38="Strongly agree","4")))))</f>
        <v>3</v>
      </c>
      <c r="BA38" s="1" t="s">
        <v>39</v>
      </c>
      <c r="BB38" s="11" t="str">
        <f>IF(BA38="No","0",IF(BA38="Yes","1",IF(BA38="Don't Know","2")))</f>
        <v>1</v>
      </c>
    </row>
    <row r="39" spans="1:61">
      <c r="A39" s="1" t="s">
        <v>226</v>
      </c>
      <c r="B39" s="1" t="s">
        <v>31</v>
      </c>
      <c r="C39" s="3" t="str">
        <f>IF(B39="16 to 20","1",IF(B39="21 to 25","2",IF(B39="26 and above","3")))</f>
        <v>2</v>
      </c>
      <c r="D39" s="1" t="s">
        <v>32</v>
      </c>
      <c r="E39" s="3" t="str">
        <f>IF(D39="Male","1",IF(D39="Female","2",IF(D39="Transgender","3")))</f>
        <v>2</v>
      </c>
      <c r="F39" s="1" t="s">
        <v>33</v>
      </c>
      <c r="G39" s="3" t="str">
        <f>IF(F39="Hindu","1",IF(F39="Muslim","2",IF(F39="Christian","3",IF(F39="Buddhism","4",IF(F39="Jainism","5")))))</f>
        <v>1</v>
      </c>
      <c r="H39" s="1" t="s">
        <v>71</v>
      </c>
      <c r="I39" s="3" t="str">
        <f>IF(H39="General","1",IF(H39="3A","2",IF(H39="2A","3",IF(H39="3B","4",IF(H39="2B","5",IF(H39="SC","6",IF(H39="ST","7",IF(H39="Cat-1","8"))))))))</f>
        <v>4</v>
      </c>
      <c r="J39" s="1" t="s">
        <v>35</v>
      </c>
      <c r="K39" s="1" t="s">
        <v>49</v>
      </c>
      <c r="L39" s="1" t="s">
        <v>59</v>
      </c>
      <c r="M39" s="1" t="s">
        <v>36</v>
      </c>
      <c r="N39" s="3" t="str">
        <f>IF(M39="Rural area","1",IF(M39="Urban area","2"))</f>
        <v>2</v>
      </c>
      <c r="O39" s="4" t="s">
        <v>299</v>
      </c>
      <c r="P39" s="10" t="str">
        <f>IF(O39="10,000 - 20,000","1",IF(O39="21,000 - 50,000","2",IF(O39="51,000 - 1,00,000","3",IF(O39="1,00,000 - 2,50,000","4",IF(O39="2,50,000 and Above","5")))))</f>
        <v>1</v>
      </c>
      <c r="Q39" s="1" t="s">
        <v>38</v>
      </c>
      <c r="R39" s="1" t="s">
        <v>64</v>
      </c>
      <c r="S39" s="1" t="s">
        <v>90</v>
      </c>
      <c r="T39" s="1" t="s">
        <v>39</v>
      </c>
      <c r="U39" s="3" t="str">
        <f>IF(T39="No","0",IF(T39="Partially","1",IF(T39="Yes","2")))</f>
        <v>2</v>
      </c>
      <c r="V39" s="1" t="s">
        <v>39</v>
      </c>
      <c r="W39" s="3" t="str">
        <f>IF(V39="No","0",IF(V39="Yes","1"))</f>
        <v>1</v>
      </c>
      <c r="X39" s="1" t="s">
        <v>40</v>
      </c>
      <c r="Y39" s="3" t="str">
        <f>IF(X39="Very Bad","0",IF(X39="Bad","1",IF(X39="Average","2",IF(X39="Good","3",IF(X39="Very Good","4")))))</f>
        <v>3</v>
      </c>
      <c r="Z39" s="1" t="s">
        <v>41</v>
      </c>
      <c r="AA39" s="3" t="str">
        <f>IF(Z39="No","0",IF(Z39="Yes","1"))</f>
        <v>0</v>
      </c>
      <c r="AB39" s="1" t="s">
        <v>41</v>
      </c>
      <c r="AC39" s="3" t="str">
        <f>IF(AB39="No","0",IF(AB39="Yes","1",IF(AB39="Don't Know","2")))</f>
        <v>0</v>
      </c>
      <c r="AD39" s="1" t="s">
        <v>39</v>
      </c>
      <c r="AE39" s="1" t="str">
        <f>IF(AD39="No","0",IF(AD39="Yes","1",IF(AD39="Don't Know","2")))</f>
        <v>1</v>
      </c>
      <c r="AF39" s="1" t="s">
        <v>52</v>
      </c>
      <c r="AG39" s="3" t="str">
        <f>IF(AF39="No","0",IF(AF39="Partially Trained","1",IF(AF39="Yes","2")))</f>
        <v>1</v>
      </c>
      <c r="AH39" s="1" t="s">
        <v>39</v>
      </c>
      <c r="AI39" s="3" t="str">
        <f>IF(AH39="No","0",IF(AH39="Yes","1",IF(AH39="Don't Know","2")))</f>
        <v>1</v>
      </c>
      <c r="AJ39" s="1" t="s">
        <v>41</v>
      </c>
      <c r="AK39" s="3" t="str">
        <f>IF(AJ39="No","0",IF(AJ39="Yes","1"))</f>
        <v>0</v>
      </c>
      <c r="AL39" s="1" t="s">
        <v>39</v>
      </c>
      <c r="AM39" s="3" t="str">
        <f>IF(AL39="No","0",IF(AL39="Yes","1",IF(AL39="Don't Know","2")))</f>
        <v>1</v>
      </c>
      <c r="AN39" s="1" t="s">
        <v>43</v>
      </c>
      <c r="AO39" s="3" t="str">
        <f>IF(AN39="None","0",IF(AN39="Artificial Intelligence","1",IF(AN39="Yoga","2",IF(AN39="Music","3"))))</f>
        <v>1</v>
      </c>
      <c r="AP39" s="1" t="s">
        <v>41</v>
      </c>
      <c r="AQ39" s="3" t="str">
        <f>IF(AP39="No","0",IF(AP39="Yes","1"))</f>
        <v>0</v>
      </c>
      <c r="AR39" s="1" t="s">
        <v>39</v>
      </c>
      <c r="AS39" s="3" t="str">
        <f>IF(AR39="No","0",IF(AR39="Yes","1"))</f>
        <v>1</v>
      </c>
      <c r="AT39" s="1" t="s">
        <v>41</v>
      </c>
      <c r="AU39" s="3" t="str">
        <f>IF(AT39="No","0",IF(AT39="Yes","1"))</f>
        <v>0</v>
      </c>
      <c r="AV39" s="1" t="s">
        <v>63</v>
      </c>
      <c r="AW39" s="4" t="s">
        <v>39</v>
      </c>
      <c r="AX39" s="10" t="str">
        <f>IF(AW39="No","0",IF(AW39="Yes","1"))</f>
        <v>1</v>
      </c>
      <c r="AY39" s="1" t="s">
        <v>55</v>
      </c>
      <c r="AZ39" s="3" t="str">
        <f>IF(AY39="Strongly Disagree","0",IF(AY39="Disagree","1",IF(AY39="Neutral","2",IF(AY39="Agree","3",IF(AY39="Strongly agree","4")))))</f>
        <v>2</v>
      </c>
      <c r="BA39" s="1" t="s">
        <v>39</v>
      </c>
      <c r="BB39" s="11" t="str">
        <f>IF(BA39="No","0",IF(BA39="Yes","1",IF(BA39="Don't Know","2")))</f>
        <v>1</v>
      </c>
    </row>
    <row r="40" spans="1:61">
      <c r="A40" s="1" t="s">
        <v>227</v>
      </c>
      <c r="B40" s="1" t="s">
        <v>31</v>
      </c>
      <c r="C40" s="3" t="str">
        <f>IF(B40="16 to 20","1",IF(B40="21 to 25","2",IF(B40="26 and above","3")))</f>
        <v>2</v>
      </c>
      <c r="D40" s="1" t="s">
        <v>32</v>
      </c>
      <c r="E40" s="3" t="str">
        <f>IF(D40="Male","1",IF(D40="Female","2",IF(D40="Transgender","3")))</f>
        <v>2</v>
      </c>
      <c r="F40" s="1" t="s">
        <v>33</v>
      </c>
      <c r="G40" s="3" t="str">
        <f>IF(F40="Hindu","1",IF(F40="Muslim","2",IF(F40="Christian","3",IF(F40="Buddhism","4",IF(F40="Jainism","5")))))</f>
        <v>1</v>
      </c>
      <c r="H40" s="1" t="s">
        <v>48</v>
      </c>
      <c r="I40" s="3" t="str">
        <f>IF(H40="General","1",IF(H40="3A","2",IF(H40="2A","3",IF(H40="3B","4",IF(H40="2B","5",IF(H40="SC","6",IF(H40="ST","7",IF(H40="Cat-1","8"))))))))</f>
        <v>2</v>
      </c>
      <c r="J40" s="1" t="s">
        <v>35</v>
      </c>
      <c r="K40" s="1" t="s">
        <v>49</v>
      </c>
      <c r="L40" s="1" t="s">
        <v>59</v>
      </c>
      <c r="M40" s="1" t="s">
        <v>36</v>
      </c>
      <c r="N40" s="3" t="str">
        <f>IF(M40="Rural area","1",IF(M40="Urban area","2"))</f>
        <v>2</v>
      </c>
      <c r="O40" s="2" t="s">
        <v>301</v>
      </c>
      <c r="P40" s="10" t="str">
        <f>IF(O40="10,000 - 20,000","1",IF(O40="21,000 - 50,000","2",IF(O40="51,000 - 1,00,000","3",IF(O40="1,00,000 - 2,50,000","4",IF(O40="2,50,000 and Above","5")))))</f>
        <v>2</v>
      </c>
      <c r="Q40" s="1" t="s">
        <v>37</v>
      </c>
      <c r="R40" s="1" t="s">
        <v>64</v>
      </c>
      <c r="S40" s="1" t="s">
        <v>90</v>
      </c>
      <c r="T40" s="1" t="s">
        <v>39</v>
      </c>
      <c r="U40" s="3" t="str">
        <f>IF(T40="No","0",IF(T40="Partially","1",IF(T40="Yes","2")))</f>
        <v>2</v>
      </c>
      <c r="V40" s="1" t="s">
        <v>39</v>
      </c>
      <c r="W40" s="3" t="str">
        <f>IF(V40="No","0",IF(V40="Yes","1"))</f>
        <v>1</v>
      </c>
      <c r="X40" s="1" t="s">
        <v>40</v>
      </c>
      <c r="Y40" s="3" t="str">
        <f>IF(X40="Very Bad","0",IF(X40="Bad","1",IF(X40="Average","2",IF(X40="Good","3",IF(X40="Very Good","4")))))</f>
        <v>3</v>
      </c>
      <c r="Z40" s="1" t="s">
        <v>39</v>
      </c>
      <c r="AA40" s="3" t="str">
        <f>IF(Z40="No","0",IF(Z40="Yes","1"))</f>
        <v>1</v>
      </c>
      <c r="AB40" s="1" t="s">
        <v>41</v>
      </c>
      <c r="AC40" s="3" t="str">
        <f>IF(AB40="No","0",IF(AB40="Yes","1",IF(AB40="Don't Know","2")))</f>
        <v>0</v>
      </c>
      <c r="AD40" s="1" t="s">
        <v>39</v>
      </c>
      <c r="AE40" s="1" t="str">
        <f>IF(AD40="No","0",IF(AD40="Yes","1",IF(AD40="Don't Know","2")))</f>
        <v>1</v>
      </c>
      <c r="AF40" s="1" t="s">
        <v>39</v>
      </c>
      <c r="AG40" s="3" t="str">
        <f>IF(AF40="No","0",IF(AF40="Partially Trained","1",IF(AF40="Yes","2")))</f>
        <v>2</v>
      </c>
      <c r="AH40" s="1" t="s">
        <v>39</v>
      </c>
      <c r="AI40" s="3" t="str">
        <f>IF(AH40="No","0",IF(AH40="Yes","1",IF(AH40="Don't Know","2")))</f>
        <v>1</v>
      </c>
      <c r="AJ40" s="1" t="s">
        <v>41</v>
      </c>
      <c r="AK40" s="3" t="str">
        <f>IF(AJ40="No","0",IF(AJ40="Yes","1"))</f>
        <v>0</v>
      </c>
      <c r="AL40" s="1" t="s">
        <v>39</v>
      </c>
      <c r="AM40" s="3" t="str">
        <f>IF(AL40="No","0",IF(AL40="Yes","1",IF(AL40="Don't Know","2")))</f>
        <v>1</v>
      </c>
      <c r="AN40" s="1" t="s">
        <v>43</v>
      </c>
      <c r="AO40" s="3" t="str">
        <f>IF(AN40="None","0",IF(AN40="Artificial Intelligence","1",IF(AN40="Yoga","2",IF(AN40="Music","3"))))</f>
        <v>1</v>
      </c>
      <c r="AP40" s="1" t="s">
        <v>41</v>
      </c>
      <c r="AQ40" s="3" t="str">
        <f>IF(AP40="No","0",IF(AP40="Yes","1"))</f>
        <v>0</v>
      </c>
      <c r="AR40" s="1" t="s">
        <v>39</v>
      </c>
      <c r="AS40" s="3" t="str">
        <f>IF(AR40="No","0",IF(AR40="Yes","1"))</f>
        <v>1</v>
      </c>
      <c r="AT40" s="1" t="s">
        <v>41</v>
      </c>
      <c r="AU40" s="3" t="str">
        <f>IF(AT40="No","0",IF(AT40="Yes","1"))</f>
        <v>0</v>
      </c>
      <c r="AV40" s="1" t="s">
        <v>63</v>
      </c>
      <c r="AW40" s="4" t="s">
        <v>39</v>
      </c>
      <c r="AX40" s="10" t="str">
        <f>IF(AW40="No","0",IF(AW40="Yes","1"))</f>
        <v>1</v>
      </c>
      <c r="AY40" s="1" t="s">
        <v>55</v>
      </c>
      <c r="AZ40" s="3" t="str">
        <f>IF(AY40="Strongly Disagree","0",IF(AY40="Disagree","1",IF(AY40="Neutral","2",IF(AY40="Agree","3",IF(AY40="Strongly agree","4")))))</f>
        <v>2</v>
      </c>
      <c r="BA40" s="1" t="s">
        <v>39</v>
      </c>
      <c r="BB40" s="11" t="str">
        <f>IF(BA40="No","0",IF(BA40="Yes","1",IF(BA40="Don't Know","2")))</f>
        <v>1</v>
      </c>
    </row>
    <row r="41" spans="1:61">
      <c r="A41" s="1" t="s">
        <v>228</v>
      </c>
      <c r="B41" s="1" t="s">
        <v>31</v>
      </c>
      <c r="C41" s="3" t="str">
        <f>IF(B41="16 to 20","1",IF(B41="21 to 25","2",IF(B41="26 and above","3")))</f>
        <v>2</v>
      </c>
      <c r="D41" s="1" t="s">
        <v>32</v>
      </c>
      <c r="E41" s="3" t="str">
        <f>IF(D41="Male","1",IF(D41="Female","2",IF(D41="Transgender","3")))</f>
        <v>2</v>
      </c>
      <c r="F41" s="1" t="s">
        <v>33</v>
      </c>
      <c r="G41" s="3" t="str">
        <f>IF(F41="Hindu","1",IF(F41="Muslim","2",IF(F41="Christian","3",IF(F41="Buddhism","4",IF(F41="Jainism","5")))))</f>
        <v>1</v>
      </c>
      <c r="H41" s="1" t="s">
        <v>48</v>
      </c>
      <c r="I41" s="3" t="str">
        <f>IF(H41="General","1",IF(H41="3A","2",IF(H41="2A","3",IF(H41="3B","4",IF(H41="2B","5",IF(H41="SC","6",IF(H41="ST","7",IF(H41="Cat-1","8"))))))))</f>
        <v>2</v>
      </c>
      <c r="J41" s="1" t="s">
        <v>35</v>
      </c>
      <c r="K41" s="1" t="s">
        <v>49</v>
      </c>
      <c r="L41" s="1" t="s">
        <v>59</v>
      </c>
      <c r="M41" s="1" t="s">
        <v>36</v>
      </c>
      <c r="N41" s="3" t="str">
        <f>IF(M41="Rural area","1",IF(M41="Urban area","2"))</f>
        <v>2</v>
      </c>
      <c r="O41" s="2" t="s">
        <v>301</v>
      </c>
      <c r="P41" s="10" t="str">
        <f>IF(O41="10,000 - 20,000","1",IF(O41="21,000 - 50,000","2",IF(O41="51,000 - 1,00,000","3",IF(O41="1,00,000 - 2,50,000","4",IF(O41="2,50,000 and Above","5")))))</f>
        <v>2</v>
      </c>
      <c r="Q41" s="1" t="s">
        <v>38</v>
      </c>
      <c r="R41" s="1" t="s">
        <v>64</v>
      </c>
      <c r="S41" s="1" t="s">
        <v>90</v>
      </c>
      <c r="T41" s="1" t="s">
        <v>41</v>
      </c>
      <c r="U41" s="3" t="str">
        <f>IF(T41="No","0",IF(T41="Partially","1",IF(T41="Yes","2")))</f>
        <v>0</v>
      </c>
      <c r="V41" s="1" t="s">
        <v>39</v>
      </c>
      <c r="W41" s="3" t="str">
        <f>IF(V41="No","0",IF(V41="Yes","1"))</f>
        <v>1</v>
      </c>
      <c r="X41" s="1" t="s">
        <v>51</v>
      </c>
      <c r="Y41" s="3" t="str">
        <f>IF(X41="Very Bad","0",IF(X41="Bad","1",IF(X41="Average","2",IF(X41="Good","3",IF(X41="Very Good","4")))))</f>
        <v>2</v>
      </c>
      <c r="Z41" s="1" t="s">
        <v>41</v>
      </c>
      <c r="AA41" s="3" t="str">
        <f>IF(Z41="No","0",IF(Z41="Yes","1"))</f>
        <v>0</v>
      </c>
      <c r="AB41" s="1" t="s">
        <v>41</v>
      </c>
      <c r="AC41" s="3" t="str">
        <f>IF(AB41="No","0",IF(AB41="Yes","1",IF(AB41="Don't Know","2")))</f>
        <v>0</v>
      </c>
      <c r="AD41" s="1" t="s">
        <v>39</v>
      </c>
      <c r="AE41" s="1" t="str">
        <f>IF(AD41="No","0",IF(AD41="Yes","1",IF(AD41="Don't Know","2")))</f>
        <v>1</v>
      </c>
      <c r="AF41" s="1" t="s">
        <v>39</v>
      </c>
      <c r="AG41" s="3" t="str">
        <f>IF(AF41="No","0",IF(AF41="Partially Trained","1",IF(AF41="Yes","2")))</f>
        <v>2</v>
      </c>
      <c r="AH41" s="1" t="s">
        <v>39</v>
      </c>
      <c r="AI41" s="3" t="str">
        <f>IF(AH41="No","0",IF(AH41="Yes","1",IF(AH41="Don't Know","2")))</f>
        <v>1</v>
      </c>
      <c r="AJ41" s="1" t="s">
        <v>39</v>
      </c>
      <c r="AK41" s="3" t="str">
        <f>IF(AJ41="No","0",IF(AJ41="Yes","1"))</f>
        <v>1</v>
      </c>
      <c r="AL41" s="1" t="s">
        <v>41</v>
      </c>
      <c r="AM41" s="3" t="str">
        <f>IF(AL41="No","0",IF(AL41="Yes","1",IF(AL41="Don't Know","2")))</f>
        <v>0</v>
      </c>
      <c r="AN41" s="1" t="s">
        <v>65</v>
      </c>
      <c r="AO41" s="3" t="str">
        <f>IF(AN41="None","0",IF(AN41="Artificial Intelligence","1",IF(AN41="Yoga","2",IF(AN41="Music","3"))))</f>
        <v>3</v>
      </c>
      <c r="AP41" s="1" t="s">
        <v>41</v>
      </c>
      <c r="AQ41" s="3" t="str">
        <f>IF(AP41="No","0",IF(AP41="Yes","1"))</f>
        <v>0</v>
      </c>
      <c r="AR41" s="1" t="s">
        <v>39</v>
      </c>
      <c r="AS41" s="3" t="str">
        <f>IF(AR41="No","0",IF(AR41="Yes","1"))</f>
        <v>1</v>
      </c>
      <c r="AT41" s="1" t="s">
        <v>39</v>
      </c>
      <c r="AU41" s="3" t="str">
        <f>IF(AT41="No","0",IF(AT41="Yes","1"))</f>
        <v>1</v>
      </c>
      <c r="AV41" s="1" t="s">
        <v>60</v>
      </c>
      <c r="AW41" s="4" t="s">
        <v>41</v>
      </c>
      <c r="AX41" s="10" t="str">
        <f>IF(AW41="No","0",IF(AW41="Yes","1"))</f>
        <v>0</v>
      </c>
      <c r="AY41" s="1" t="s">
        <v>54</v>
      </c>
      <c r="AZ41" s="3" t="str">
        <f>IF(AY41="Strongly Disagree","0",IF(AY41="Disagree","1",IF(AY41="Neutral","2",IF(AY41="Agree","3",IF(AY41="Strongly agree","4")))))</f>
        <v>1</v>
      </c>
      <c r="BA41" s="1" t="s">
        <v>39</v>
      </c>
      <c r="BB41" s="11" t="str">
        <f>IF(BA41="No","0",IF(BA41="Yes","1",IF(BA41="Don't Know","2")))</f>
        <v>1</v>
      </c>
    </row>
    <row r="42" spans="1:61">
      <c r="A42" s="1" t="s">
        <v>229</v>
      </c>
      <c r="B42" s="1" t="s">
        <v>31</v>
      </c>
      <c r="C42" s="3" t="str">
        <f>IF(B42="16 to 20","1",IF(B42="21 to 25","2",IF(B42="26 and above","3")))</f>
        <v>2</v>
      </c>
      <c r="D42" s="1" t="s">
        <v>32</v>
      </c>
      <c r="E42" s="3" t="str">
        <f>IF(D42="Male","1",IF(D42="Female","2",IF(D42="Transgender","3")))</f>
        <v>2</v>
      </c>
      <c r="F42" s="1" t="s">
        <v>33</v>
      </c>
      <c r="G42" s="3" t="str">
        <f>IF(F42="Hindu","1",IF(F42="Muslim","2",IF(F42="Christian","3",IF(F42="Buddhism","4",IF(F42="Jainism","5")))))</f>
        <v>1</v>
      </c>
      <c r="H42" s="1" t="s">
        <v>76</v>
      </c>
      <c r="I42" s="3" t="str">
        <f>IF(H42="General","1",IF(H42="3A","2",IF(H42="2A","3",IF(H42="3B","4",IF(H42="2B","5",IF(H42="SC","6",IF(H42="ST","7",IF(H42="Cat-1","8"))))))))</f>
        <v>8</v>
      </c>
      <c r="J42" s="1" t="s">
        <v>35</v>
      </c>
      <c r="K42" s="1" t="s">
        <v>49</v>
      </c>
      <c r="L42" s="1" t="s">
        <v>59</v>
      </c>
      <c r="M42" s="1" t="s">
        <v>36</v>
      </c>
      <c r="N42" s="3" t="str">
        <f>IF(M42="Rural area","1",IF(M42="Urban area","2"))</f>
        <v>2</v>
      </c>
      <c r="O42" s="4" t="s">
        <v>299</v>
      </c>
      <c r="P42" s="10" t="str">
        <f>IF(O42="10,000 - 20,000","1",IF(O42="21,000 - 50,000","2",IF(O42="51,000 - 1,00,000","3",IF(O42="1,00,000 - 2,50,000","4",IF(O42="2,50,000 and Above","5")))))</f>
        <v>1</v>
      </c>
      <c r="Q42" s="1" t="s">
        <v>56</v>
      </c>
      <c r="R42" s="1" t="s">
        <v>64</v>
      </c>
      <c r="S42" s="1" t="s">
        <v>90</v>
      </c>
      <c r="T42" s="1" t="s">
        <v>41</v>
      </c>
      <c r="U42" s="3" t="str">
        <f>IF(T42="No","0",IF(T42="Partially","1",IF(T42="Yes","2")))</f>
        <v>0</v>
      </c>
      <c r="V42" s="1" t="s">
        <v>39</v>
      </c>
      <c r="W42" s="3" t="str">
        <f>IF(V42="No","0",IF(V42="Yes","1"))</f>
        <v>1</v>
      </c>
      <c r="X42" s="1" t="s">
        <v>51</v>
      </c>
      <c r="Y42" s="3" t="str">
        <f>IF(X42="Very Bad","0",IF(X42="Bad","1",IF(X42="Average","2",IF(X42="Good","3",IF(X42="Very Good","4")))))</f>
        <v>2</v>
      </c>
      <c r="Z42" s="1" t="s">
        <v>41</v>
      </c>
      <c r="AA42" s="3" t="str">
        <f>IF(Z42="No","0",IF(Z42="Yes","1"))</f>
        <v>0</v>
      </c>
      <c r="AB42" s="1" t="s">
        <v>39</v>
      </c>
      <c r="AC42" s="3" t="str">
        <f>IF(AB42="No","0",IF(AB42="Yes","1",IF(AB42="Don't Know","2")))</f>
        <v>1</v>
      </c>
      <c r="AD42" s="1" t="s">
        <v>39</v>
      </c>
      <c r="AE42" s="1" t="str">
        <f>IF(AD42="No","0",IF(AD42="Yes","1",IF(AD42="Don't Know","2")))</f>
        <v>1</v>
      </c>
      <c r="AF42" s="1" t="s">
        <v>39</v>
      </c>
      <c r="AG42" s="3" t="str">
        <f>IF(AF42="No","0",IF(AF42="Partially Trained","1",IF(AF42="Yes","2")))</f>
        <v>2</v>
      </c>
      <c r="AH42" s="1" t="s">
        <v>39</v>
      </c>
      <c r="AI42" s="3" t="str">
        <f>IF(AH42="No","0",IF(AH42="Yes","1",IF(AH42="Don't Know","2")))</f>
        <v>1</v>
      </c>
      <c r="AJ42" s="1" t="s">
        <v>39</v>
      </c>
      <c r="AK42" s="3" t="str">
        <f>IF(AJ42="No","0",IF(AJ42="Yes","1"))</f>
        <v>1</v>
      </c>
      <c r="AL42" s="1" t="s">
        <v>41</v>
      </c>
      <c r="AM42" s="3" t="str">
        <f>IF(AL42="No","0",IF(AL42="Yes","1",IF(AL42="Don't Know","2")))</f>
        <v>0</v>
      </c>
      <c r="AN42" s="1" t="s">
        <v>60</v>
      </c>
      <c r="AO42" s="3" t="str">
        <f>IF(AN42="None","0",IF(AN42="Artificial Intelligence","1",IF(AN42="Yoga","2",IF(AN42="Music","3"))))</f>
        <v>0</v>
      </c>
      <c r="AP42" s="1" t="s">
        <v>41</v>
      </c>
      <c r="AQ42" s="3" t="str">
        <f>IF(AP42="No","0",IF(AP42="Yes","1"))</f>
        <v>0</v>
      </c>
      <c r="AR42" s="1" t="s">
        <v>39</v>
      </c>
      <c r="AS42" s="3" t="str">
        <f>IF(AR42="No","0",IF(AR42="Yes","1"))</f>
        <v>1</v>
      </c>
      <c r="AT42" s="1" t="s">
        <v>39</v>
      </c>
      <c r="AU42" s="3" t="str">
        <f>IF(AT42="No","0",IF(AT42="Yes","1"))</f>
        <v>1</v>
      </c>
      <c r="AV42" s="1" t="s">
        <v>60</v>
      </c>
      <c r="AW42" s="4" t="s">
        <v>41</v>
      </c>
      <c r="AX42" s="10" t="str">
        <f>IF(AW42="No","0",IF(AW42="Yes","1"))</f>
        <v>0</v>
      </c>
      <c r="AY42" s="1" t="s">
        <v>74</v>
      </c>
      <c r="AZ42" s="3" t="str">
        <f>IF(AY42="Strongly Disagree","0",IF(AY42="Disagree","1",IF(AY42="Neutral","2",IF(AY42="Agree","3",IF(AY42="Strongly agree","4")))))</f>
        <v>0</v>
      </c>
      <c r="BA42" s="1" t="s">
        <v>39</v>
      </c>
      <c r="BB42" s="11" t="str">
        <f>IF(BA42="No","0",IF(BA42="Yes","1",IF(BA42="Don't Know","2")))</f>
        <v>1</v>
      </c>
    </row>
    <row r="43" spans="1:61">
      <c r="A43" s="1" t="s">
        <v>233</v>
      </c>
      <c r="B43" s="1" t="s">
        <v>46</v>
      </c>
      <c r="C43" s="3" t="str">
        <f>IF(B43="16 to 20","1",IF(B43="21 to 25","2",IF(B43="26 and above","3")))</f>
        <v>1</v>
      </c>
      <c r="D43" s="1" t="s">
        <v>32</v>
      </c>
      <c r="E43" s="3" t="str">
        <f>IF(D43="Male","1",IF(D43="Female","2",IF(D43="Transgender","3")))</f>
        <v>2</v>
      </c>
      <c r="F43" s="1" t="s">
        <v>33</v>
      </c>
      <c r="G43" s="3" t="str">
        <f>IF(F43="Hindu","1",IF(F43="Muslim","2",IF(F43="Christian","3",IF(F43="Buddhism","4",IF(F43="Jainism","5")))))</f>
        <v>1</v>
      </c>
      <c r="H43" s="1" t="s">
        <v>73</v>
      </c>
      <c r="I43" s="3" t="str">
        <f>IF(H43="General","1",IF(H43="3A","2",IF(H43="2A","3",IF(H43="3B","4",IF(H43="2B","5",IF(H43="SC","6",IF(H43="ST","7",IF(H43="Cat-1","8"))))))))</f>
        <v>6</v>
      </c>
      <c r="J43" s="1" t="s">
        <v>35</v>
      </c>
      <c r="K43" s="1" t="s">
        <v>49</v>
      </c>
      <c r="L43" s="1" t="s">
        <v>59</v>
      </c>
      <c r="M43" s="1" t="s">
        <v>36</v>
      </c>
      <c r="N43" s="3" t="str">
        <f>IF(M43="Rural area","1",IF(M43="Urban area","2"))</f>
        <v>2</v>
      </c>
      <c r="O43" s="2" t="s">
        <v>302</v>
      </c>
      <c r="P43" s="10" t="str">
        <f>IF(O43="10,000 - 20,000","1",IF(O43="21,000 - 50,000","2",IF(O43="51,000 - 1,00,000","3",IF(O43="1,00,000 - 2,50,000","4",IF(O43="2,50,000 and Above","5")))))</f>
        <v>3</v>
      </c>
      <c r="Q43" s="1" t="s">
        <v>64</v>
      </c>
      <c r="R43" s="1" t="s">
        <v>64</v>
      </c>
      <c r="S43" s="1" t="s">
        <v>90</v>
      </c>
      <c r="T43" s="1" t="s">
        <v>62</v>
      </c>
      <c r="U43" s="3" t="str">
        <f>IF(T43="No","0",IF(T43="Partially","1",IF(T43="Yes","2")))</f>
        <v>1</v>
      </c>
      <c r="V43" s="1" t="s">
        <v>39</v>
      </c>
      <c r="W43" s="3" t="str">
        <f>IF(V43="No","0",IF(V43="Yes","1"))</f>
        <v>1</v>
      </c>
      <c r="X43" s="1" t="s">
        <v>51</v>
      </c>
      <c r="Y43" s="3" t="str">
        <f>IF(X43="Very Bad","0",IF(X43="Bad","1",IF(X43="Average","2",IF(X43="Good","3",IF(X43="Very Good","4")))))</f>
        <v>2</v>
      </c>
      <c r="Z43" s="1" t="s">
        <v>41</v>
      </c>
      <c r="AA43" s="3" t="str">
        <f>IF(Z43="No","0",IF(Z43="Yes","1"))</f>
        <v>0</v>
      </c>
      <c r="AB43" s="1" t="s">
        <v>39</v>
      </c>
      <c r="AC43" s="3" t="str">
        <f>IF(AB43="No","0",IF(AB43="Yes","1",IF(AB43="Don't Know","2")))</f>
        <v>1</v>
      </c>
      <c r="AD43" s="1" t="s">
        <v>39</v>
      </c>
      <c r="AE43" s="1" t="str">
        <f>IF(AD43="No","0",IF(AD43="Yes","1",IF(AD43="Don't Know","2")))</f>
        <v>1</v>
      </c>
      <c r="AF43" s="1" t="s">
        <v>39</v>
      </c>
      <c r="AG43" s="3" t="str">
        <f>IF(AF43="No","0",IF(AF43="Partially Trained","1",IF(AF43="Yes","2")))</f>
        <v>2</v>
      </c>
      <c r="AH43" s="1" t="s">
        <v>39</v>
      </c>
      <c r="AI43" s="3" t="str">
        <f>IF(AH43="No","0",IF(AH43="Yes","1",IF(AH43="Don't Know","2")))</f>
        <v>1</v>
      </c>
      <c r="AJ43" s="1" t="s">
        <v>39</v>
      </c>
      <c r="AK43" s="3" t="str">
        <f>IF(AJ43="No","0",IF(AJ43="Yes","1"))</f>
        <v>1</v>
      </c>
      <c r="AL43" s="1" t="s">
        <v>39</v>
      </c>
      <c r="AM43" s="3" t="str">
        <f>IF(AL43="No","0",IF(AL43="Yes","1",IF(AL43="Don't Know","2")))</f>
        <v>1</v>
      </c>
      <c r="AN43" s="1" t="s">
        <v>43</v>
      </c>
      <c r="AO43" s="3" t="str">
        <f>IF(AN43="None","0",IF(AN43="Artificial Intelligence","1",IF(AN43="Yoga","2",IF(AN43="Music","3"))))</f>
        <v>1</v>
      </c>
      <c r="AP43" s="1" t="s">
        <v>41</v>
      </c>
      <c r="AQ43" s="3" t="str">
        <f>IF(AP43="No","0",IF(AP43="Yes","1"))</f>
        <v>0</v>
      </c>
      <c r="AR43" s="1" t="s">
        <v>39</v>
      </c>
      <c r="AS43" s="3" t="str">
        <f>IF(AR43="No","0",IF(AR43="Yes","1"))</f>
        <v>1</v>
      </c>
      <c r="AT43" s="1" t="s">
        <v>39</v>
      </c>
      <c r="AU43" s="3" t="str">
        <f>IF(AT43="No","0",IF(AT43="Yes","1"))</f>
        <v>1</v>
      </c>
      <c r="AV43" s="1" t="s">
        <v>57</v>
      </c>
      <c r="AW43" s="4" t="s">
        <v>41</v>
      </c>
      <c r="AX43" s="10" t="str">
        <f>IF(AW43="No","0",IF(AW43="Yes","1"))</f>
        <v>0</v>
      </c>
      <c r="AY43" s="1" t="s">
        <v>55</v>
      </c>
      <c r="AZ43" s="3" t="str">
        <f>IF(AY43="Strongly Disagree","0",IF(AY43="Disagree","1",IF(AY43="Neutral","2",IF(AY43="Agree","3",IF(AY43="Strongly agree","4")))))</f>
        <v>2</v>
      </c>
      <c r="BA43" s="1" t="s">
        <v>42</v>
      </c>
      <c r="BB43" s="11" t="str">
        <f>IF(BA43="No","0",IF(BA43="Yes","1",IF(BA43="Don't Know","2")))</f>
        <v>2</v>
      </c>
    </row>
    <row r="44" spans="1:61">
      <c r="A44" s="1" t="s">
        <v>240</v>
      </c>
      <c r="B44" s="1" t="s">
        <v>46</v>
      </c>
      <c r="C44" s="3" t="str">
        <f>IF(B44="16 to 20","1",IF(B44="21 to 25","2",IF(B44="26 and above","3")))</f>
        <v>1</v>
      </c>
      <c r="D44" s="1" t="s">
        <v>32</v>
      </c>
      <c r="E44" s="3" t="str">
        <f>IF(D44="Male","1",IF(D44="Female","2",IF(D44="Transgender","3")))</f>
        <v>2</v>
      </c>
      <c r="F44" s="1" t="s">
        <v>33</v>
      </c>
      <c r="G44" s="3" t="str">
        <f>IF(F44="Hindu","1",IF(F44="Muslim","2",IF(F44="Christian","3",IF(F44="Buddhism","4",IF(F44="Jainism","5")))))</f>
        <v>1</v>
      </c>
      <c r="H44" s="1" t="s">
        <v>34</v>
      </c>
      <c r="I44" s="3" t="str">
        <f>IF(H44="General","1",IF(H44="3A","2",IF(H44="2A","3",IF(H44="3B","4",IF(H44="2B","5",IF(H44="SC","6",IF(H44="ST","7",IF(H44="Cat-1","8"))))))))</f>
        <v>1</v>
      </c>
      <c r="J44" s="1" t="s">
        <v>35</v>
      </c>
      <c r="K44" s="1" t="s">
        <v>49</v>
      </c>
      <c r="L44" s="1" t="s">
        <v>59</v>
      </c>
      <c r="M44" s="1" t="s">
        <v>36</v>
      </c>
      <c r="N44" s="3" t="str">
        <f>IF(M44="Rural area","1",IF(M44="Urban area","2"))</f>
        <v>2</v>
      </c>
      <c r="O44" s="1" t="s">
        <v>300</v>
      </c>
      <c r="P44" s="10" t="str">
        <f>IF(O44="10,000 - 20,000","1",IF(O44="21,000 - 50,000","2",IF(O44="51,000 - 1,00,000","3",IF(O44="1,00,000 - 2,50,000","4",IF(O44="2,50,000 and Above","5")))))</f>
        <v>5</v>
      </c>
      <c r="Q44" s="1" t="s">
        <v>38</v>
      </c>
      <c r="R44" s="1" t="s">
        <v>64</v>
      </c>
      <c r="S44" s="1" t="s">
        <v>90</v>
      </c>
      <c r="T44" s="1" t="s">
        <v>39</v>
      </c>
      <c r="U44" s="3" t="str">
        <f>IF(T44="No","0",IF(T44="Partially","1",IF(T44="Yes","2")))</f>
        <v>2</v>
      </c>
      <c r="V44" s="1" t="s">
        <v>39</v>
      </c>
      <c r="W44" s="3" t="str">
        <f>IF(V44="No","0",IF(V44="Yes","1"))</f>
        <v>1</v>
      </c>
      <c r="X44" s="1" t="s">
        <v>40</v>
      </c>
      <c r="Y44" s="3" t="str">
        <f>IF(X44="Very Bad","0",IF(X44="Bad","1",IF(X44="Average","2",IF(X44="Good","3",IF(X44="Very Good","4")))))</f>
        <v>3</v>
      </c>
      <c r="Z44" s="1" t="s">
        <v>39</v>
      </c>
      <c r="AA44" s="3" t="str">
        <f>IF(Z44="No","0",IF(Z44="Yes","1"))</f>
        <v>1</v>
      </c>
      <c r="AB44" s="1" t="s">
        <v>41</v>
      </c>
      <c r="AC44" s="3" t="str">
        <f>IF(AB44="No","0",IF(AB44="Yes","1",IF(AB44="Don't Know","2")))</f>
        <v>0</v>
      </c>
      <c r="AD44" s="1" t="s">
        <v>39</v>
      </c>
      <c r="AE44" s="1" t="str">
        <f>IF(AD44="No","0",IF(AD44="Yes","1",IF(AD44="Don't Know","2")))</f>
        <v>1</v>
      </c>
      <c r="AF44" s="1" t="s">
        <v>52</v>
      </c>
      <c r="AG44" s="3" t="str">
        <f>IF(AF44="No","0",IF(AF44="Partially Trained","1",IF(AF44="Yes","2")))</f>
        <v>1</v>
      </c>
      <c r="AH44" s="1" t="s">
        <v>39</v>
      </c>
      <c r="AI44" s="3" t="str">
        <f>IF(AH44="No","0",IF(AH44="Yes","1",IF(AH44="Don't Know","2")))</f>
        <v>1</v>
      </c>
      <c r="AJ44" s="1" t="s">
        <v>41</v>
      </c>
      <c r="AK44" s="3" t="str">
        <f>IF(AJ44="No","0",IF(AJ44="Yes","1"))</f>
        <v>0</v>
      </c>
      <c r="AL44" s="1" t="s">
        <v>39</v>
      </c>
      <c r="AM44" s="3" t="str">
        <f>IF(AL44="No","0",IF(AL44="Yes","1",IF(AL44="Don't Know","2")))</f>
        <v>1</v>
      </c>
      <c r="AN44" s="1" t="s">
        <v>43</v>
      </c>
      <c r="AO44" s="3" t="str">
        <f>IF(AN44="None","0",IF(AN44="Artificial Intelligence","1",IF(AN44="Yoga","2",IF(AN44="Music","3"))))</f>
        <v>1</v>
      </c>
      <c r="AP44" s="1" t="s">
        <v>41</v>
      </c>
      <c r="AQ44" s="3" t="str">
        <f>IF(AP44="No","0",IF(AP44="Yes","1"))</f>
        <v>0</v>
      </c>
      <c r="AR44" s="1" t="s">
        <v>39</v>
      </c>
      <c r="AS44" s="3" t="str">
        <f>IF(AR44="No","0",IF(AR44="Yes","1"))</f>
        <v>1</v>
      </c>
      <c r="AT44" s="1" t="s">
        <v>41</v>
      </c>
      <c r="AU44" s="3" t="str">
        <f>IF(AT44="No","0",IF(AT44="Yes","1"))</f>
        <v>0</v>
      </c>
      <c r="AV44" s="1" t="s">
        <v>63</v>
      </c>
      <c r="AW44" s="4" t="s">
        <v>39</v>
      </c>
      <c r="AX44" s="10" t="str">
        <f>IF(AW44="No","0",IF(AW44="Yes","1"))</f>
        <v>1</v>
      </c>
      <c r="AY44" s="1" t="s">
        <v>55</v>
      </c>
      <c r="AZ44" s="3" t="str">
        <f>IF(AY44="Strongly Disagree","0",IF(AY44="Disagree","1",IF(AY44="Neutral","2",IF(AY44="Agree","3",IF(AY44="Strongly agree","4")))))</f>
        <v>2</v>
      </c>
      <c r="BA44" s="1" t="s">
        <v>39</v>
      </c>
      <c r="BB44" s="11" t="str">
        <f>IF(BA44="No","0",IF(BA44="Yes","1",IF(BA44="Don't Know","2")))</f>
        <v>1</v>
      </c>
    </row>
    <row r="45" spans="1:61">
      <c r="A45" s="1" t="s">
        <v>93</v>
      </c>
      <c r="B45" s="1" t="s">
        <v>46</v>
      </c>
      <c r="C45" s="3" t="str">
        <f>IF(B45="16 to 20","1",IF(B45="21 to 25","2",IF(B45="26 and above","3")))</f>
        <v>1</v>
      </c>
      <c r="D45" s="1" t="s">
        <v>32</v>
      </c>
      <c r="E45" s="3" t="str">
        <f>IF(D45="Male","1",IF(D45="Female","2",IF(D45="Transgender","3")))</f>
        <v>2</v>
      </c>
      <c r="F45" s="1" t="s">
        <v>33</v>
      </c>
      <c r="G45" s="3" t="str">
        <f>IF(F45="Hindu","1",IF(F45="Muslim","2",IF(F45="Christian","3",IF(F45="Buddhism","4",IF(F45="Jainism","5")))))</f>
        <v>1</v>
      </c>
      <c r="H45" s="1" t="s">
        <v>73</v>
      </c>
      <c r="I45" s="3" t="str">
        <f>IF(H45="General","1",IF(H45="3A","2",IF(H45="2A","3",IF(H45="3B","4",IF(H45="2B","5",IF(H45="SC","6",IF(H45="ST","7",IF(H45="Cat-1","8"))))))))</f>
        <v>6</v>
      </c>
      <c r="J45" s="1" t="s">
        <v>35</v>
      </c>
      <c r="K45" s="1" t="s">
        <v>49</v>
      </c>
      <c r="L45" s="1" t="s">
        <v>59</v>
      </c>
      <c r="M45" s="1" t="s">
        <v>36</v>
      </c>
      <c r="N45" s="3" t="str">
        <f>IF(M45="Rural area","1",IF(M45="Urban area","2"))</f>
        <v>2</v>
      </c>
      <c r="O45" s="2" t="s">
        <v>301</v>
      </c>
      <c r="P45" s="10" t="str">
        <f>IF(O45="10,000 - 20,000","1",IF(O45="21,000 - 50,000","2",IF(O45="51,000 - 1,00,000","3",IF(O45="1,00,000 - 2,50,000","4",IF(O45="2,50,000 and Above","5")))))</f>
        <v>2</v>
      </c>
      <c r="Q45" s="1" t="s">
        <v>247</v>
      </c>
      <c r="R45" s="1" t="s">
        <v>64</v>
      </c>
      <c r="S45" s="1" t="s">
        <v>90</v>
      </c>
      <c r="T45" s="1" t="s">
        <v>39</v>
      </c>
      <c r="U45" s="3" t="str">
        <f>IF(T45="No","0",IF(T45="Partially","1",IF(T45="Yes","2")))</f>
        <v>2</v>
      </c>
      <c r="V45" s="1" t="s">
        <v>39</v>
      </c>
      <c r="W45" s="3" t="str">
        <f>IF(V45="No","0",IF(V45="Yes","1"))</f>
        <v>1</v>
      </c>
      <c r="X45" s="1" t="s">
        <v>40</v>
      </c>
      <c r="Y45" s="3" t="str">
        <f>IF(X45="Very Bad","0",IF(X45="Bad","1",IF(X45="Average","2",IF(X45="Good","3",IF(X45="Very Good","4")))))</f>
        <v>3</v>
      </c>
      <c r="Z45" s="1" t="s">
        <v>41</v>
      </c>
      <c r="AA45" s="3" t="str">
        <f>IF(Z45="No","0",IF(Z45="Yes","1"))</f>
        <v>0</v>
      </c>
      <c r="AB45" s="1" t="s">
        <v>41</v>
      </c>
      <c r="AC45" s="3" t="str">
        <f>IF(AB45="No","0",IF(AB45="Yes","1",IF(AB45="Don't Know","2")))</f>
        <v>0</v>
      </c>
      <c r="AD45" s="1" t="s">
        <v>39</v>
      </c>
      <c r="AE45" s="1" t="str">
        <f>IF(AD45="No","0",IF(AD45="Yes","1",IF(AD45="Don't Know","2")))</f>
        <v>1</v>
      </c>
      <c r="AF45" s="1" t="s">
        <v>39</v>
      </c>
      <c r="AG45" s="3" t="str">
        <f>IF(AF45="No","0",IF(AF45="Partially Trained","1",IF(AF45="Yes","2")))</f>
        <v>2</v>
      </c>
      <c r="AH45" s="1" t="s">
        <v>39</v>
      </c>
      <c r="AI45" s="3" t="str">
        <f>IF(AH45="No","0",IF(AH45="Yes","1",IF(AH45="Don't Know","2")))</f>
        <v>1</v>
      </c>
      <c r="AJ45" s="1" t="s">
        <v>39</v>
      </c>
      <c r="AK45" s="3" t="str">
        <f>IF(AJ45="No","0",IF(AJ45="Yes","1"))</f>
        <v>1</v>
      </c>
      <c r="AL45" s="1" t="s">
        <v>41</v>
      </c>
      <c r="AM45" s="3" t="str">
        <f>IF(AL45="No","0",IF(AL45="Yes","1",IF(AL45="Don't Know","2")))</f>
        <v>0</v>
      </c>
      <c r="AN45" s="1" t="s">
        <v>65</v>
      </c>
      <c r="AO45" s="3" t="str">
        <f>IF(AN45="None","0",IF(AN45="Artificial Intelligence","1",IF(AN45="Yoga","2",IF(AN45="Music","3"))))</f>
        <v>3</v>
      </c>
      <c r="AP45" s="1" t="s">
        <v>41</v>
      </c>
      <c r="AQ45" s="3" t="str">
        <f>IF(AP45="No","0",IF(AP45="Yes","1"))</f>
        <v>0</v>
      </c>
      <c r="AR45" s="1" t="s">
        <v>39</v>
      </c>
      <c r="AS45" s="3" t="str">
        <f>IF(AR45="No","0",IF(AR45="Yes","1"))</f>
        <v>1</v>
      </c>
      <c r="AT45" s="1" t="s">
        <v>39</v>
      </c>
      <c r="AU45" s="3" t="str">
        <f>IF(AT45="No","0",IF(AT45="Yes","1"))</f>
        <v>1</v>
      </c>
      <c r="AV45" s="1" t="s">
        <v>60</v>
      </c>
      <c r="AW45" s="4" t="s">
        <v>41</v>
      </c>
      <c r="AX45" s="10" t="str">
        <f>IF(AW45="No","0",IF(AW45="Yes","1"))</f>
        <v>0</v>
      </c>
      <c r="AY45" s="1" t="s">
        <v>74</v>
      </c>
      <c r="AZ45" s="3" t="str">
        <f>IF(AY45="Strongly Disagree","0",IF(AY45="Disagree","1",IF(AY45="Neutral","2",IF(AY45="Agree","3",IF(AY45="Strongly agree","4")))))</f>
        <v>0</v>
      </c>
      <c r="BA45" s="1" t="s">
        <v>39</v>
      </c>
      <c r="BB45" s="11" t="str">
        <f>IF(BA45="No","0",IF(BA45="Yes","1",IF(BA45="Don't Know","2")))</f>
        <v>1</v>
      </c>
    </row>
    <row r="46" spans="1:61">
      <c r="A46" s="1" t="s">
        <v>99</v>
      </c>
      <c r="B46" s="1" t="s">
        <v>31</v>
      </c>
      <c r="C46" s="3" t="str">
        <f>IF(B46="16 to 20","1",IF(B46="21 to 25","2",IF(B46="26 and above","3")))</f>
        <v>2</v>
      </c>
      <c r="D46" s="1" t="s">
        <v>32</v>
      </c>
      <c r="E46" s="3" t="str">
        <f>IF(D46="Male","1",IF(D46="Female","2",IF(D46="Transgender","3")))</f>
        <v>2</v>
      </c>
      <c r="F46" s="1" t="s">
        <v>33</v>
      </c>
      <c r="G46" s="3" t="str">
        <f>IF(F46="Hindu","1",IF(F46="Muslim","2",IF(F46="Christian","3",IF(F46="Buddhism","4",IF(F46="Jainism","5")))))</f>
        <v>1</v>
      </c>
      <c r="H46" s="1" t="s">
        <v>34</v>
      </c>
      <c r="I46" s="3" t="str">
        <f>IF(H46="General","1",IF(H46="3A","2",IF(H46="2A","3",IF(H46="3B","4",IF(H46="2B","5",IF(H46="SC","6",IF(H46="ST","7",IF(H46="Cat-1","8"))))))))</f>
        <v>1</v>
      </c>
      <c r="J46" s="1" t="s">
        <v>35</v>
      </c>
      <c r="K46" s="1" t="s">
        <v>49</v>
      </c>
      <c r="L46" s="1" t="s">
        <v>59</v>
      </c>
      <c r="M46" s="1" t="s">
        <v>36</v>
      </c>
      <c r="N46" s="3" t="str">
        <f>IF(M46="Rural area","1",IF(M46="Urban area","2"))</f>
        <v>2</v>
      </c>
      <c r="O46" s="4" t="s">
        <v>299</v>
      </c>
      <c r="P46" s="10" t="str">
        <f>IF(O46="10,000 - 20,000","1",IF(O46="21,000 - 50,000","2",IF(O46="51,000 - 1,00,000","3",IF(O46="1,00,000 - 2,50,000","4",IF(O46="2,50,000 and Above","5")))))</f>
        <v>1</v>
      </c>
      <c r="Q46" s="1" t="s">
        <v>56</v>
      </c>
      <c r="R46" s="1" t="s">
        <v>64</v>
      </c>
      <c r="S46" s="1" t="s">
        <v>90</v>
      </c>
      <c r="T46" s="1" t="s">
        <v>39</v>
      </c>
      <c r="U46" s="3" t="str">
        <f>IF(T46="No","0",IF(T46="Partially","1",IF(T46="Yes","2")))</f>
        <v>2</v>
      </c>
      <c r="V46" s="1" t="s">
        <v>39</v>
      </c>
      <c r="W46" s="3" t="str">
        <f>IF(V46="No","0",IF(V46="Yes","1"))</f>
        <v>1</v>
      </c>
      <c r="X46" s="1" t="s">
        <v>51</v>
      </c>
      <c r="Y46" s="3" t="str">
        <f>IF(X46="Very Bad","0",IF(X46="Bad","1",IF(X46="Average","2",IF(X46="Good","3",IF(X46="Very Good","4")))))</f>
        <v>2</v>
      </c>
      <c r="Z46" s="1" t="s">
        <v>41</v>
      </c>
      <c r="AA46" s="3" t="str">
        <f>IF(Z46="No","0",IF(Z46="Yes","1"))</f>
        <v>0</v>
      </c>
      <c r="AB46" s="1" t="s">
        <v>41</v>
      </c>
      <c r="AC46" s="3" t="str">
        <f>IF(AB46="No","0",IF(AB46="Yes","1",IF(AB46="Don't Know","2")))</f>
        <v>0</v>
      </c>
      <c r="AD46" s="1" t="s">
        <v>39</v>
      </c>
      <c r="AE46" s="1" t="str">
        <f>IF(AD46="No","0",IF(AD46="Yes","1",IF(AD46="Don't Know","2")))</f>
        <v>1</v>
      </c>
      <c r="AF46" s="1" t="s">
        <v>39</v>
      </c>
      <c r="AG46" s="3" t="str">
        <f>IF(AF46="No","0",IF(AF46="Partially Trained","1",IF(AF46="Yes","2")))</f>
        <v>2</v>
      </c>
      <c r="AH46" s="1" t="s">
        <v>39</v>
      </c>
      <c r="AI46" s="3" t="str">
        <f>IF(AH46="No","0",IF(AH46="Yes","1",IF(AH46="Don't Know","2")))</f>
        <v>1</v>
      </c>
      <c r="AJ46" s="1" t="s">
        <v>39</v>
      </c>
      <c r="AK46" s="3" t="str">
        <f>IF(AJ46="No","0",IF(AJ46="Yes","1"))</f>
        <v>1</v>
      </c>
      <c r="AL46" s="1" t="s">
        <v>41</v>
      </c>
      <c r="AM46" s="3" t="str">
        <f>IF(AL46="No","0",IF(AL46="Yes","1",IF(AL46="Don't Know","2")))</f>
        <v>0</v>
      </c>
      <c r="AN46" s="1" t="s">
        <v>65</v>
      </c>
      <c r="AO46" s="3" t="str">
        <f>IF(AN46="None","0",IF(AN46="Artificial Intelligence","1",IF(AN46="Yoga","2",IF(AN46="Music","3"))))</f>
        <v>3</v>
      </c>
      <c r="AP46" s="1" t="s">
        <v>41</v>
      </c>
      <c r="AQ46" s="3" t="str">
        <f>IF(AP46="No","0",IF(AP46="Yes","1"))</f>
        <v>0</v>
      </c>
      <c r="AR46" s="1" t="s">
        <v>39</v>
      </c>
      <c r="AS46" s="3" t="str">
        <f>IF(AR46="No","0",IF(AR46="Yes","1"))</f>
        <v>1</v>
      </c>
      <c r="AT46" s="1" t="s">
        <v>39</v>
      </c>
      <c r="AU46" s="3" t="str">
        <f>IF(AT46="No","0",IF(AT46="Yes","1"))</f>
        <v>1</v>
      </c>
      <c r="AV46" s="1" t="s">
        <v>60</v>
      </c>
      <c r="AW46" s="4" t="s">
        <v>41</v>
      </c>
      <c r="AX46" s="10" t="str">
        <f>IF(AW46="No","0",IF(AW46="Yes","1"))</f>
        <v>0</v>
      </c>
      <c r="AY46" s="1" t="s">
        <v>74</v>
      </c>
      <c r="AZ46" s="3" t="str">
        <f>IF(AY46="Strongly Disagree","0",IF(AY46="Disagree","1",IF(AY46="Neutral","2",IF(AY46="Agree","3",IF(AY46="Strongly agree","4")))))</f>
        <v>0</v>
      </c>
      <c r="BA46" s="1" t="s">
        <v>39</v>
      </c>
      <c r="BB46" s="11" t="str">
        <f>IF(BA46="No","0",IF(BA46="Yes","1",IF(BA46="Don't Know","2")))</f>
        <v>1</v>
      </c>
    </row>
    <row r="47" spans="1:61">
      <c r="A47" s="1" t="s">
        <v>116</v>
      </c>
      <c r="B47" s="1" t="s">
        <v>46</v>
      </c>
      <c r="C47" s="3" t="str">
        <f>IF(B47="16 to 20","1",IF(B47="21 to 25","2",IF(B47="26 and above","3")))</f>
        <v>1</v>
      </c>
      <c r="D47" s="1" t="s">
        <v>32</v>
      </c>
      <c r="E47" s="3" t="str">
        <f>IF(D47="Male","1",IF(D47="Female","2",IF(D47="Transgender","3")))</f>
        <v>2</v>
      </c>
      <c r="F47" s="1" t="s">
        <v>33</v>
      </c>
      <c r="G47" s="3" t="str">
        <f>IF(F47="Hindu","1",IF(F47="Muslim","2",IF(F47="Christian","3",IF(F47="Buddhism","4",IF(F47="Jainism","5")))))</f>
        <v>1</v>
      </c>
      <c r="H47" s="1" t="s">
        <v>73</v>
      </c>
      <c r="I47" s="3" t="str">
        <f>IF(H47="General","1",IF(H47="3A","2",IF(H47="2A","3",IF(H47="3B","4",IF(H47="2B","5",IF(H47="SC","6",IF(H47="ST","7",IF(H47="Cat-1","8"))))))))</f>
        <v>6</v>
      </c>
      <c r="J47" s="1" t="s">
        <v>35</v>
      </c>
      <c r="K47" s="1" t="s">
        <v>49</v>
      </c>
      <c r="L47" s="1" t="s">
        <v>59</v>
      </c>
      <c r="M47" s="1" t="s">
        <v>36</v>
      </c>
      <c r="N47" s="3" t="str">
        <f>IF(M47="Rural area","1",IF(M47="Urban area","2"))</f>
        <v>2</v>
      </c>
      <c r="O47" s="4" t="s">
        <v>299</v>
      </c>
      <c r="P47" s="10" t="str">
        <f>IF(O47="10,000 - 20,000","1",IF(O47="21,000 - 50,000","2",IF(O47="51,000 - 1,00,000","3",IF(O47="1,00,000 - 2,50,000","4",IF(O47="2,50,000 and Above","5")))))</f>
        <v>1</v>
      </c>
      <c r="Q47" s="1" t="s">
        <v>38</v>
      </c>
      <c r="R47" s="1" t="s">
        <v>64</v>
      </c>
      <c r="S47" s="1" t="s">
        <v>90</v>
      </c>
      <c r="T47" s="1" t="s">
        <v>39</v>
      </c>
      <c r="U47" s="3" t="str">
        <f>IF(T47="No","0",IF(T47="Partially","1",IF(T47="Yes","2")))</f>
        <v>2</v>
      </c>
      <c r="V47" s="1" t="s">
        <v>39</v>
      </c>
      <c r="W47" s="3" t="str">
        <f>IF(V47="No","0",IF(V47="Yes","1"))</f>
        <v>1</v>
      </c>
      <c r="X47" s="1" t="s">
        <v>40</v>
      </c>
      <c r="Y47" s="3" t="str">
        <f>IF(X47="Very Bad","0",IF(X47="Bad","1",IF(X47="Average","2",IF(X47="Good","3",IF(X47="Very Good","4")))))</f>
        <v>3</v>
      </c>
      <c r="Z47" s="1" t="s">
        <v>41</v>
      </c>
      <c r="AA47" s="3" t="str">
        <f>IF(Z47="No","0",IF(Z47="Yes","1"))</f>
        <v>0</v>
      </c>
      <c r="AB47" s="1" t="s">
        <v>42</v>
      </c>
      <c r="AC47" s="3" t="str">
        <f>IF(AB47="No","0",IF(AB47="Yes","1",IF(AB47="Don't Know","2")))</f>
        <v>2</v>
      </c>
      <c r="AD47" s="1" t="s">
        <v>42</v>
      </c>
      <c r="AE47" s="1" t="str">
        <f>IF(AD47="No","0",IF(AD47="Yes","1",IF(AD47="Don't Know","2")))</f>
        <v>2</v>
      </c>
      <c r="AF47" s="1" t="s">
        <v>39</v>
      </c>
      <c r="AG47" s="3" t="str">
        <f>IF(AF47="No","0",IF(AF47="Partially Trained","1",IF(AF47="Yes","2")))</f>
        <v>2</v>
      </c>
      <c r="AH47" s="1" t="s">
        <v>42</v>
      </c>
      <c r="AI47" s="3" t="str">
        <f>IF(AH47="No","0",IF(AH47="Yes","1",IF(AH47="Don't Know","2")))</f>
        <v>2</v>
      </c>
      <c r="AJ47" s="1" t="s">
        <v>39</v>
      </c>
      <c r="AK47" s="3" t="str">
        <f>IF(AJ47="No","0",IF(AJ47="Yes","1"))</f>
        <v>1</v>
      </c>
      <c r="AL47" s="1" t="s">
        <v>39</v>
      </c>
      <c r="AM47" s="3" t="str">
        <f>IF(AL47="No","0",IF(AL47="Yes","1",IF(AL47="Don't Know","2")))</f>
        <v>1</v>
      </c>
      <c r="AN47" s="1" t="s">
        <v>60</v>
      </c>
      <c r="AO47" s="3" t="str">
        <f>IF(AN47="None","0",IF(AN47="Artificial Intelligence","1",IF(AN47="Yoga","2",IF(AN47="Music","3"))))</f>
        <v>0</v>
      </c>
      <c r="AP47" s="1" t="s">
        <v>39</v>
      </c>
      <c r="AQ47" s="3" t="str">
        <f>IF(AP47="No","0",IF(AP47="Yes","1"))</f>
        <v>1</v>
      </c>
      <c r="AR47" s="1" t="s">
        <v>41</v>
      </c>
      <c r="AS47" s="3" t="str">
        <f>IF(AR47="No","0",IF(AR47="Yes","1"))</f>
        <v>0</v>
      </c>
      <c r="AT47" s="1" t="s">
        <v>41</v>
      </c>
      <c r="AU47" s="3" t="str">
        <f>IF(AT47="No","0",IF(AT47="Yes","1"))</f>
        <v>0</v>
      </c>
      <c r="AV47" s="1" t="s">
        <v>57</v>
      </c>
      <c r="AW47" s="4" t="s">
        <v>39</v>
      </c>
      <c r="AX47" s="10" t="str">
        <f>IF(AW47="No","0",IF(AW47="Yes","1"))</f>
        <v>1</v>
      </c>
      <c r="AY47" s="1" t="s">
        <v>45</v>
      </c>
      <c r="AZ47" s="3" t="str">
        <f>IF(AY47="Strongly Disagree","0",IF(AY47="Disagree","1",IF(AY47="Neutral","2",IF(AY47="Agree","3",IF(AY47="Strongly agree","4")))))</f>
        <v>3</v>
      </c>
      <c r="BA47" s="1" t="s">
        <v>41</v>
      </c>
      <c r="BB47" s="11" t="str">
        <f>IF(BA47="No","0",IF(BA47="Yes","1",IF(BA47="Don't Know","2")))</f>
        <v>0</v>
      </c>
    </row>
    <row r="48" spans="1:61">
      <c r="A48" s="1" t="s">
        <v>119</v>
      </c>
      <c r="B48" s="1" t="s">
        <v>46</v>
      </c>
      <c r="C48" s="3" t="str">
        <f>IF(B48="16 to 20","1",IF(B48="21 to 25","2",IF(B48="26 and above","3")))</f>
        <v>1</v>
      </c>
      <c r="D48" s="1" t="s">
        <v>32</v>
      </c>
      <c r="E48" s="3" t="str">
        <f>IF(D48="Male","1",IF(D48="Female","2",IF(D48="Transgender","3")))</f>
        <v>2</v>
      </c>
      <c r="F48" s="1" t="s">
        <v>33</v>
      </c>
      <c r="G48" s="3" t="str">
        <f>IF(F48="Hindu","1",IF(F48="Muslim","2",IF(F48="Christian","3",IF(F48="Buddhism","4",IF(F48="Jainism","5")))))</f>
        <v>1</v>
      </c>
      <c r="H48" s="1" t="s">
        <v>67</v>
      </c>
      <c r="I48" s="3" t="str">
        <f>IF(H48="General","1",IF(H48="3A","2",IF(H48="2A","3",IF(H48="3B","4",IF(H48="2B","5",IF(H48="SC","6",IF(H48="ST","7",IF(H48="Cat-1","8"))))))))</f>
        <v>3</v>
      </c>
      <c r="J48" s="1" t="s">
        <v>35</v>
      </c>
      <c r="K48" s="1" t="s">
        <v>49</v>
      </c>
      <c r="L48" s="1" t="s">
        <v>59</v>
      </c>
      <c r="M48" s="1" t="s">
        <v>36</v>
      </c>
      <c r="N48" s="3" t="str">
        <f>IF(M48="Rural area","1",IF(M48="Urban area","2"))</f>
        <v>2</v>
      </c>
      <c r="O48" s="4" t="s">
        <v>299</v>
      </c>
      <c r="P48" s="10" t="str">
        <f>IF(O48="10,000 - 20,000","1",IF(O48="21,000 - 50,000","2",IF(O48="51,000 - 1,00,000","3",IF(O48="1,00,000 - 2,50,000","4",IF(O48="2,50,000 and Above","5")))))</f>
        <v>1</v>
      </c>
      <c r="Q48" s="1" t="s">
        <v>120</v>
      </c>
      <c r="R48" s="1" t="s">
        <v>64</v>
      </c>
      <c r="S48" s="1" t="s">
        <v>90</v>
      </c>
      <c r="T48" s="1" t="s">
        <v>39</v>
      </c>
      <c r="U48" s="3" t="str">
        <f>IF(T48="No","0",IF(T48="Partially","1",IF(T48="Yes","2")))</f>
        <v>2</v>
      </c>
      <c r="V48" s="1" t="s">
        <v>39</v>
      </c>
      <c r="W48" s="3" t="str">
        <f>IF(V48="No","0",IF(V48="Yes","1"))</f>
        <v>1</v>
      </c>
      <c r="X48" s="1" t="s">
        <v>40</v>
      </c>
      <c r="Y48" s="3" t="str">
        <f>IF(X48="Very Bad","0",IF(X48="Bad","1",IF(X48="Average","2",IF(X48="Good","3",IF(X48="Very Good","4")))))</f>
        <v>3</v>
      </c>
      <c r="Z48" s="1" t="s">
        <v>41</v>
      </c>
      <c r="AA48" s="3" t="str">
        <f>IF(Z48="No","0",IF(Z48="Yes","1"))</f>
        <v>0</v>
      </c>
      <c r="AB48" s="1" t="s">
        <v>42</v>
      </c>
      <c r="AC48" s="3" t="str">
        <f>IF(AB48="No","0",IF(AB48="Yes","1",IF(AB48="Don't Know","2")))</f>
        <v>2</v>
      </c>
      <c r="AD48" s="1" t="s">
        <v>42</v>
      </c>
      <c r="AE48" s="1" t="str">
        <f>IF(AD48="No","0",IF(AD48="Yes","1",IF(AD48="Don't Know","2")))</f>
        <v>2</v>
      </c>
      <c r="AF48" s="1" t="s">
        <v>39</v>
      </c>
      <c r="AG48" s="3" t="str">
        <f>IF(AF48="No","0",IF(AF48="Partially Trained","1",IF(AF48="Yes","2")))</f>
        <v>2</v>
      </c>
      <c r="AH48" s="1" t="s">
        <v>42</v>
      </c>
      <c r="AI48" s="3" t="str">
        <f>IF(AH48="No","0",IF(AH48="Yes","1",IF(AH48="Don't Know","2")))</f>
        <v>2</v>
      </c>
      <c r="AJ48" s="1" t="s">
        <v>39</v>
      </c>
      <c r="AK48" s="3" t="str">
        <f>IF(AJ48="No","0",IF(AJ48="Yes","1"))</f>
        <v>1</v>
      </c>
      <c r="AL48" s="1" t="s">
        <v>39</v>
      </c>
      <c r="AM48" s="3" t="str">
        <f>IF(AL48="No","0",IF(AL48="Yes","1",IF(AL48="Don't Know","2")))</f>
        <v>1</v>
      </c>
      <c r="AN48" s="1" t="s">
        <v>60</v>
      </c>
      <c r="AO48" s="3" t="str">
        <f>IF(AN48="None","0",IF(AN48="Artificial Intelligence","1",IF(AN48="Yoga","2",IF(AN48="Music","3"))))</f>
        <v>0</v>
      </c>
      <c r="AP48" s="1" t="s">
        <v>39</v>
      </c>
      <c r="AQ48" s="3" t="str">
        <f>IF(AP48="No","0",IF(AP48="Yes","1"))</f>
        <v>1</v>
      </c>
      <c r="AR48" s="1" t="s">
        <v>41</v>
      </c>
      <c r="AS48" s="3" t="str">
        <f>IF(AR48="No","0",IF(AR48="Yes","1"))</f>
        <v>0</v>
      </c>
      <c r="AT48" s="1" t="s">
        <v>41</v>
      </c>
      <c r="AU48" s="3" t="str">
        <f>IF(AT48="No","0",IF(AT48="Yes","1"))</f>
        <v>0</v>
      </c>
      <c r="AV48" s="1" t="s">
        <v>44</v>
      </c>
      <c r="AW48" s="4" t="s">
        <v>39</v>
      </c>
      <c r="AX48" s="10" t="str">
        <f>IF(AW48="No","0",IF(AW48="Yes","1"))</f>
        <v>1</v>
      </c>
      <c r="AY48" s="1" t="s">
        <v>45</v>
      </c>
      <c r="AZ48" s="3" t="str">
        <f>IF(AY48="Strongly Disagree","0",IF(AY48="Disagree","1",IF(AY48="Neutral","2",IF(AY48="Agree","3",IF(AY48="Strongly agree","4")))))</f>
        <v>3</v>
      </c>
      <c r="BA48" s="1" t="s">
        <v>41</v>
      </c>
      <c r="BB48" s="11" t="str">
        <f>IF(BA48="No","0",IF(BA48="Yes","1",IF(BA48="Don't Know","2")))</f>
        <v>0</v>
      </c>
    </row>
    <row r="49" spans="1:54">
      <c r="A49" s="1" t="s">
        <v>128</v>
      </c>
      <c r="B49" s="1" t="s">
        <v>46</v>
      </c>
      <c r="C49" s="3" t="str">
        <f>IF(B49="16 to 20","1",IF(B49="21 to 25","2",IF(B49="26 and above","3")))</f>
        <v>1</v>
      </c>
      <c r="D49" s="1" t="s">
        <v>32</v>
      </c>
      <c r="E49" s="3" t="str">
        <f>IF(D49="Male","1",IF(D49="Female","2",IF(D49="Transgender","3")))</f>
        <v>2</v>
      </c>
      <c r="F49" s="1" t="s">
        <v>33</v>
      </c>
      <c r="G49" s="3" t="str">
        <f>IF(F49="Hindu","1",IF(F49="Muslim","2",IF(F49="Christian","3",IF(F49="Buddhism","4",IF(F49="Jainism","5")))))</f>
        <v>1</v>
      </c>
      <c r="H49" s="1" t="s">
        <v>73</v>
      </c>
      <c r="I49" s="3" t="str">
        <f>IF(H49="General","1",IF(H49="3A","2",IF(H49="2A","3",IF(H49="3B","4",IF(H49="2B","5",IF(H49="SC","6",IF(H49="ST","7",IF(H49="Cat-1","8"))))))))</f>
        <v>6</v>
      </c>
      <c r="J49" s="1" t="s">
        <v>35</v>
      </c>
      <c r="K49" s="1" t="s">
        <v>49</v>
      </c>
      <c r="L49" s="1" t="s">
        <v>59</v>
      </c>
      <c r="M49" s="1" t="s">
        <v>36</v>
      </c>
      <c r="N49" s="3" t="str">
        <f>IF(M49="Rural area","1",IF(M49="Urban area","2"))</f>
        <v>2</v>
      </c>
      <c r="O49" s="4" t="s">
        <v>299</v>
      </c>
      <c r="P49" s="10" t="str">
        <f>IF(O49="10,000 - 20,000","1",IF(O49="21,000 - 50,000","2",IF(O49="51,000 - 1,00,000","3",IF(O49="1,00,000 - 2,50,000","4",IF(O49="2,50,000 and Above","5")))))</f>
        <v>1</v>
      </c>
      <c r="Q49" s="1" t="s">
        <v>120</v>
      </c>
      <c r="R49" s="1" t="s">
        <v>64</v>
      </c>
      <c r="S49" s="1" t="s">
        <v>90</v>
      </c>
      <c r="T49" s="1" t="s">
        <v>39</v>
      </c>
      <c r="U49" s="3" t="str">
        <f>IF(T49="No","0",IF(T49="Partially","1",IF(T49="Yes","2")))</f>
        <v>2</v>
      </c>
      <c r="V49" s="1" t="s">
        <v>39</v>
      </c>
      <c r="W49" s="3" t="str">
        <f>IF(V49="No","0",IF(V49="Yes","1"))</f>
        <v>1</v>
      </c>
      <c r="X49" s="1" t="s">
        <v>51</v>
      </c>
      <c r="Y49" s="3" t="str">
        <f>IF(X49="Very Bad","0",IF(X49="Bad","1",IF(X49="Average","2",IF(X49="Good","3",IF(X49="Very Good","4")))))</f>
        <v>2</v>
      </c>
      <c r="Z49" s="1" t="s">
        <v>41</v>
      </c>
      <c r="AA49" s="3" t="str">
        <f>IF(Z49="No","0",IF(Z49="Yes","1"))</f>
        <v>0</v>
      </c>
      <c r="AB49" s="1" t="s">
        <v>42</v>
      </c>
      <c r="AC49" s="3" t="str">
        <f>IF(AB49="No","0",IF(AB49="Yes","1",IF(AB49="Don't Know","2")))</f>
        <v>2</v>
      </c>
      <c r="AD49" s="1" t="s">
        <v>39</v>
      </c>
      <c r="AE49" s="1" t="str">
        <f>IF(AD49="No","0",IF(AD49="Yes","1",IF(AD49="Don't Know","2")))</f>
        <v>1</v>
      </c>
      <c r="AF49" s="1" t="s">
        <v>39</v>
      </c>
      <c r="AG49" s="3" t="str">
        <f>IF(AF49="No","0",IF(AF49="Partially Trained","1",IF(AF49="Yes","2")))</f>
        <v>2</v>
      </c>
      <c r="AH49" s="1" t="s">
        <v>42</v>
      </c>
      <c r="AI49" s="3" t="str">
        <f>IF(AH49="No","0",IF(AH49="Yes","1",IF(AH49="Don't Know","2")))</f>
        <v>2</v>
      </c>
      <c r="AJ49" s="1" t="s">
        <v>39</v>
      </c>
      <c r="AK49" s="3" t="str">
        <f>IF(AJ49="No","0",IF(AJ49="Yes","1"))</f>
        <v>1</v>
      </c>
      <c r="AL49" s="1" t="s">
        <v>39</v>
      </c>
      <c r="AM49" s="3" t="str">
        <f>IF(AL49="No","0",IF(AL49="Yes","1",IF(AL49="Don't Know","2")))</f>
        <v>1</v>
      </c>
      <c r="AN49" s="1" t="s">
        <v>60</v>
      </c>
      <c r="AO49" s="3" t="str">
        <f>IF(AN49="None","0",IF(AN49="Artificial Intelligence","1",IF(AN49="Yoga","2",IF(AN49="Music","3"))))</f>
        <v>0</v>
      </c>
      <c r="AP49" s="1" t="s">
        <v>39</v>
      </c>
      <c r="AQ49" s="3" t="str">
        <f>IF(AP49="No","0",IF(AP49="Yes","1"))</f>
        <v>1</v>
      </c>
      <c r="AR49" s="1" t="s">
        <v>41</v>
      </c>
      <c r="AS49" s="3" t="str">
        <f>IF(AR49="No","0",IF(AR49="Yes","1"))</f>
        <v>0</v>
      </c>
      <c r="AT49" s="1" t="s">
        <v>41</v>
      </c>
      <c r="AU49" s="3" t="str">
        <f>IF(AT49="No","0",IF(AT49="Yes","1"))</f>
        <v>0</v>
      </c>
      <c r="AV49" s="1" t="s">
        <v>44</v>
      </c>
      <c r="AW49" s="4" t="s">
        <v>39</v>
      </c>
      <c r="AX49" s="10" t="str">
        <f>IF(AW49="No","0",IF(AW49="Yes","1"))</f>
        <v>1</v>
      </c>
      <c r="AY49" s="1" t="s">
        <v>72</v>
      </c>
      <c r="AZ49" s="3" t="str">
        <f>IF(AY49="Strongly Disagree","0",IF(AY49="Disagree","1",IF(AY49="Neutral","2",IF(AY49="Agree","3",IF(AY49="Strongly agree","4")))))</f>
        <v>4</v>
      </c>
      <c r="BA49" s="1" t="s">
        <v>41</v>
      </c>
      <c r="BB49" s="11" t="str">
        <f>IF(BA49="No","0",IF(BA49="Yes","1",IF(BA49="Don't Know","2")))</f>
        <v>0</v>
      </c>
    </row>
    <row r="50" spans="1:54">
      <c r="A50" s="1" t="s">
        <v>135</v>
      </c>
      <c r="B50" s="1" t="s">
        <v>31</v>
      </c>
      <c r="C50" s="3" t="str">
        <f>IF(B50="16 to 20","1",IF(B50="21 to 25","2",IF(B50="26 and above","3")))</f>
        <v>2</v>
      </c>
      <c r="D50" s="1" t="s">
        <v>32</v>
      </c>
      <c r="E50" s="3" t="str">
        <f>IF(D50="Male","1",IF(D50="Female","2",IF(D50="Transgender","3")))</f>
        <v>2</v>
      </c>
      <c r="F50" s="1" t="s">
        <v>33</v>
      </c>
      <c r="G50" s="3" t="str">
        <f>IF(F50="Hindu","1",IF(F50="Muslim","2",IF(F50="Christian","3",IF(F50="Buddhism","4",IF(F50="Jainism","5")))))</f>
        <v>1</v>
      </c>
      <c r="H50" s="1" t="s">
        <v>48</v>
      </c>
      <c r="I50" s="3" t="str">
        <f>IF(H50="General","1",IF(H50="3A","2",IF(H50="2A","3",IF(H50="3B","4",IF(H50="2B","5",IF(H50="SC","6",IF(H50="ST","7",IF(H50="Cat-1","8"))))))))</f>
        <v>2</v>
      </c>
      <c r="J50" s="1" t="s">
        <v>35</v>
      </c>
      <c r="K50" s="1" t="s">
        <v>49</v>
      </c>
      <c r="L50" s="1" t="s">
        <v>59</v>
      </c>
      <c r="M50" s="1" t="s">
        <v>36</v>
      </c>
      <c r="N50" s="3" t="str">
        <f>IF(M50="Rural area","1",IF(M50="Urban area","2"))</f>
        <v>2</v>
      </c>
      <c r="O50" s="4" t="s">
        <v>299</v>
      </c>
      <c r="P50" s="10" t="str">
        <f>IF(O50="10,000 - 20,000","1",IF(O50="21,000 - 50,000","2",IF(O50="51,000 - 1,00,000","3",IF(O50="1,00,000 - 2,50,000","4",IF(O50="2,50,000 and Above","5")))))</f>
        <v>1</v>
      </c>
      <c r="Q50" s="1" t="s">
        <v>125</v>
      </c>
      <c r="R50" s="1" t="s">
        <v>64</v>
      </c>
      <c r="S50" s="1" t="s">
        <v>90</v>
      </c>
      <c r="T50" s="1" t="s">
        <v>39</v>
      </c>
      <c r="U50" s="3" t="str">
        <f>IF(T50="No","0",IF(T50="Partially","1",IF(T50="Yes","2")))</f>
        <v>2</v>
      </c>
      <c r="V50" s="1" t="s">
        <v>39</v>
      </c>
      <c r="W50" s="3" t="str">
        <f>IF(V50="No","0",IF(V50="Yes","1"))</f>
        <v>1</v>
      </c>
      <c r="X50" s="1" t="s">
        <v>51</v>
      </c>
      <c r="Y50" s="3" t="str">
        <f>IF(X50="Very Bad","0",IF(X50="Bad","1",IF(X50="Average","2",IF(X50="Good","3",IF(X50="Very Good","4")))))</f>
        <v>2</v>
      </c>
      <c r="Z50" s="1" t="s">
        <v>41</v>
      </c>
      <c r="AA50" s="3" t="str">
        <f>IF(Z50="No","0",IF(Z50="Yes","1"))</f>
        <v>0</v>
      </c>
      <c r="AB50" s="1" t="s">
        <v>42</v>
      </c>
      <c r="AC50" s="3" t="str">
        <f>IF(AB50="No","0",IF(AB50="Yes","1",IF(AB50="Don't Know","2")))</f>
        <v>2</v>
      </c>
      <c r="AD50" s="1" t="s">
        <v>42</v>
      </c>
      <c r="AE50" s="1" t="str">
        <f>IF(AD50="No","0",IF(AD50="Yes","1",IF(AD50="Don't Know","2")))</f>
        <v>2</v>
      </c>
      <c r="AF50" s="1" t="s">
        <v>52</v>
      </c>
      <c r="AG50" s="3" t="str">
        <f>IF(AF50="No","0",IF(AF50="Partially Trained","1",IF(AF50="Yes","2")))</f>
        <v>1</v>
      </c>
      <c r="AH50" s="1" t="s">
        <v>42</v>
      </c>
      <c r="AI50" s="3" t="str">
        <f>IF(AH50="No","0",IF(AH50="Yes","1",IF(AH50="Don't Know","2")))</f>
        <v>2</v>
      </c>
      <c r="AJ50" s="1" t="s">
        <v>39</v>
      </c>
      <c r="AK50" s="3" t="str">
        <f>IF(AJ50="No","0",IF(AJ50="Yes","1"))</f>
        <v>1</v>
      </c>
      <c r="AL50" s="1" t="s">
        <v>39</v>
      </c>
      <c r="AM50" s="3" t="str">
        <f>IF(AL50="No","0",IF(AL50="Yes","1",IF(AL50="Don't Know","2")))</f>
        <v>1</v>
      </c>
      <c r="AN50" s="1" t="s">
        <v>60</v>
      </c>
      <c r="AO50" s="3" t="str">
        <f>IF(AN50="None","0",IF(AN50="Artificial Intelligence","1",IF(AN50="Yoga","2",IF(AN50="Music","3"))))</f>
        <v>0</v>
      </c>
      <c r="AP50" s="1" t="s">
        <v>39</v>
      </c>
      <c r="AQ50" s="3" t="str">
        <f>IF(AP50="No","0",IF(AP50="Yes","1"))</f>
        <v>1</v>
      </c>
      <c r="AR50" s="1" t="s">
        <v>41</v>
      </c>
      <c r="AS50" s="3" t="str">
        <f>IF(AR50="No","0",IF(AR50="Yes","1"))</f>
        <v>0</v>
      </c>
      <c r="AT50" s="1" t="s">
        <v>41</v>
      </c>
      <c r="AU50" s="3" t="str">
        <f>IF(AT50="No","0",IF(AT50="Yes","1"))</f>
        <v>0</v>
      </c>
      <c r="AV50" s="1" t="s">
        <v>57</v>
      </c>
      <c r="AW50" s="4" t="s">
        <v>39</v>
      </c>
      <c r="AX50" s="10" t="str">
        <f>IF(AW50="No","0",IF(AW50="Yes","1"))</f>
        <v>1</v>
      </c>
      <c r="AY50" s="1" t="s">
        <v>45</v>
      </c>
      <c r="AZ50" s="3" t="str">
        <f>IF(AY50="Strongly Disagree","0",IF(AY50="Disagree","1",IF(AY50="Neutral","2",IF(AY50="Agree","3",IF(AY50="Strongly agree","4")))))</f>
        <v>3</v>
      </c>
      <c r="BA50" s="1" t="s">
        <v>41</v>
      </c>
      <c r="BB50" s="11" t="str">
        <f>IF(BA50="No","0",IF(BA50="Yes","1",IF(BA50="Don't Know","2")))</f>
        <v>0</v>
      </c>
    </row>
    <row r="51" spans="1:54">
      <c r="A51" s="1" t="s">
        <v>138</v>
      </c>
      <c r="B51" s="1" t="s">
        <v>31</v>
      </c>
      <c r="C51" s="3" t="str">
        <f>IF(B51="16 to 20","1",IF(B51="21 to 25","2",IF(B51="26 and above","3")))</f>
        <v>2</v>
      </c>
      <c r="D51" s="1" t="s">
        <v>32</v>
      </c>
      <c r="E51" s="3" t="str">
        <f>IF(D51="Male","1",IF(D51="Female","2",IF(D51="Transgender","3")))</f>
        <v>2</v>
      </c>
      <c r="F51" s="1" t="s">
        <v>33</v>
      </c>
      <c r="G51" s="3" t="str">
        <f>IF(F51="Hindu","1",IF(F51="Muslim","2",IF(F51="Christian","3",IF(F51="Buddhism","4",IF(F51="Jainism","5")))))</f>
        <v>1</v>
      </c>
      <c r="H51" s="1" t="s">
        <v>71</v>
      </c>
      <c r="I51" s="3" t="str">
        <f>IF(H51="General","1",IF(H51="3A","2",IF(H51="2A","3",IF(H51="3B","4",IF(H51="2B","5",IF(H51="SC","6",IF(H51="ST","7",IF(H51="Cat-1","8"))))))))</f>
        <v>4</v>
      </c>
      <c r="J51" s="1" t="s">
        <v>35</v>
      </c>
      <c r="K51" s="1" t="s">
        <v>49</v>
      </c>
      <c r="L51" s="1" t="s">
        <v>59</v>
      </c>
      <c r="M51" s="1" t="s">
        <v>36</v>
      </c>
      <c r="N51" s="3" t="str">
        <f>IF(M51="Rural area","1",IF(M51="Urban area","2"))</f>
        <v>2</v>
      </c>
      <c r="O51" s="4" t="s">
        <v>299</v>
      </c>
      <c r="P51" s="10" t="str">
        <f>IF(O51="10,000 - 20,000","1",IF(O51="21,000 - 50,000","2",IF(O51="51,000 - 1,00,000","3",IF(O51="1,00,000 - 2,50,000","4",IF(O51="2,50,000 and Above","5")))))</f>
        <v>1</v>
      </c>
      <c r="Q51" s="1" t="s">
        <v>120</v>
      </c>
      <c r="R51" s="1" t="s">
        <v>64</v>
      </c>
      <c r="S51" s="1" t="s">
        <v>90</v>
      </c>
      <c r="T51" s="1" t="s">
        <v>39</v>
      </c>
      <c r="U51" s="3" t="str">
        <f>IF(T51="No","0",IF(T51="Partially","1",IF(T51="Yes","2")))</f>
        <v>2</v>
      </c>
      <c r="V51" s="1" t="s">
        <v>39</v>
      </c>
      <c r="W51" s="3" t="str">
        <f>IF(V51="No","0",IF(V51="Yes","1"))</f>
        <v>1</v>
      </c>
      <c r="X51" s="1" t="s">
        <v>40</v>
      </c>
      <c r="Y51" s="3" t="str">
        <f>IF(X51="Very Bad","0",IF(X51="Bad","1",IF(X51="Average","2",IF(X51="Good","3",IF(X51="Very Good","4")))))</f>
        <v>3</v>
      </c>
      <c r="Z51" s="1" t="s">
        <v>41</v>
      </c>
      <c r="AA51" s="3" t="str">
        <f>IF(Z51="No","0",IF(Z51="Yes","1"))</f>
        <v>0</v>
      </c>
      <c r="AB51" s="1" t="s">
        <v>42</v>
      </c>
      <c r="AC51" s="3" t="str">
        <f>IF(AB51="No","0",IF(AB51="Yes","1",IF(AB51="Don't Know","2")))</f>
        <v>2</v>
      </c>
      <c r="AD51" s="1" t="s">
        <v>42</v>
      </c>
      <c r="AE51" s="1" t="str">
        <f>IF(AD51="No","0",IF(AD51="Yes","1",IF(AD51="Don't Know","2")))</f>
        <v>2</v>
      </c>
      <c r="AF51" s="1" t="s">
        <v>39</v>
      </c>
      <c r="AG51" s="3" t="str">
        <f>IF(AF51="No","0",IF(AF51="Partially Trained","1",IF(AF51="Yes","2")))</f>
        <v>2</v>
      </c>
      <c r="AH51" s="1" t="s">
        <v>42</v>
      </c>
      <c r="AI51" s="3" t="str">
        <f>IF(AH51="No","0",IF(AH51="Yes","1",IF(AH51="Don't Know","2")))</f>
        <v>2</v>
      </c>
      <c r="AJ51" s="1" t="s">
        <v>39</v>
      </c>
      <c r="AK51" s="3" t="str">
        <f>IF(AJ51="No","0",IF(AJ51="Yes","1"))</f>
        <v>1</v>
      </c>
      <c r="AL51" s="1" t="s">
        <v>39</v>
      </c>
      <c r="AM51" s="3" t="str">
        <f>IF(AL51="No","0",IF(AL51="Yes","1",IF(AL51="Don't Know","2")))</f>
        <v>1</v>
      </c>
      <c r="AN51" s="1" t="s">
        <v>60</v>
      </c>
      <c r="AO51" s="3" t="str">
        <f>IF(AN51="None","0",IF(AN51="Artificial Intelligence","1",IF(AN51="Yoga","2",IF(AN51="Music","3"))))</f>
        <v>0</v>
      </c>
      <c r="AP51" s="1" t="s">
        <v>39</v>
      </c>
      <c r="AQ51" s="3" t="str">
        <f>IF(AP51="No","0",IF(AP51="Yes","1"))</f>
        <v>1</v>
      </c>
      <c r="AR51" s="1" t="s">
        <v>41</v>
      </c>
      <c r="AS51" s="3" t="str">
        <f>IF(AR51="No","0",IF(AR51="Yes","1"))</f>
        <v>0</v>
      </c>
      <c r="AT51" s="1" t="s">
        <v>41</v>
      </c>
      <c r="AU51" s="3" t="str">
        <f>IF(AT51="No","0",IF(AT51="Yes","1"))</f>
        <v>0</v>
      </c>
      <c r="AV51" s="1" t="s">
        <v>53</v>
      </c>
      <c r="AW51" s="4" t="s">
        <v>39</v>
      </c>
      <c r="AX51" s="10" t="str">
        <f>IF(AW51="No","0",IF(AW51="Yes","1"))</f>
        <v>1</v>
      </c>
      <c r="AY51" s="1" t="s">
        <v>45</v>
      </c>
      <c r="AZ51" s="3" t="str">
        <f>IF(AY51="Strongly Disagree","0",IF(AY51="Disagree","1",IF(AY51="Neutral","2",IF(AY51="Agree","3",IF(AY51="Strongly agree","4")))))</f>
        <v>3</v>
      </c>
      <c r="BA51" s="1" t="s">
        <v>41</v>
      </c>
      <c r="BB51" s="11" t="str">
        <f>IF(BA51="No","0",IF(BA51="Yes","1",IF(BA51="Don't Know","2")))</f>
        <v>0</v>
      </c>
    </row>
    <row r="52" spans="1:54">
      <c r="A52" s="1" t="s">
        <v>142</v>
      </c>
      <c r="B52" s="1" t="s">
        <v>46</v>
      </c>
      <c r="C52" s="3" t="str">
        <f>IF(B52="16 to 20","1",IF(B52="21 to 25","2",IF(B52="26 and above","3")))</f>
        <v>1</v>
      </c>
      <c r="D52" s="1" t="s">
        <v>32</v>
      </c>
      <c r="E52" s="3" t="str">
        <f>IF(D52="Male","1",IF(D52="Female","2",IF(D52="Transgender","3")))</f>
        <v>2</v>
      </c>
      <c r="F52" s="1" t="s">
        <v>33</v>
      </c>
      <c r="G52" s="3" t="str">
        <f>IF(F52="Hindu","1",IF(F52="Muslim","2",IF(F52="Christian","3",IF(F52="Buddhism","4",IF(F52="Jainism","5")))))</f>
        <v>1</v>
      </c>
      <c r="H52" s="1" t="s">
        <v>61</v>
      </c>
      <c r="I52" s="3" t="str">
        <f>IF(H52="General","1",IF(H52="3A","2",IF(H52="2A","3",IF(H52="3B","4",IF(H52="2B","5",IF(H52="SC","6",IF(H52="ST","7",IF(H52="Cat-1","8"))))))))</f>
        <v>5</v>
      </c>
      <c r="J52" s="1" t="s">
        <v>35</v>
      </c>
      <c r="K52" s="1" t="s">
        <v>49</v>
      </c>
      <c r="L52" s="1" t="s">
        <v>59</v>
      </c>
      <c r="M52" s="1" t="s">
        <v>36</v>
      </c>
      <c r="N52" s="3" t="str">
        <f>IF(M52="Rural area","1",IF(M52="Urban area","2"))</f>
        <v>2</v>
      </c>
      <c r="O52" s="2" t="s">
        <v>301</v>
      </c>
      <c r="P52" s="10" t="str">
        <f>IF(O52="10,000 - 20,000","1",IF(O52="21,000 - 50,000","2",IF(O52="51,000 - 1,00,000","3",IF(O52="1,00,000 - 2,50,000","4",IF(O52="2,50,000 and Above","5")))))</f>
        <v>2</v>
      </c>
      <c r="Q52" s="1" t="s">
        <v>120</v>
      </c>
      <c r="R52" s="1" t="s">
        <v>64</v>
      </c>
      <c r="S52" s="1" t="s">
        <v>90</v>
      </c>
      <c r="T52" s="1" t="s">
        <v>39</v>
      </c>
      <c r="U52" s="3" t="str">
        <f>IF(T52="No","0",IF(T52="Partially","1",IF(T52="Yes","2")))</f>
        <v>2</v>
      </c>
      <c r="V52" s="1" t="s">
        <v>39</v>
      </c>
      <c r="W52" s="3" t="str">
        <f>IF(V52="No","0",IF(V52="Yes","1"))</f>
        <v>1</v>
      </c>
      <c r="X52" s="1" t="s">
        <v>40</v>
      </c>
      <c r="Y52" s="3" t="str">
        <f>IF(X52="Very Bad","0",IF(X52="Bad","1",IF(X52="Average","2",IF(X52="Good","3",IF(X52="Very Good","4")))))</f>
        <v>3</v>
      </c>
      <c r="Z52" s="1" t="s">
        <v>41</v>
      </c>
      <c r="AA52" s="3" t="str">
        <f>IF(Z52="No","0",IF(Z52="Yes","1"))</f>
        <v>0</v>
      </c>
      <c r="AB52" s="1" t="s">
        <v>42</v>
      </c>
      <c r="AC52" s="3" t="str">
        <f>IF(AB52="No","0",IF(AB52="Yes","1",IF(AB52="Don't Know","2")))</f>
        <v>2</v>
      </c>
      <c r="AD52" s="1" t="s">
        <v>39</v>
      </c>
      <c r="AE52" s="1" t="str">
        <f>IF(AD52="No","0",IF(AD52="Yes","1",IF(AD52="Don't Know","2")))</f>
        <v>1</v>
      </c>
      <c r="AF52" s="1" t="s">
        <v>39</v>
      </c>
      <c r="AG52" s="3" t="str">
        <f>IF(AF52="No","0",IF(AF52="Partially Trained","1",IF(AF52="Yes","2")))</f>
        <v>2</v>
      </c>
      <c r="AH52" s="1" t="s">
        <v>42</v>
      </c>
      <c r="AI52" s="3" t="str">
        <f>IF(AH52="No","0",IF(AH52="Yes","1",IF(AH52="Don't Know","2")))</f>
        <v>2</v>
      </c>
      <c r="AJ52" s="1" t="s">
        <v>39</v>
      </c>
      <c r="AK52" s="3" t="str">
        <f>IF(AJ52="No","0",IF(AJ52="Yes","1"))</f>
        <v>1</v>
      </c>
      <c r="AL52" s="1" t="s">
        <v>41</v>
      </c>
      <c r="AM52" s="3" t="str">
        <f>IF(AL52="No","0",IF(AL52="Yes","1",IF(AL52="Don't Know","2")))</f>
        <v>0</v>
      </c>
      <c r="AN52" s="1" t="s">
        <v>60</v>
      </c>
      <c r="AO52" s="3" t="str">
        <f>IF(AN52="None","0",IF(AN52="Artificial Intelligence","1",IF(AN52="Yoga","2",IF(AN52="Music","3"))))</f>
        <v>0</v>
      </c>
      <c r="AP52" s="1" t="s">
        <v>39</v>
      </c>
      <c r="AQ52" s="3" t="str">
        <f>IF(AP52="No","0",IF(AP52="Yes","1"))</f>
        <v>1</v>
      </c>
      <c r="AR52" s="1" t="s">
        <v>41</v>
      </c>
      <c r="AS52" s="3" t="str">
        <f>IF(AR52="No","0",IF(AR52="Yes","1"))</f>
        <v>0</v>
      </c>
      <c r="AT52" s="1" t="s">
        <v>41</v>
      </c>
      <c r="AU52" s="3" t="str">
        <f>IF(AT52="No","0",IF(AT52="Yes","1"))</f>
        <v>0</v>
      </c>
      <c r="AV52" s="1" t="s">
        <v>44</v>
      </c>
      <c r="AW52" s="4" t="s">
        <v>39</v>
      </c>
      <c r="AX52" s="10" t="str">
        <f>IF(AW52="No","0",IF(AW52="Yes","1"))</f>
        <v>1</v>
      </c>
      <c r="AY52" s="1" t="s">
        <v>45</v>
      </c>
      <c r="AZ52" s="3" t="str">
        <f>IF(AY52="Strongly Disagree","0",IF(AY52="Disagree","1",IF(AY52="Neutral","2",IF(AY52="Agree","3",IF(AY52="Strongly agree","4")))))</f>
        <v>3</v>
      </c>
      <c r="BA52" s="1" t="s">
        <v>41</v>
      </c>
      <c r="BB52" s="11" t="str">
        <f>IF(BA52="No","0",IF(BA52="Yes","1",IF(BA52="Don't Know","2")))</f>
        <v>0</v>
      </c>
    </row>
    <row r="53" spans="1:54">
      <c r="A53" s="1" t="s">
        <v>145</v>
      </c>
      <c r="B53" s="1" t="s">
        <v>31</v>
      </c>
      <c r="C53" s="3" t="str">
        <f>IF(B53="16 to 20","1",IF(B53="21 to 25","2",IF(B53="26 and above","3")))</f>
        <v>2</v>
      </c>
      <c r="D53" s="1" t="s">
        <v>32</v>
      </c>
      <c r="E53" s="3" t="str">
        <f>IF(D53="Male","1",IF(D53="Female","2",IF(D53="Transgender","3")))</f>
        <v>2</v>
      </c>
      <c r="F53" s="1" t="s">
        <v>33</v>
      </c>
      <c r="G53" s="3" t="str">
        <f>IF(F53="Hindu","1",IF(F53="Muslim","2",IF(F53="Christian","3",IF(F53="Buddhism","4",IF(F53="Jainism","5")))))</f>
        <v>1</v>
      </c>
      <c r="H53" s="1" t="s">
        <v>71</v>
      </c>
      <c r="I53" s="3" t="str">
        <f>IF(H53="General","1",IF(H53="3A","2",IF(H53="2A","3",IF(H53="3B","4",IF(H53="2B","5",IF(H53="SC","6",IF(H53="ST","7",IF(H53="Cat-1","8"))))))))</f>
        <v>4</v>
      </c>
      <c r="J53" s="1" t="s">
        <v>35</v>
      </c>
      <c r="K53" s="1" t="s">
        <v>49</v>
      </c>
      <c r="L53" s="1" t="s">
        <v>59</v>
      </c>
      <c r="M53" s="1" t="s">
        <v>36</v>
      </c>
      <c r="N53" s="3" t="str">
        <f>IF(M53="Rural area","1",IF(M53="Urban area","2"))</f>
        <v>2</v>
      </c>
      <c r="O53" s="2" t="s">
        <v>301</v>
      </c>
      <c r="P53" s="10" t="str">
        <f>IF(O53="10,000 - 20,000","1",IF(O53="21,000 - 50,000","2",IF(O53="51,000 - 1,00,000","3",IF(O53="1,00,000 - 2,50,000","4",IF(O53="2,50,000 and Above","5")))))</f>
        <v>2</v>
      </c>
      <c r="Q53" s="1" t="s">
        <v>117</v>
      </c>
      <c r="R53" s="1" t="s">
        <v>64</v>
      </c>
      <c r="S53" s="1" t="s">
        <v>90</v>
      </c>
      <c r="T53" s="1" t="s">
        <v>39</v>
      </c>
      <c r="U53" s="3" t="str">
        <f>IF(T53="No","0",IF(T53="Partially","1",IF(T53="Yes","2")))</f>
        <v>2</v>
      </c>
      <c r="V53" s="1" t="s">
        <v>39</v>
      </c>
      <c r="W53" s="3" t="str">
        <f>IF(V53="No","0",IF(V53="Yes","1"))</f>
        <v>1</v>
      </c>
      <c r="X53" s="1" t="s">
        <v>40</v>
      </c>
      <c r="Y53" s="3" t="str">
        <f>IF(X53="Very Bad","0",IF(X53="Bad","1",IF(X53="Average","2",IF(X53="Good","3",IF(X53="Very Good","4")))))</f>
        <v>3</v>
      </c>
      <c r="Z53" s="1" t="s">
        <v>41</v>
      </c>
      <c r="AA53" s="3" t="str">
        <f>IF(Z53="No","0",IF(Z53="Yes","1"))</f>
        <v>0</v>
      </c>
      <c r="AB53" s="1" t="s">
        <v>42</v>
      </c>
      <c r="AC53" s="3" t="str">
        <f>IF(AB53="No","0",IF(AB53="Yes","1",IF(AB53="Don't Know","2")))</f>
        <v>2</v>
      </c>
      <c r="AD53" s="1" t="s">
        <v>42</v>
      </c>
      <c r="AE53" s="1" t="str">
        <f>IF(AD53="No","0",IF(AD53="Yes","1",IF(AD53="Don't Know","2")))</f>
        <v>2</v>
      </c>
      <c r="AF53" s="1" t="s">
        <v>52</v>
      </c>
      <c r="AG53" s="3" t="str">
        <f>IF(AF53="No","0",IF(AF53="Partially Trained","1",IF(AF53="Yes","2")))</f>
        <v>1</v>
      </c>
      <c r="AH53" s="1" t="s">
        <v>42</v>
      </c>
      <c r="AI53" s="3" t="str">
        <f>IF(AH53="No","0",IF(AH53="Yes","1",IF(AH53="Don't Know","2")))</f>
        <v>2</v>
      </c>
      <c r="AJ53" s="1" t="s">
        <v>41</v>
      </c>
      <c r="AK53" s="3" t="str">
        <f>IF(AJ53="No","0",IF(AJ53="Yes","1"))</f>
        <v>0</v>
      </c>
      <c r="AL53" s="1" t="s">
        <v>42</v>
      </c>
      <c r="AM53" s="3" t="str">
        <f>IF(AL53="No","0",IF(AL53="Yes","1",IF(AL53="Don't Know","2")))</f>
        <v>2</v>
      </c>
      <c r="AN53" s="1" t="s">
        <v>43</v>
      </c>
      <c r="AO53" s="3" t="str">
        <f>IF(AN53="None","0",IF(AN53="Artificial Intelligence","1",IF(AN53="Yoga","2",IF(AN53="Music","3"))))</f>
        <v>1</v>
      </c>
      <c r="AP53" s="1" t="s">
        <v>39</v>
      </c>
      <c r="AQ53" s="3" t="str">
        <f>IF(AP53="No","0",IF(AP53="Yes","1"))</f>
        <v>1</v>
      </c>
      <c r="AR53" s="1" t="s">
        <v>41</v>
      </c>
      <c r="AS53" s="3" t="str">
        <f>IF(AR53="No","0",IF(AR53="Yes","1"))</f>
        <v>0</v>
      </c>
      <c r="AT53" s="1" t="s">
        <v>39</v>
      </c>
      <c r="AU53" s="3" t="str">
        <f>IF(AT53="No","0",IF(AT53="Yes","1"))</f>
        <v>1</v>
      </c>
      <c r="AV53" s="1" t="s">
        <v>60</v>
      </c>
      <c r="AW53" s="4" t="s">
        <v>39</v>
      </c>
      <c r="AX53" s="10" t="str">
        <f>IF(AW53="No","0",IF(AW53="Yes","1"))</f>
        <v>1</v>
      </c>
      <c r="AY53" s="1" t="s">
        <v>45</v>
      </c>
      <c r="AZ53" s="3" t="str">
        <f>IF(AY53="Strongly Disagree","0",IF(AY53="Disagree","1",IF(AY53="Neutral","2",IF(AY53="Agree","3",IF(AY53="Strongly agree","4")))))</f>
        <v>3</v>
      </c>
      <c r="BA53" s="1" t="s">
        <v>41</v>
      </c>
      <c r="BB53" s="11" t="str">
        <f>IF(BA53="No","0",IF(BA53="Yes","1",IF(BA53="Don't Know","2")))</f>
        <v>0</v>
      </c>
    </row>
    <row r="54" spans="1:54">
      <c r="A54" s="1" t="s">
        <v>168</v>
      </c>
      <c r="B54" s="1" t="s">
        <v>31</v>
      </c>
      <c r="C54" s="3" t="str">
        <f>IF(B54="16 to 20","1",IF(B54="21 to 25","2",IF(B54="26 and above","3")))</f>
        <v>2</v>
      </c>
      <c r="D54" s="1" t="s">
        <v>32</v>
      </c>
      <c r="E54" s="3" t="str">
        <f>IF(D54="Male","1",IF(D54="Female","2",IF(D54="Transgender","3")))</f>
        <v>2</v>
      </c>
      <c r="F54" s="1" t="s">
        <v>33</v>
      </c>
      <c r="G54" s="3" t="str">
        <f>IF(F54="Hindu","1",IF(F54="Muslim","2",IF(F54="Christian","3",IF(F54="Buddhism","4",IF(F54="Jainism","5")))))</f>
        <v>1</v>
      </c>
      <c r="H54" s="1" t="s">
        <v>34</v>
      </c>
      <c r="I54" s="3" t="str">
        <f>IF(H54="General","1",IF(H54="3A","2",IF(H54="2A","3",IF(H54="3B","4",IF(H54="2B","5",IF(H54="SC","6",IF(H54="ST","7",IF(H54="Cat-1","8"))))))))</f>
        <v>1</v>
      </c>
      <c r="J54" s="1" t="s">
        <v>35</v>
      </c>
      <c r="K54" s="1" t="s">
        <v>49</v>
      </c>
      <c r="L54" s="1" t="s">
        <v>59</v>
      </c>
      <c r="M54" s="1" t="s">
        <v>36</v>
      </c>
      <c r="N54" s="3" t="str">
        <f>IF(M54="Rural area","1",IF(M54="Urban area","2"))</f>
        <v>2</v>
      </c>
      <c r="O54" s="2" t="s">
        <v>301</v>
      </c>
      <c r="P54" s="10" t="str">
        <f>IF(O54="10,000 - 20,000","1",IF(O54="21,000 - 50,000","2",IF(O54="51,000 - 1,00,000","3",IF(O54="1,00,000 - 2,50,000","4",IF(O54="2,50,000 and Above","5")))))</f>
        <v>2</v>
      </c>
      <c r="Q54" s="1" t="s">
        <v>38</v>
      </c>
      <c r="R54" s="1" t="s">
        <v>64</v>
      </c>
      <c r="S54" s="1" t="s">
        <v>90</v>
      </c>
      <c r="T54" s="1" t="s">
        <v>39</v>
      </c>
      <c r="U54" s="3" t="str">
        <f>IF(T54="No","0",IF(T54="Partially","1",IF(T54="Yes","2")))</f>
        <v>2</v>
      </c>
      <c r="V54" s="1" t="s">
        <v>39</v>
      </c>
      <c r="W54" s="3" t="str">
        <f>IF(V54="No","0",IF(V54="Yes","1"))</f>
        <v>1</v>
      </c>
      <c r="X54" s="1" t="s">
        <v>40</v>
      </c>
      <c r="Y54" s="3" t="str">
        <f>IF(X54="Very Bad","0",IF(X54="Bad","1",IF(X54="Average","2",IF(X54="Good","3",IF(X54="Very Good","4")))))</f>
        <v>3</v>
      </c>
      <c r="Z54" s="1" t="s">
        <v>41</v>
      </c>
      <c r="AA54" s="3" t="str">
        <f>IF(Z54="No","0",IF(Z54="Yes","1"))</f>
        <v>0</v>
      </c>
      <c r="AB54" s="1" t="s">
        <v>42</v>
      </c>
      <c r="AC54" s="3" t="str">
        <f>IF(AB54="No","0",IF(AB54="Yes","1",IF(AB54="Don't Know","2")))</f>
        <v>2</v>
      </c>
      <c r="AD54" s="1" t="s">
        <v>42</v>
      </c>
      <c r="AE54" s="1" t="str">
        <f>IF(AD54="No","0",IF(AD54="Yes","1",IF(AD54="Don't Know","2")))</f>
        <v>2</v>
      </c>
      <c r="AF54" s="1" t="s">
        <v>39</v>
      </c>
      <c r="AG54" s="3" t="str">
        <f>IF(AF54="No","0",IF(AF54="Partially Trained","1",IF(AF54="Yes","2")))</f>
        <v>2</v>
      </c>
      <c r="AH54" s="1" t="s">
        <v>42</v>
      </c>
      <c r="AI54" s="3" t="str">
        <f>IF(AH54="No","0",IF(AH54="Yes","1",IF(AH54="Don't Know","2")))</f>
        <v>2</v>
      </c>
      <c r="AJ54" s="1" t="s">
        <v>41</v>
      </c>
      <c r="AK54" s="3" t="str">
        <f>IF(AJ54="No","0",IF(AJ54="Yes","1"))</f>
        <v>0</v>
      </c>
      <c r="AL54" s="1" t="s">
        <v>39</v>
      </c>
      <c r="AM54" s="3" t="str">
        <f>IF(AL54="No","0",IF(AL54="Yes","1",IF(AL54="Don't Know","2")))</f>
        <v>1</v>
      </c>
      <c r="AN54" s="1" t="s">
        <v>43</v>
      </c>
      <c r="AO54" s="3" t="str">
        <f>IF(AN54="None","0",IF(AN54="Artificial Intelligence","1",IF(AN54="Yoga","2",IF(AN54="Music","3"))))</f>
        <v>1</v>
      </c>
      <c r="AP54" s="1" t="s">
        <v>39</v>
      </c>
      <c r="AQ54" s="3" t="str">
        <f>IF(AP54="No","0",IF(AP54="Yes","1"))</f>
        <v>1</v>
      </c>
      <c r="AR54" s="1" t="s">
        <v>41</v>
      </c>
      <c r="AS54" s="3" t="str">
        <f>IF(AR54="No","0",IF(AR54="Yes","1"))</f>
        <v>0</v>
      </c>
      <c r="AT54" s="1" t="s">
        <v>41</v>
      </c>
      <c r="AU54" s="3" t="str">
        <f>IF(AT54="No","0",IF(AT54="Yes","1"))</f>
        <v>0</v>
      </c>
      <c r="AV54" s="1" t="s">
        <v>63</v>
      </c>
      <c r="AW54" s="4" t="s">
        <v>41</v>
      </c>
      <c r="AX54" s="10" t="str">
        <f>IF(AW54="No","0",IF(AW54="Yes","1"))</f>
        <v>0</v>
      </c>
      <c r="AY54" s="1" t="s">
        <v>55</v>
      </c>
      <c r="AZ54" s="3" t="str">
        <f>IF(AY54="Strongly Disagree","0",IF(AY54="Disagree","1",IF(AY54="Neutral","2",IF(AY54="Agree","3",IF(AY54="Strongly agree","4")))))</f>
        <v>2</v>
      </c>
      <c r="BA54" s="1" t="s">
        <v>42</v>
      </c>
      <c r="BB54" s="11" t="str">
        <f>IF(BA54="No","0",IF(BA54="Yes","1",IF(BA54="Don't Know","2")))</f>
        <v>2</v>
      </c>
    </row>
    <row r="55" spans="1:54">
      <c r="A55" s="1" t="s">
        <v>195</v>
      </c>
      <c r="B55" s="1" t="s">
        <v>46</v>
      </c>
      <c r="C55" s="3" t="str">
        <f>IF(B55="16 to 20","1",IF(B55="21 to 25","2",IF(B55="26 and above","3")))</f>
        <v>1</v>
      </c>
      <c r="D55" s="1" t="s">
        <v>32</v>
      </c>
      <c r="E55" s="3" t="str">
        <f>IF(D55="Male","1",IF(D55="Female","2",IF(D55="Transgender","3")))</f>
        <v>2</v>
      </c>
      <c r="F55" s="1" t="s">
        <v>33</v>
      </c>
      <c r="G55" s="3" t="str">
        <f>IF(F55="Hindu","1",IF(F55="Muslim","2",IF(F55="Christian","3",IF(F55="Buddhism","4",IF(F55="Jainism","5")))))</f>
        <v>1</v>
      </c>
      <c r="H55" s="1" t="s">
        <v>67</v>
      </c>
      <c r="I55" s="3" t="str">
        <f>IF(H55="General","1",IF(H55="3A","2",IF(H55="2A","3",IF(H55="3B","4",IF(H55="2B","5",IF(H55="SC","6",IF(H55="ST","7",IF(H55="Cat-1","8"))))))))</f>
        <v>3</v>
      </c>
      <c r="J55" s="1" t="s">
        <v>35</v>
      </c>
      <c r="K55" s="1" t="s">
        <v>49</v>
      </c>
      <c r="L55" s="1" t="s">
        <v>59</v>
      </c>
      <c r="M55" s="1" t="s">
        <v>36</v>
      </c>
      <c r="N55" s="3" t="str">
        <f>IF(M55="Rural area","1",IF(M55="Urban area","2"))</f>
        <v>2</v>
      </c>
      <c r="O55" s="4" t="s">
        <v>299</v>
      </c>
      <c r="P55" s="10" t="str">
        <f>IF(O55="10,000 - 20,000","1",IF(O55="21,000 - 50,000","2",IF(O55="51,000 - 1,00,000","3",IF(O55="1,00,000 - 2,50,000","4",IF(O55="2,50,000 and Above","5")))))</f>
        <v>1</v>
      </c>
      <c r="Q55" s="1" t="s">
        <v>38</v>
      </c>
      <c r="R55" s="1" t="s">
        <v>64</v>
      </c>
      <c r="S55" s="1" t="s">
        <v>90</v>
      </c>
      <c r="T55" s="1" t="s">
        <v>39</v>
      </c>
      <c r="U55" s="3" t="str">
        <f>IF(T55="No","0",IF(T55="Partially","1",IF(T55="Yes","2")))</f>
        <v>2</v>
      </c>
      <c r="V55" s="1" t="s">
        <v>39</v>
      </c>
      <c r="W55" s="3" t="str">
        <f>IF(V55="No","0",IF(V55="Yes","1"))</f>
        <v>1</v>
      </c>
      <c r="X55" s="1" t="s">
        <v>51</v>
      </c>
      <c r="Y55" s="3" t="str">
        <f>IF(X55="Very Bad","0",IF(X55="Bad","1",IF(X55="Average","2",IF(X55="Good","3",IF(X55="Very Good","4")))))</f>
        <v>2</v>
      </c>
      <c r="Z55" s="1" t="s">
        <v>41</v>
      </c>
      <c r="AA55" s="3" t="str">
        <f>IF(Z55="No","0",IF(Z55="Yes","1"))</f>
        <v>0</v>
      </c>
      <c r="AB55" s="1" t="s">
        <v>39</v>
      </c>
      <c r="AC55" s="3" t="str">
        <f>IF(AB55="No","0",IF(AB55="Yes","1",IF(AB55="Don't Know","2")))</f>
        <v>1</v>
      </c>
      <c r="AD55" s="1" t="s">
        <v>42</v>
      </c>
      <c r="AE55" s="1" t="str">
        <f>IF(AD55="No","0",IF(AD55="Yes","1",IF(AD55="Don't Know","2")))</f>
        <v>2</v>
      </c>
      <c r="AF55" s="1" t="s">
        <v>41</v>
      </c>
      <c r="AG55" s="3" t="str">
        <f>IF(AF55="No","0",IF(AF55="Partially Trained","1",IF(AF55="Yes","2")))</f>
        <v>0</v>
      </c>
      <c r="AH55" s="1" t="s">
        <v>42</v>
      </c>
      <c r="AI55" s="3" t="str">
        <f>IF(AH55="No","0",IF(AH55="Yes","1",IF(AH55="Don't Know","2")))</f>
        <v>2</v>
      </c>
      <c r="AJ55" s="1" t="s">
        <v>39</v>
      </c>
      <c r="AK55" s="3" t="str">
        <f>IF(AJ55="No","0",IF(AJ55="Yes","1"))</f>
        <v>1</v>
      </c>
      <c r="AL55" s="1" t="s">
        <v>42</v>
      </c>
      <c r="AM55" s="3" t="str">
        <f>IF(AL55="No","0",IF(AL55="Yes","1",IF(AL55="Don't Know","2")))</f>
        <v>2</v>
      </c>
      <c r="AN55" s="1" t="s">
        <v>60</v>
      </c>
      <c r="AO55" s="3" t="str">
        <f>IF(AN55="None","0",IF(AN55="Artificial Intelligence","1",IF(AN55="Yoga","2",IF(AN55="Music","3"))))</f>
        <v>0</v>
      </c>
      <c r="AP55" s="1" t="s">
        <v>39</v>
      </c>
      <c r="AQ55" s="3" t="str">
        <f>IF(AP55="No","0",IF(AP55="Yes","1"))</f>
        <v>1</v>
      </c>
      <c r="AR55" s="1" t="s">
        <v>41</v>
      </c>
      <c r="AS55" s="3" t="str">
        <f>IF(AR55="No","0",IF(AR55="Yes","1"))</f>
        <v>0</v>
      </c>
      <c r="AT55" s="1" t="s">
        <v>39</v>
      </c>
      <c r="AU55" s="3" t="str">
        <f>IF(AT55="No","0",IF(AT55="Yes","1"))</f>
        <v>1</v>
      </c>
      <c r="AV55" s="1" t="s">
        <v>57</v>
      </c>
      <c r="AW55" s="4" t="s">
        <v>39</v>
      </c>
      <c r="AX55" s="10" t="str">
        <f>IF(AW55="No","0",IF(AW55="Yes","1"))</f>
        <v>1</v>
      </c>
      <c r="AY55" s="1" t="s">
        <v>55</v>
      </c>
      <c r="AZ55" s="3" t="str">
        <f>IF(AY55="Strongly Disagree","0",IF(AY55="Disagree","1",IF(AY55="Neutral","2",IF(AY55="Agree","3",IF(AY55="Strongly agree","4")))))</f>
        <v>2</v>
      </c>
      <c r="BA55" s="1" t="s">
        <v>41</v>
      </c>
      <c r="BB55" s="11" t="str">
        <f>IF(BA55="No","0",IF(BA55="Yes","1",IF(BA55="Don't Know","2")))</f>
        <v>0</v>
      </c>
    </row>
    <row r="56" spans="1:54">
      <c r="A56" s="1" t="s">
        <v>219</v>
      </c>
      <c r="B56" s="1" t="s">
        <v>31</v>
      </c>
      <c r="C56" s="3" t="str">
        <f>IF(B56="16 to 20","1",IF(B56="21 to 25","2",IF(B56="26 and above","3")))</f>
        <v>2</v>
      </c>
      <c r="D56" s="1" t="s">
        <v>32</v>
      </c>
      <c r="E56" s="3" t="str">
        <f>IF(D56="Male","1",IF(D56="Female","2",IF(D56="Transgender","3")))</f>
        <v>2</v>
      </c>
      <c r="F56" s="1" t="s">
        <v>58</v>
      </c>
      <c r="G56" s="3" t="str">
        <f>IF(F56="Hindu","1",IF(F56="Muslim","2",IF(F56="Christian","3",IF(F56="Buddhism","4",IF(F56="Jainism","5")))))</f>
        <v>2</v>
      </c>
      <c r="H56" s="1" t="s">
        <v>61</v>
      </c>
      <c r="I56" s="3" t="str">
        <f>IF(H56="General","1",IF(H56="3A","2",IF(H56="2A","3",IF(H56="3B","4",IF(H56="2B","5",IF(H56="SC","6",IF(H56="ST","7",IF(H56="Cat-1","8"))))))))</f>
        <v>5</v>
      </c>
      <c r="J56" s="1" t="s">
        <v>35</v>
      </c>
      <c r="K56" s="1" t="s">
        <v>49</v>
      </c>
      <c r="L56" s="1" t="s">
        <v>59</v>
      </c>
      <c r="M56" s="1" t="s">
        <v>36</v>
      </c>
      <c r="N56" s="3" t="str">
        <f>IF(M56="Rural area","1",IF(M56="Urban area","2"))</f>
        <v>2</v>
      </c>
      <c r="O56" s="4" t="s">
        <v>299</v>
      </c>
      <c r="P56" s="10" t="str">
        <f>IF(O56="10,000 - 20,000","1",IF(O56="21,000 - 50,000","2",IF(O56="51,000 - 1,00,000","3",IF(O56="1,00,000 - 2,50,000","4",IF(O56="2,50,000 and Above","5")))))</f>
        <v>1</v>
      </c>
      <c r="Q56" s="1" t="s">
        <v>38</v>
      </c>
      <c r="R56" s="1" t="s">
        <v>64</v>
      </c>
      <c r="S56" s="1" t="s">
        <v>90</v>
      </c>
      <c r="T56" s="1" t="s">
        <v>39</v>
      </c>
      <c r="U56" s="3" t="str">
        <f>IF(T56="No","0",IF(T56="Partially","1",IF(T56="Yes","2")))</f>
        <v>2</v>
      </c>
      <c r="V56" s="1" t="s">
        <v>39</v>
      </c>
      <c r="W56" s="3" t="str">
        <f>IF(V56="No","0",IF(V56="Yes","1"))</f>
        <v>1</v>
      </c>
      <c r="X56" s="1" t="s">
        <v>51</v>
      </c>
      <c r="Y56" s="3" t="str">
        <f>IF(X56="Very Bad","0",IF(X56="Bad","1",IF(X56="Average","2",IF(X56="Good","3",IF(X56="Very Good","4")))))</f>
        <v>2</v>
      </c>
      <c r="Z56" s="1" t="s">
        <v>41</v>
      </c>
      <c r="AA56" s="3" t="str">
        <f>IF(Z56="No","0",IF(Z56="Yes","1"))</f>
        <v>0</v>
      </c>
      <c r="AB56" s="1" t="s">
        <v>39</v>
      </c>
      <c r="AC56" s="3" t="str">
        <f>IF(AB56="No","0",IF(AB56="Yes","1",IF(AB56="Don't Know","2")))</f>
        <v>1</v>
      </c>
      <c r="AD56" s="1" t="s">
        <v>39</v>
      </c>
      <c r="AE56" s="1" t="str">
        <f>IF(AD56="No","0",IF(AD56="Yes","1",IF(AD56="Don't Know","2")))</f>
        <v>1</v>
      </c>
      <c r="AF56" s="1" t="s">
        <v>39</v>
      </c>
      <c r="AG56" s="3" t="str">
        <f>IF(AF56="No","0",IF(AF56="Partially Trained","1",IF(AF56="Yes","2")))</f>
        <v>2</v>
      </c>
      <c r="AH56" s="1" t="s">
        <v>41</v>
      </c>
      <c r="AI56" s="3" t="str">
        <f>IF(AH56="No","0",IF(AH56="Yes","1",IF(AH56="Don't Know","2")))</f>
        <v>0</v>
      </c>
      <c r="AJ56" s="1" t="s">
        <v>41</v>
      </c>
      <c r="AK56" s="3" t="str">
        <f>IF(AJ56="No","0",IF(AJ56="Yes","1"))</f>
        <v>0</v>
      </c>
      <c r="AL56" s="1" t="s">
        <v>41</v>
      </c>
      <c r="AM56" s="3" t="str">
        <f>IF(AL56="No","0",IF(AL56="Yes","1",IF(AL56="Don't Know","2")))</f>
        <v>0</v>
      </c>
      <c r="AN56" s="1" t="s">
        <v>60</v>
      </c>
      <c r="AO56" s="3" t="str">
        <f>IF(AN56="None","0",IF(AN56="Artificial Intelligence","1",IF(AN56="Yoga","2",IF(AN56="Music","3"))))</f>
        <v>0</v>
      </c>
      <c r="AP56" s="1" t="s">
        <v>39</v>
      </c>
      <c r="AQ56" s="3" t="str">
        <f>IF(AP56="No","0",IF(AP56="Yes","1"))</f>
        <v>1</v>
      </c>
      <c r="AR56" s="1" t="s">
        <v>41</v>
      </c>
      <c r="AS56" s="3" t="str">
        <f>IF(AR56="No","0",IF(AR56="Yes","1"))</f>
        <v>0</v>
      </c>
      <c r="AT56" s="1" t="s">
        <v>39</v>
      </c>
      <c r="AU56" s="3" t="str">
        <f>IF(AT56="No","0",IF(AT56="Yes","1"))</f>
        <v>1</v>
      </c>
      <c r="AV56" s="1" t="s">
        <v>44</v>
      </c>
      <c r="AW56" s="4" t="s">
        <v>39</v>
      </c>
      <c r="AX56" s="10" t="str">
        <f>IF(AW56="No","0",IF(AW56="Yes","1"))</f>
        <v>1</v>
      </c>
      <c r="AY56" s="1" t="s">
        <v>55</v>
      </c>
      <c r="AZ56" s="3" t="str">
        <f>IF(AY56="Strongly Disagree","0",IF(AY56="Disagree","1",IF(AY56="Neutral","2",IF(AY56="Agree","3",IF(AY56="Strongly agree","4")))))</f>
        <v>2</v>
      </c>
      <c r="BA56" s="1" t="s">
        <v>41</v>
      </c>
      <c r="BB56" s="11" t="str">
        <f>IF(BA56="No","0",IF(BA56="Yes","1",IF(BA56="Don't Know","2")))</f>
        <v>0</v>
      </c>
    </row>
    <row r="57" spans="1:54">
      <c r="A57" s="1" t="s">
        <v>241</v>
      </c>
      <c r="B57" s="1" t="s">
        <v>46</v>
      </c>
      <c r="C57" s="3" t="str">
        <f>IF(B57="16 to 20","1",IF(B57="21 to 25","2",IF(B57="26 and above","3")))</f>
        <v>1</v>
      </c>
      <c r="D57" s="1" t="s">
        <v>32</v>
      </c>
      <c r="E57" s="3" t="str">
        <f>IF(D57="Male","1",IF(D57="Female","2",IF(D57="Transgender","3")))</f>
        <v>2</v>
      </c>
      <c r="F57" s="1" t="s">
        <v>58</v>
      </c>
      <c r="G57" s="3" t="str">
        <f>IF(F57="Hindu","1",IF(F57="Muslim","2",IF(F57="Christian","3",IF(F57="Buddhism","4",IF(F57="Jainism","5")))))</f>
        <v>2</v>
      </c>
      <c r="H57" s="1" t="s">
        <v>61</v>
      </c>
      <c r="I57" s="3" t="str">
        <f>IF(H57="General","1",IF(H57="3A","2",IF(H57="2A","3",IF(H57="3B","4",IF(H57="2B","5",IF(H57="SC","6",IF(H57="ST","7",IF(H57="Cat-1","8"))))))))</f>
        <v>5</v>
      </c>
      <c r="J57" s="1" t="s">
        <v>35</v>
      </c>
      <c r="K57" s="1" t="s">
        <v>49</v>
      </c>
      <c r="L57" s="1" t="s">
        <v>59</v>
      </c>
      <c r="M57" s="1" t="s">
        <v>36</v>
      </c>
      <c r="N57" s="3" t="str">
        <f>IF(M57="Rural area","1",IF(M57="Urban area","2"))</f>
        <v>2</v>
      </c>
      <c r="O57" s="4" t="s">
        <v>299</v>
      </c>
      <c r="P57" s="10" t="str">
        <f>IF(O57="10,000 - 20,000","1",IF(O57="21,000 - 50,000","2",IF(O57="51,000 - 1,00,000","3",IF(O57="1,00,000 - 2,50,000","4",IF(O57="2,50,000 and Above","5")))))</f>
        <v>1</v>
      </c>
      <c r="Q57" s="1" t="s">
        <v>140</v>
      </c>
      <c r="R57" s="1" t="s">
        <v>64</v>
      </c>
      <c r="S57" s="1" t="s">
        <v>90</v>
      </c>
      <c r="T57" s="1" t="s">
        <v>39</v>
      </c>
      <c r="U57" s="3" t="str">
        <f>IF(T57="No","0",IF(T57="Partially","1",IF(T57="Yes","2")))</f>
        <v>2</v>
      </c>
      <c r="V57" s="1" t="s">
        <v>39</v>
      </c>
      <c r="W57" s="3" t="str">
        <f>IF(V57="No","0",IF(V57="Yes","1"))</f>
        <v>1</v>
      </c>
      <c r="X57" s="1" t="s">
        <v>51</v>
      </c>
      <c r="Y57" s="3" t="str">
        <f>IF(X57="Very Bad","0",IF(X57="Bad","1",IF(X57="Average","2",IF(X57="Good","3",IF(X57="Very Good","4")))))</f>
        <v>2</v>
      </c>
      <c r="Z57" s="1" t="s">
        <v>39</v>
      </c>
      <c r="AA57" s="3" t="str">
        <f>IF(Z57="No","0",IF(Z57="Yes","1"))</f>
        <v>1</v>
      </c>
      <c r="AB57" s="1" t="s">
        <v>42</v>
      </c>
      <c r="AC57" s="3" t="str">
        <f>IF(AB57="No","0",IF(AB57="Yes","1",IF(AB57="Don't Know","2")))</f>
        <v>2</v>
      </c>
      <c r="AD57" s="1" t="s">
        <v>42</v>
      </c>
      <c r="AE57" s="1" t="str">
        <f>IF(AD57="No","0",IF(AD57="Yes","1",IF(AD57="Don't Know","2")))</f>
        <v>2</v>
      </c>
      <c r="AF57" s="1" t="s">
        <v>52</v>
      </c>
      <c r="AG57" s="3" t="str">
        <f>IF(AF57="No","0",IF(AF57="Partially Trained","1",IF(AF57="Yes","2")))</f>
        <v>1</v>
      </c>
      <c r="AH57" s="1" t="s">
        <v>41</v>
      </c>
      <c r="AI57" s="3" t="str">
        <f>IF(AH57="No","0",IF(AH57="Yes","1",IF(AH57="Don't Know","2")))</f>
        <v>0</v>
      </c>
      <c r="AJ57" s="1" t="s">
        <v>39</v>
      </c>
      <c r="AK57" s="3" t="str">
        <f>IF(AJ57="No","0",IF(AJ57="Yes","1"))</f>
        <v>1</v>
      </c>
      <c r="AL57" s="1" t="s">
        <v>39</v>
      </c>
      <c r="AM57" s="3" t="str">
        <f>IF(AL57="No","0",IF(AL57="Yes","1",IF(AL57="Don't Know","2")))</f>
        <v>1</v>
      </c>
      <c r="AN57" s="1" t="s">
        <v>43</v>
      </c>
      <c r="AO57" s="3" t="str">
        <f>IF(AN57="None","0",IF(AN57="Artificial Intelligence","1",IF(AN57="Yoga","2",IF(AN57="Music","3"))))</f>
        <v>1</v>
      </c>
      <c r="AP57" s="1" t="s">
        <v>39</v>
      </c>
      <c r="AQ57" s="3" t="str">
        <f>IF(AP57="No","0",IF(AP57="Yes","1"))</f>
        <v>1</v>
      </c>
      <c r="AR57" s="1" t="s">
        <v>39</v>
      </c>
      <c r="AS57" s="3" t="str">
        <f>IF(AR57="No","0",IF(AR57="Yes","1"))</f>
        <v>1</v>
      </c>
      <c r="AT57" s="1" t="s">
        <v>41</v>
      </c>
      <c r="AU57" s="3" t="str">
        <f>IF(AT57="No","0",IF(AT57="Yes","1"))</f>
        <v>0</v>
      </c>
      <c r="AV57" s="1" t="s">
        <v>82</v>
      </c>
      <c r="AW57" s="4" t="s">
        <v>39</v>
      </c>
      <c r="AX57" s="10" t="str">
        <f>IF(AW57="No","0",IF(AW57="Yes","1"))</f>
        <v>1</v>
      </c>
      <c r="AY57" s="1" t="s">
        <v>55</v>
      </c>
      <c r="AZ57" s="3" t="str">
        <f>IF(AY57="Strongly Disagree","0",IF(AY57="Disagree","1",IF(AY57="Neutral","2",IF(AY57="Agree","3",IF(AY57="Strongly agree","4")))))</f>
        <v>2</v>
      </c>
      <c r="BA57" s="1" t="s">
        <v>41</v>
      </c>
      <c r="BB57" s="11" t="str">
        <f>IF(BA57="No","0",IF(BA57="Yes","1",IF(BA57="Don't Know","2")))</f>
        <v>0</v>
      </c>
    </row>
    <row r="58" spans="1:54">
      <c r="A58" s="2" t="s">
        <v>274</v>
      </c>
      <c r="B58" s="2" t="s">
        <v>31</v>
      </c>
      <c r="C58" s="3" t="str">
        <f>IF(B58="16 to 20","1",IF(B58="21 to 25","2",IF(B58="26 and above","3")))</f>
        <v>2</v>
      </c>
      <c r="D58" s="2" t="s">
        <v>32</v>
      </c>
      <c r="E58" s="3" t="str">
        <f>IF(D58="Male","1",IF(D58="Female","2",IF(D58="Transgender","3")))</f>
        <v>2</v>
      </c>
      <c r="F58" s="2" t="s">
        <v>33</v>
      </c>
      <c r="G58" s="3" t="str">
        <f>IF(F58="Hindu","1",IF(F58="Muslim","2",IF(F58="Christian","3",IF(F58="Buddhism","4",IF(F58="Jainism","5")))))</f>
        <v>1</v>
      </c>
      <c r="H58" s="2" t="s">
        <v>48</v>
      </c>
      <c r="I58" s="3" t="str">
        <f>IF(H58="General","1",IF(H58="3A","2",IF(H58="2A","3",IF(H58="3B","4",IF(H58="2B","5",IF(H58="SC","6",IF(H58="ST","7",IF(H58="Cat-1","8"))))))))</f>
        <v>2</v>
      </c>
      <c r="J58" s="2" t="s">
        <v>35</v>
      </c>
      <c r="K58" s="2" t="s">
        <v>49</v>
      </c>
      <c r="L58" s="2" t="s">
        <v>275</v>
      </c>
      <c r="M58" s="1" t="s">
        <v>36</v>
      </c>
      <c r="N58" s="3" t="str">
        <f>IF(M58="Rural area","1",IF(M58="Urban area","2"))</f>
        <v>2</v>
      </c>
      <c r="O58" s="4" t="s">
        <v>298</v>
      </c>
      <c r="P58" s="10" t="str">
        <f>IF(O58="10,000 - 20,000","1",IF(O58="21,000 - 50,000","2",IF(O58="51,000 - 1,00,000","3",IF(O58="1,00,000 - 2,50,000","4",IF(O58="2,50,000 and Above","5")))))</f>
        <v>4</v>
      </c>
      <c r="Q58" s="1" t="s">
        <v>64</v>
      </c>
      <c r="R58" s="1" t="s">
        <v>64</v>
      </c>
      <c r="S58" s="1" t="s">
        <v>90</v>
      </c>
      <c r="T58" s="1" t="s">
        <v>62</v>
      </c>
      <c r="U58" s="3" t="str">
        <f>IF(T58="No","0",IF(T58="Partially","1",IF(T58="Yes","2")))</f>
        <v>1</v>
      </c>
      <c r="V58" s="1" t="s">
        <v>39</v>
      </c>
      <c r="W58" s="3" t="str">
        <f>IF(V58="No","0",IF(V58="Yes","1"))</f>
        <v>1</v>
      </c>
      <c r="X58" s="1" t="s">
        <v>68</v>
      </c>
      <c r="Y58" s="3" t="str">
        <f>IF(X58="Very Bad","0",IF(X58="Bad","1",IF(X58="Average","2",IF(X58="Good","3",IF(X58="Very Good","4")))))</f>
        <v>4</v>
      </c>
      <c r="Z58" s="1" t="s">
        <v>39</v>
      </c>
      <c r="AA58" s="3" t="str">
        <f>IF(Z58="No","0",IF(Z58="Yes","1"))</f>
        <v>1</v>
      </c>
      <c r="AB58" s="1" t="s">
        <v>39</v>
      </c>
      <c r="AC58" s="3" t="str">
        <f>IF(AB58="No","0",IF(AB58="Yes","1",IF(AB58="Don't Know","2")))</f>
        <v>1</v>
      </c>
      <c r="AD58" s="1" t="s">
        <v>41</v>
      </c>
      <c r="AE58" s="1" t="str">
        <f>IF(AD58="No","0",IF(AD58="Yes","1",IF(AD58="Don't Know","2")))</f>
        <v>0</v>
      </c>
      <c r="AF58" s="1" t="s">
        <v>39</v>
      </c>
      <c r="AG58" s="3" t="str">
        <f>IF(AF58="No","0",IF(AF58="Partially Trained","1",IF(AF58="Yes","2")))</f>
        <v>2</v>
      </c>
      <c r="AH58" s="1" t="s">
        <v>41</v>
      </c>
      <c r="AI58" s="3" t="str">
        <f>IF(AH58="No","0",IF(AH58="Yes","1",IF(AH58="Don't Know","2")))</f>
        <v>0</v>
      </c>
      <c r="AJ58" s="1" t="s">
        <v>39</v>
      </c>
      <c r="AK58" s="3" t="str">
        <f>IF(AJ58="No","0",IF(AJ58="Yes","1"))</f>
        <v>1</v>
      </c>
      <c r="AL58" s="1" t="s">
        <v>39</v>
      </c>
      <c r="AM58" s="3" t="str">
        <f>IF(AL58="No","0",IF(AL58="Yes","1",IF(AL58="Don't Know","2")))</f>
        <v>1</v>
      </c>
      <c r="AN58" s="1" t="s">
        <v>43</v>
      </c>
      <c r="AO58" s="3" t="str">
        <f>IF(AN58="None","0",IF(AN58="Artificial Intelligence","1",IF(AN58="Yoga","2",IF(AN58="Music","3"))))</f>
        <v>1</v>
      </c>
      <c r="AP58" s="1" t="s">
        <v>39</v>
      </c>
      <c r="AQ58" s="3" t="str">
        <f>IF(AP58="No","0",IF(AP58="Yes","1"))</f>
        <v>1</v>
      </c>
      <c r="AR58" s="1" t="s">
        <v>41</v>
      </c>
      <c r="AS58" s="3" t="str">
        <f>IF(AR58="No","0",IF(AR58="Yes","1"))</f>
        <v>0</v>
      </c>
      <c r="AT58" s="1" t="s">
        <v>41</v>
      </c>
      <c r="AU58" s="3" t="str">
        <f>IF(AT58="No","0",IF(AT58="Yes","1"))</f>
        <v>0</v>
      </c>
      <c r="AV58" s="1" t="s">
        <v>66</v>
      </c>
      <c r="AW58" s="4" t="s">
        <v>39</v>
      </c>
      <c r="AX58" s="10" t="str">
        <f>IF(AW58="No","0",IF(AW58="Yes","1"))</f>
        <v>1</v>
      </c>
      <c r="AY58" s="1" t="s">
        <v>45</v>
      </c>
      <c r="AZ58" s="3" t="str">
        <f>IF(AY58="Strongly Disagree","0",IF(AY58="Disagree","1",IF(AY58="Neutral","2",IF(AY58="Agree","3",IF(AY58="Strongly agree","4")))))</f>
        <v>3</v>
      </c>
      <c r="BA58" s="1" t="s">
        <v>41</v>
      </c>
      <c r="BB58" s="11" t="str">
        <f>IF(BA58="No","0",IF(BA58="Yes","1",IF(BA58="Don't Know","2")))</f>
        <v>0</v>
      </c>
    </row>
    <row r="59" spans="1:54">
      <c r="A59" s="1" t="s">
        <v>189</v>
      </c>
      <c r="B59" s="1" t="s">
        <v>31</v>
      </c>
      <c r="C59" s="3" t="str">
        <f>IF(B59="16 to 20","1",IF(B59="21 to 25","2",IF(B59="26 and above","3")))</f>
        <v>2</v>
      </c>
      <c r="D59" s="1" t="s">
        <v>32</v>
      </c>
      <c r="E59" s="3" t="str">
        <f>IF(D59="Male","1",IF(D59="Female","2",IF(D59="Transgender","3")))</f>
        <v>2</v>
      </c>
      <c r="F59" s="1" t="s">
        <v>33</v>
      </c>
      <c r="G59" s="3" t="str">
        <f>IF(F59="Hindu","1",IF(F59="Muslim","2",IF(F59="Christian","3",IF(F59="Buddhism","4",IF(F59="Jainism","5")))))</f>
        <v>1</v>
      </c>
      <c r="H59" s="1" t="s">
        <v>73</v>
      </c>
      <c r="I59" s="3" t="str">
        <f>IF(H59="General","1",IF(H59="3A","2",IF(H59="2A","3",IF(H59="3B","4",IF(H59="2B","5",IF(H59="SC","6",IF(H59="ST","7",IF(H59="Cat-1","8"))))))))</f>
        <v>6</v>
      </c>
      <c r="J59" s="1" t="s">
        <v>35</v>
      </c>
      <c r="K59" s="1" t="s">
        <v>49</v>
      </c>
      <c r="L59" s="1" t="s">
        <v>190</v>
      </c>
      <c r="M59" s="1" t="s">
        <v>36</v>
      </c>
      <c r="N59" s="3" t="str">
        <f>IF(M59="Rural area","1",IF(M59="Urban area","2"))</f>
        <v>2</v>
      </c>
      <c r="O59" s="4" t="s">
        <v>299</v>
      </c>
      <c r="P59" s="10" t="str">
        <f>IF(O59="10,000 - 20,000","1",IF(O59="21,000 - 50,000","2",IF(O59="51,000 - 1,00,000","3",IF(O59="1,00,000 - 2,50,000","4",IF(O59="2,50,000 and Above","5")))))</f>
        <v>1</v>
      </c>
      <c r="Q59" s="1" t="s">
        <v>143</v>
      </c>
      <c r="R59" s="1" t="s">
        <v>64</v>
      </c>
      <c r="S59" s="1" t="s">
        <v>90</v>
      </c>
      <c r="T59" s="1" t="s">
        <v>39</v>
      </c>
      <c r="U59" s="3" t="str">
        <f>IF(T59="No","0",IF(T59="Partially","1",IF(T59="Yes","2")))</f>
        <v>2</v>
      </c>
      <c r="V59" s="1" t="s">
        <v>39</v>
      </c>
      <c r="W59" s="3" t="str">
        <f>IF(V59="No","0",IF(V59="Yes","1"))</f>
        <v>1</v>
      </c>
      <c r="X59" s="1" t="s">
        <v>51</v>
      </c>
      <c r="Y59" s="3" t="str">
        <f>IF(X59="Very Bad","0",IF(X59="Bad","1",IF(X59="Average","2",IF(X59="Good","3",IF(X59="Very Good","4")))))</f>
        <v>2</v>
      </c>
      <c r="Z59" s="1" t="s">
        <v>39</v>
      </c>
      <c r="AA59" s="3" t="str">
        <f>IF(Z59="No","0",IF(Z59="Yes","1"))</f>
        <v>1</v>
      </c>
      <c r="AB59" s="1" t="s">
        <v>42</v>
      </c>
      <c r="AC59" s="3" t="str">
        <f>IF(AB59="No","0",IF(AB59="Yes","1",IF(AB59="Don't Know","2")))</f>
        <v>2</v>
      </c>
      <c r="AD59" s="1" t="s">
        <v>42</v>
      </c>
      <c r="AE59" s="1" t="str">
        <f>IF(AD59="No","0",IF(AD59="Yes","1",IF(AD59="Don't Know","2")))</f>
        <v>2</v>
      </c>
      <c r="AF59" s="1" t="s">
        <v>52</v>
      </c>
      <c r="AG59" s="3" t="str">
        <f>IF(AF59="No","0",IF(AF59="Partially Trained","1",IF(AF59="Yes","2")))</f>
        <v>1</v>
      </c>
      <c r="AH59" s="1" t="s">
        <v>41</v>
      </c>
      <c r="AI59" s="3" t="str">
        <f>IF(AH59="No","0",IF(AH59="Yes","1",IF(AH59="Don't Know","2")))</f>
        <v>0</v>
      </c>
      <c r="AJ59" s="1" t="s">
        <v>39</v>
      </c>
      <c r="AK59" s="3" t="str">
        <f>IF(AJ59="No","0",IF(AJ59="Yes","1"))</f>
        <v>1</v>
      </c>
      <c r="AL59" s="1" t="s">
        <v>39</v>
      </c>
      <c r="AM59" s="3" t="str">
        <f>IF(AL59="No","0",IF(AL59="Yes","1",IF(AL59="Don't Know","2")))</f>
        <v>1</v>
      </c>
      <c r="AN59" s="1" t="s">
        <v>43</v>
      </c>
      <c r="AO59" s="3" t="str">
        <f>IF(AN59="None","0",IF(AN59="Artificial Intelligence","1",IF(AN59="Yoga","2",IF(AN59="Music","3"))))</f>
        <v>1</v>
      </c>
      <c r="AP59" s="1" t="s">
        <v>39</v>
      </c>
      <c r="AQ59" s="3" t="str">
        <f>IF(AP59="No","0",IF(AP59="Yes","1"))</f>
        <v>1</v>
      </c>
      <c r="AR59" s="1" t="s">
        <v>39</v>
      </c>
      <c r="AS59" s="3" t="str">
        <f>IF(AR59="No","0",IF(AR59="Yes","1"))</f>
        <v>1</v>
      </c>
      <c r="AT59" s="1" t="s">
        <v>41</v>
      </c>
      <c r="AU59" s="3" t="str">
        <f>IF(AT59="No","0",IF(AT59="Yes","1"))</f>
        <v>0</v>
      </c>
      <c r="AV59" s="1" t="s">
        <v>53</v>
      </c>
      <c r="AW59" s="4" t="s">
        <v>39</v>
      </c>
      <c r="AX59" s="10" t="str">
        <f>IF(AW59="No","0",IF(AW59="Yes","1"))</f>
        <v>1</v>
      </c>
      <c r="AY59" s="1" t="s">
        <v>55</v>
      </c>
      <c r="AZ59" s="3" t="str">
        <f>IF(AY59="Strongly Disagree","0",IF(AY59="Disagree","1",IF(AY59="Neutral","2",IF(AY59="Agree","3",IF(AY59="Strongly agree","4")))))</f>
        <v>2</v>
      </c>
      <c r="BA59" s="1" t="s">
        <v>41</v>
      </c>
      <c r="BB59" s="11" t="str">
        <f>IF(BA59="No","0",IF(BA59="Yes","1",IF(BA59="Don't Know","2")))</f>
        <v>0</v>
      </c>
    </row>
    <row r="60" spans="1:54">
      <c r="A60" s="1" t="s">
        <v>182</v>
      </c>
      <c r="B60" s="1" t="s">
        <v>31</v>
      </c>
      <c r="C60" s="3" t="str">
        <f>IF(B60="16 to 20","1",IF(B60="21 to 25","2",IF(B60="26 and above","3")))</f>
        <v>2</v>
      </c>
      <c r="D60" s="1" t="s">
        <v>32</v>
      </c>
      <c r="E60" s="3" t="str">
        <f>IF(D60="Male","1",IF(D60="Female","2",IF(D60="Transgender","3")))</f>
        <v>2</v>
      </c>
      <c r="F60" s="1" t="s">
        <v>33</v>
      </c>
      <c r="G60" s="3" t="str">
        <f>IF(F60="Hindu","1",IF(F60="Muslim","2",IF(F60="Christian","3",IF(F60="Buddhism","4",IF(F60="Jainism","5")))))</f>
        <v>1</v>
      </c>
      <c r="H60" s="1" t="s">
        <v>73</v>
      </c>
      <c r="I60" s="3" t="str">
        <f>IF(H60="General","1",IF(H60="3A","2",IF(H60="2A","3",IF(H60="3B","4",IF(H60="2B","5",IF(H60="SC","6",IF(H60="ST","7",IF(H60="Cat-1","8"))))))))</f>
        <v>6</v>
      </c>
      <c r="J60" s="1" t="s">
        <v>35</v>
      </c>
      <c r="K60" s="1" t="s">
        <v>49</v>
      </c>
      <c r="L60" s="1" t="s">
        <v>183</v>
      </c>
      <c r="M60" s="1" t="s">
        <v>36</v>
      </c>
      <c r="N60" s="3" t="str">
        <f>IF(M60="Rural area","1",IF(M60="Urban area","2"))</f>
        <v>2</v>
      </c>
      <c r="O60" s="4" t="s">
        <v>299</v>
      </c>
      <c r="P60" s="10" t="str">
        <f>IF(O60="10,000 - 20,000","1",IF(O60="21,000 - 50,000","2",IF(O60="51,000 - 1,00,000","3",IF(O60="1,00,000 - 2,50,000","4",IF(O60="2,50,000 and Above","5")))))</f>
        <v>1</v>
      </c>
      <c r="Q60" s="1" t="s">
        <v>38</v>
      </c>
      <c r="R60" s="1" t="s">
        <v>64</v>
      </c>
      <c r="S60" s="1" t="s">
        <v>90</v>
      </c>
      <c r="T60" s="1" t="s">
        <v>39</v>
      </c>
      <c r="U60" s="3" t="str">
        <f>IF(T60="No","0",IF(T60="Partially","1",IF(T60="Yes","2")))</f>
        <v>2</v>
      </c>
      <c r="V60" s="1" t="s">
        <v>39</v>
      </c>
      <c r="W60" s="3" t="str">
        <f>IF(V60="No","0",IF(V60="Yes","1"))</f>
        <v>1</v>
      </c>
      <c r="X60" s="1" t="s">
        <v>51</v>
      </c>
      <c r="Y60" s="3" t="str">
        <f>IF(X60="Very Bad","0",IF(X60="Bad","1",IF(X60="Average","2",IF(X60="Good","3",IF(X60="Very Good","4")))))</f>
        <v>2</v>
      </c>
      <c r="Z60" s="1" t="s">
        <v>39</v>
      </c>
      <c r="AA60" s="3" t="str">
        <f>IF(Z60="No","0",IF(Z60="Yes","1"))</f>
        <v>1</v>
      </c>
      <c r="AB60" s="1" t="s">
        <v>39</v>
      </c>
      <c r="AC60" s="3" t="str">
        <f>IF(AB60="No","0",IF(AB60="Yes","1",IF(AB60="Don't Know","2")))</f>
        <v>1</v>
      </c>
      <c r="AD60" s="1" t="s">
        <v>39</v>
      </c>
      <c r="AE60" s="1" t="str">
        <f>IF(AD60="No","0",IF(AD60="Yes","1",IF(AD60="Don't Know","2")))</f>
        <v>1</v>
      </c>
      <c r="AF60" s="1" t="s">
        <v>39</v>
      </c>
      <c r="AG60" s="3" t="str">
        <f>IF(AF60="No","0",IF(AF60="Partially Trained","1",IF(AF60="Yes","2")))</f>
        <v>2</v>
      </c>
      <c r="AH60" s="1" t="s">
        <v>41</v>
      </c>
      <c r="AI60" s="3" t="str">
        <f>IF(AH60="No","0",IF(AH60="Yes","1",IF(AH60="Don't Know","2")))</f>
        <v>0</v>
      </c>
      <c r="AJ60" s="1" t="s">
        <v>41</v>
      </c>
      <c r="AK60" s="3" t="str">
        <f>IF(AJ60="No","0",IF(AJ60="Yes","1"))</f>
        <v>0</v>
      </c>
      <c r="AL60" s="1" t="s">
        <v>42</v>
      </c>
      <c r="AM60" s="3" t="str">
        <f>IF(AL60="No","0",IF(AL60="Yes","1",IF(AL60="Don't Know","2")))</f>
        <v>2</v>
      </c>
      <c r="AN60" s="1" t="s">
        <v>43</v>
      </c>
      <c r="AO60" s="3" t="str">
        <f>IF(AN60="None","0",IF(AN60="Artificial Intelligence","1",IF(AN60="Yoga","2",IF(AN60="Music","3"))))</f>
        <v>1</v>
      </c>
      <c r="AP60" s="1" t="s">
        <v>39</v>
      </c>
      <c r="AQ60" s="3" t="str">
        <f>IF(AP60="No","0",IF(AP60="Yes","1"))</f>
        <v>1</v>
      </c>
      <c r="AR60" s="1" t="s">
        <v>39</v>
      </c>
      <c r="AS60" s="3" t="str">
        <f>IF(AR60="No","0",IF(AR60="Yes","1"))</f>
        <v>1</v>
      </c>
      <c r="AT60" s="1" t="s">
        <v>39</v>
      </c>
      <c r="AU60" s="3" t="str">
        <f>IF(AT60="No","0",IF(AT60="Yes","1"))</f>
        <v>1</v>
      </c>
      <c r="AV60" s="1" t="s">
        <v>53</v>
      </c>
      <c r="AW60" s="4" t="s">
        <v>41</v>
      </c>
      <c r="AX60" s="10" t="str">
        <f>IF(AW60="No","0",IF(AW60="Yes","1"))</f>
        <v>0</v>
      </c>
      <c r="AY60" s="1" t="s">
        <v>72</v>
      </c>
      <c r="AZ60" s="3" t="str">
        <f>IF(AY60="Strongly Disagree","0",IF(AY60="Disagree","1",IF(AY60="Neutral","2",IF(AY60="Agree","3",IF(AY60="Strongly agree","4")))))</f>
        <v>4</v>
      </c>
      <c r="BA60" s="1" t="s">
        <v>41</v>
      </c>
      <c r="BB60" s="11" t="str">
        <f>IF(BA60="No","0",IF(BA60="Yes","1",IF(BA60="Don't Know","2")))</f>
        <v>0</v>
      </c>
    </row>
    <row r="61" spans="1:54">
      <c r="A61" s="2" t="s">
        <v>268</v>
      </c>
      <c r="B61" s="2" t="s">
        <v>46</v>
      </c>
      <c r="C61" s="3" t="str">
        <f>IF(B61="16 to 20","1",IF(B61="21 to 25","2",IF(B61="26 and above","3")))</f>
        <v>1</v>
      </c>
      <c r="D61" s="2" t="s">
        <v>32</v>
      </c>
      <c r="E61" s="3" t="str">
        <f>IF(D61="Male","1",IF(D61="Female","2",IF(D61="Transgender","3")))</f>
        <v>2</v>
      </c>
      <c r="F61" s="2" t="s">
        <v>33</v>
      </c>
      <c r="G61" s="3" t="str">
        <f>IF(F61="Hindu","1",IF(F61="Muslim","2",IF(F61="Christian","3",IF(F61="Buddhism","4",IF(F61="Jainism","5")))))</f>
        <v>1</v>
      </c>
      <c r="H61" s="2" t="s">
        <v>79</v>
      </c>
      <c r="I61" s="3" t="str">
        <f>IF(H61="General","1",IF(H61="3A","2",IF(H61="2A","3",IF(H61="3B","4",IF(H61="2B","5",IF(H61="SC","6",IF(H61="ST","7",IF(H61="Cat-1","8"))))))))</f>
        <v>7</v>
      </c>
      <c r="J61" s="2" t="s">
        <v>35</v>
      </c>
      <c r="K61" s="2" t="s">
        <v>49</v>
      </c>
      <c r="L61" s="2" t="s">
        <v>84</v>
      </c>
      <c r="M61" s="1" t="s">
        <v>36</v>
      </c>
      <c r="N61" s="3" t="str">
        <f>IF(M61="Rural area","1",IF(M61="Urban area","2"))</f>
        <v>2</v>
      </c>
      <c r="O61" s="2" t="s">
        <v>302</v>
      </c>
      <c r="P61" s="10" t="str">
        <f>IF(O61="10,000 - 20,000","1",IF(O61="21,000 - 50,000","2",IF(O61="51,000 - 1,00,000","3",IF(O61="1,00,000 - 2,50,000","4",IF(O61="2,50,000 and Above","5")))))</f>
        <v>3</v>
      </c>
      <c r="Q61" s="1" t="s">
        <v>38</v>
      </c>
      <c r="R61" s="1" t="s">
        <v>64</v>
      </c>
      <c r="S61" s="1" t="s">
        <v>90</v>
      </c>
      <c r="T61" s="1" t="s">
        <v>39</v>
      </c>
      <c r="U61" s="3" t="str">
        <f>IF(T61="No","0",IF(T61="Partially","1",IF(T61="Yes","2")))</f>
        <v>2</v>
      </c>
      <c r="V61" s="1" t="s">
        <v>39</v>
      </c>
      <c r="W61" s="3" t="str">
        <f>IF(V61="No","0",IF(V61="Yes","1"))</f>
        <v>1</v>
      </c>
      <c r="X61" s="1" t="s">
        <v>40</v>
      </c>
      <c r="Y61" s="3" t="str">
        <f>IF(X61="Very Bad","0",IF(X61="Bad","1",IF(X61="Average","2",IF(X61="Good","3",IF(X61="Very Good","4")))))</f>
        <v>3</v>
      </c>
      <c r="Z61" s="1" t="s">
        <v>39</v>
      </c>
      <c r="AA61" s="3" t="str">
        <f>IF(Z61="No","0",IF(Z61="Yes","1"))</f>
        <v>1</v>
      </c>
      <c r="AB61" s="1" t="s">
        <v>39</v>
      </c>
      <c r="AC61" s="3" t="str">
        <f>IF(AB61="No","0",IF(AB61="Yes","1",IF(AB61="Don't Know","2")))</f>
        <v>1</v>
      </c>
      <c r="AD61" s="1" t="s">
        <v>41</v>
      </c>
      <c r="AE61" s="1" t="str">
        <f>IF(AD61="No","0",IF(AD61="Yes","1",IF(AD61="Don't Know","2")))</f>
        <v>0</v>
      </c>
      <c r="AF61" s="1" t="s">
        <v>39</v>
      </c>
      <c r="AG61" s="3" t="str">
        <f>IF(AF61="No","0",IF(AF61="Partially Trained","1",IF(AF61="Yes","2")))</f>
        <v>2</v>
      </c>
      <c r="AH61" s="1" t="s">
        <v>41</v>
      </c>
      <c r="AI61" s="3" t="str">
        <f>IF(AH61="No","0",IF(AH61="Yes","1",IF(AH61="Don't Know","2")))</f>
        <v>0</v>
      </c>
      <c r="AJ61" s="1" t="s">
        <v>39</v>
      </c>
      <c r="AK61" s="3" t="str">
        <f>IF(AJ61="No","0",IF(AJ61="Yes","1"))</f>
        <v>1</v>
      </c>
      <c r="AL61" s="1" t="s">
        <v>39</v>
      </c>
      <c r="AM61" s="3" t="str">
        <f>IF(AL61="No","0",IF(AL61="Yes","1",IF(AL61="Don't Know","2")))</f>
        <v>1</v>
      </c>
      <c r="AN61" s="1" t="s">
        <v>43</v>
      </c>
      <c r="AO61" s="3" t="str">
        <f>IF(AN61="None","0",IF(AN61="Artificial Intelligence","1",IF(AN61="Yoga","2",IF(AN61="Music","3"))))</f>
        <v>1</v>
      </c>
      <c r="AP61" s="1" t="s">
        <v>39</v>
      </c>
      <c r="AQ61" s="3" t="str">
        <f>IF(AP61="No","0",IF(AP61="Yes","1"))</f>
        <v>1</v>
      </c>
      <c r="AR61" s="1" t="s">
        <v>41</v>
      </c>
      <c r="AS61" s="3" t="str">
        <f>IF(AR61="No","0",IF(AR61="Yes","1"))</f>
        <v>0</v>
      </c>
      <c r="AT61" s="1" t="s">
        <v>41</v>
      </c>
      <c r="AU61" s="3" t="str">
        <f>IF(AT61="No","0",IF(AT61="Yes","1"))</f>
        <v>0</v>
      </c>
      <c r="AV61" s="1" t="s">
        <v>57</v>
      </c>
      <c r="AW61" s="4" t="s">
        <v>39</v>
      </c>
      <c r="AX61" s="10" t="str">
        <f>IF(AW61="No","0",IF(AW61="Yes","1"))</f>
        <v>1</v>
      </c>
      <c r="AY61" s="1" t="s">
        <v>45</v>
      </c>
      <c r="AZ61" s="3" t="str">
        <f>IF(AY61="Strongly Disagree","0",IF(AY61="Disagree","1",IF(AY61="Neutral","2",IF(AY61="Agree","3",IF(AY61="Strongly agree","4")))))</f>
        <v>3</v>
      </c>
      <c r="BA61" s="1" t="s">
        <v>41</v>
      </c>
      <c r="BB61" s="11" t="str">
        <f>IF(BA61="No","0",IF(BA61="Yes","1",IF(BA61="Don't Know","2")))</f>
        <v>0</v>
      </c>
    </row>
    <row r="62" spans="1:54">
      <c r="A62" s="2" t="s">
        <v>272</v>
      </c>
      <c r="B62" s="2" t="s">
        <v>31</v>
      </c>
      <c r="C62" s="3" t="str">
        <f>IF(B62="16 to 20","1",IF(B62="21 to 25","2",IF(B62="26 and above","3")))</f>
        <v>2</v>
      </c>
      <c r="D62" s="2" t="s">
        <v>32</v>
      </c>
      <c r="E62" s="3" t="str">
        <f>IF(D62="Male","1",IF(D62="Female","2",IF(D62="Transgender","3")))</f>
        <v>2</v>
      </c>
      <c r="F62" s="2" t="s">
        <v>33</v>
      </c>
      <c r="G62" s="3" t="str">
        <f>IF(F62="Hindu","1",IF(F62="Muslim","2",IF(F62="Christian","3",IF(F62="Buddhism","4",IF(F62="Jainism","5")))))</f>
        <v>1</v>
      </c>
      <c r="H62" s="2" t="s">
        <v>73</v>
      </c>
      <c r="I62" s="3" t="str">
        <f>IF(H62="General","1",IF(H62="3A","2",IF(H62="2A","3",IF(H62="3B","4",IF(H62="2B","5",IF(H62="SC","6",IF(H62="ST","7",IF(H62="Cat-1","8"))))))))</f>
        <v>6</v>
      </c>
      <c r="J62" s="2" t="s">
        <v>35</v>
      </c>
      <c r="K62" s="2" t="s">
        <v>49</v>
      </c>
      <c r="L62" s="2" t="s">
        <v>84</v>
      </c>
      <c r="M62" s="1" t="s">
        <v>36</v>
      </c>
      <c r="N62" s="3" t="str">
        <f>IF(M62="Rural area","1",IF(M62="Urban area","2"))</f>
        <v>2</v>
      </c>
      <c r="O62" s="2" t="s">
        <v>302</v>
      </c>
      <c r="P62" s="10" t="str">
        <f>IF(O62="10,000 - 20,000","1",IF(O62="21,000 - 50,000","2",IF(O62="51,000 - 1,00,000","3",IF(O62="1,00,000 - 2,50,000","4",IF(O62="2,50,000 and Above","5")))))</f>
        <v>3</v>
      </c>
      <c r="Q62" s="1" t="s">
        <v>120</v>
      </c>
      <c r="R62" s="1" t="s">
        <v>64</v>
      </c>
      <c r="S62" s="1" t="s">
        <v>90</v>
      </c>
      <c r="T62" s="1" t="s">
        <v>39</v>
      </c>
      <c r="U62" s="3" t="str">
        <f>IF(T62="No","0",IF(T62="Partially","1",IF(T62="Yes","2")))</f>
        <v>2</v>
      </c>
      <c r="V62" s="1" t="s">
        <v>39</v>
      </c>
      <c r="W62" s="3" t="str">
        <f>IF(V62="No","0",IF(V62="Yes","1"))</f>
        <v>1</v>
      </c>
      <c r="X62" s="1" t="s">
        <v>40</v>
      </c>
      <c r="Y62" s="3" t="str">
        <f>IF(X62="Very Bad","0",IF(X62="Bad","1",IF(X62="Average","2",IF(X62="Good","3",IF(X62="Very Good","4")))))</f>
        <v>3</v>
      </c>
      <c r="Z62" s="1" t="s">
        <v>41</v>
      </c>
      <c r="AA62" s="3" t="str">
        <f>IF(Z62="No","0",IF(Z62="Yes","1"))</f>
        <v>0</v>
      </c>
      <c r="AB62" s="1" t="s">
        <v>42</v>
      </c>
      <c r="AC62" s="3" t="str">
        <f>IF(AB62="No","0",IF(AB62="Yes","1",IF(AB62="Don't Know","2")))</f>
        <v>2</v>
      </c>
      <c r="AD62" s="1" t="s">
        <v>39</v>
      </c>
      <c r="AE62" s="1" t="str">
        <f>IF(AD62="No","0",IF(AD62="Yes","1",IF(AD62="Don't Know","2")))</f>
        <v>1</v>
      </c>
      <c r="AF62" s="1" t="s">
        <v>41</v>
      </c>
      <c r="AG62" s="3" t="str">
        <f>IF(AF62="No","0",IF(AF62="Partially Trained","1",IF(AF62="Yes","2")))</f>
        <v>0</v>
      </c>
      <c r="AH62" s="1" t="s">
        <v>39</v>
      </c>
      <c r="AI62" s="3" t="str">
        <f>IF(AH62="No","0",IF(AH62="Yes","1",IF(AH62="Don't Know","2")))</f>
        <v>1</v>
      </c>
      <c r="AJ62" s="1" t="s">
        <v>39</v>
      </c>
      <c r="AK62" s="3" t="str">
        <f>IF(AJ62="No","0",IF(AJ62="Yes","1"))</f>
        <v>1</v>
      </c>
      <c r="AL62" s="1" t="s">
        <v>39</v>
      </c>
      <c r="AM62" s="3" t="str">
        <f>IF(AL62="No","0",IF(AL62="Yes","1",IF(AL62="Don't Know","2")))</f>
        <v>1</v>
      </c>
      <c r="AN62" s="1" t="s">
        <v>43</v>
      </c>
      <c r="AO62" s="3" t="str">
        <f>IF(AN62="None","0",IF(AN62="Artificial Intelligence","1",IF(AN62="Yoga","2",IF(AN62="Music","3"))))</f>
        <v>1</v>
      </c>
      <c r="AP62" s="1" t="s">
        <v>39</v>
      </c>
      <c r="AQ62" s="3" t="str">
        <f>IF(AP62="No","0",IF(AP62="Yes","1"))</f>
        <v>1</v>
      </c>
      <c r="AR62" s="1" t="s">
        <v>41</v>
      </c>
      <c r="AS62" s="3" t="str">
        <f>IF(AR62="No","0",IF(AR62="Yes","1"))</f>
        <v>0</v>
      </c>
      <c r="AT62" s="1" t="s">
        <v>41</v>
      </c>
      <c r="AU62" s="3" t="str">
        <f>IF(AT62="No","0",IF(AT62="Yes","1"))</f>
        <v>0</v>
      </c>
      <c r="AV62" s="1" t="s">
        <v>44</v>
      </c>
      <c r="AW62" s="4" t="s">
        <v>39</v>
      </c>
      <c r="AX62" s="10" t="str">
        <f>IF(AW62="No","0",IF(AW62="Yes","1"))</f>
        <v>1</v>
      </c>
      <c r="AY62" s="1" t="s">
        <v>72</v>
      </c>
      <c r="AZ62" s="3" t="str">
        <f>IF(AY62="Strongly Disagree","0",IF(AY62="Disagree","1",IF(AY62="Neutral","2",IF(AY62="Agree","3",IF(AY62="Strongly agree","4")))))</f>
        <v>4</v>
      </c>
      <c r="BA62" s="1" t="s">
        <v>42</v>
      </c>
      <c r="BB62" s="11" t="str">
        <f>IF(BA62="No","0",IF(BA62="Yes","1",IF(BA62="Don't Know","2")))</f>
        <v>2</v>
      </c>
    </row>
    <row r="63" spans="1:54">
      <c r="A63" s="2" t="s">
        <v>273</v>
      </c>
      <c r="B63" s="2" t="s">
        <v>31</v>
      </c>
      <c r="C63" s="3" t="str">
        <f>IF(B63="16 to 20","1",IF(B63="21 to 25","2",IF(B63="26 and above","3")))</f>
        <v>2</v>
      </c>
      <c r="D63" s="2" t="s">
        <v>32</v>
      </c>
      <c r="E63" s="3" t="str">
        <f>IF(D63="Male","1",IF(D63="Female","2",IF(D63="Transgender","3")))</f>
        <v>2</v>
      </c>
      <c r="F63" s="2" t="s">
        <v>33</v>
      </c>
      <c r="G63" s="3" t="str">
        <f>IF(F63="Hindu","1",IF(F63="Muslim","2",IF(F63="Christian","3",IF(F63="Buddhism","4",IF(F63="Jainism","5")))))</f>
        <v>1</v>
      </c>
      <c r="H63" s="2" t="s">
        <v>48</v>
      </c>
      <c r="I63" s="3" t="str">
        <f>IF(H63="General","1",IF(H63="3A","2",IF(H63="2A","3",IF(H63="3B","4",IF(H63="2B","5",IF(H63="SC","6",IF(H63="ST","7",IF(H63="Cat-1","8"))))))))</f>
        <v>2</v>
      </c>
      <c r="J63" s="2" t="s">
        <v>35</v>
      </c>
      <c r="K63" s="2" t="s">
        <v>49</v>
      </c>
      <c r="L63" s="2" t="s">
        <v>84</v>
      </c>
      <c r="M63" s="1" t="s">
        <v>36</v>
      </c>
      <c r="N63" s="3" t="str">
        <f>IF(M63="Rural area","1",IF(M63="Urban area","2"))</f>
        <v>2</v>
      </c>
      <c r="O63" s="2" t="s">
        <v>301</v>
      </c>
      <c r="P63" s="10" t="str">
        <f>IF(O63="10,000 - 20,000","1",IF(O63="21,000 - 50,000","2",IF(O63="51,000 - 1,00,000","3",IF(O63="1,00,000 - 2,50,000","4",IF(O63="2,50,000 and Above","5")))))</f>
        <v>2</v>
      </c>
      <c r="Q63" s="1" t="s">
        <v>38</v>
      </c>
      <c r="R63" s="1" t="s">
        <v>64</v>
      </c>
      <c r="S63" s="1" t="s">
        <v>90</v>
      </c>
      <c r="T63" s="1" t="s">
        <v>62</v>
      </c>
      <c r="U63" s="3" t="str">
        <f>IF(T63="No","0",IF(T63="Partially","1",IF(T63="Yes","2")))</f>
        <v>1</v>
      </c>
      <c r="V63" s="1" t="s">
        <v>39</v>
      </c>
      <c r="W63" s="3" t="str">
        <f>IF(V63="No","0",IF(V63="Yes","1"))</f>
        <v>1</v>
      </c>
      <c r="X63" s="1" t="s">
        <v>68</v>
      </c>
      <c r="Y63" s="3" t="str">
        <f>IF(X63="Very Bad","0",IF(X63="Bad","1",IF(X63="Average","2",IF(X63="Good","3",IF(X63="Very Good","4")))))</f>
        <v>4</v>
      </c>
      <c r="Z63" s="1" t="s">
        <v>41</v>
      </c>
      <c r="AA63" s="3" t="str">
        <f>IF(Z63="No","0",IF(Z63="Yes","1"))</f>
        <v>0</v>
      </c>
      <c r="AB63" s="1" t="s">
        <v>42</v>
      </c>
      <c r="AC63" s="3" t="str">
        <f>IF(AB63="No","0",IF(AB63="Yes","1",IF(AB63="Don't Know","2")))</f>
        <v>2</v>
      </c>
      <c r="AD63" s="1" t="s">
        <v>39</v>
      </c>
      <c r="AE63" s="1" t="str">
        <f>IF(AD63="No","0",IF(AD63="Yes","1",IF(AD63="Don't Know","2")))</f>
        <v>1</v>
      </c>
      <c r="AF63" s="1" t="s">
        <v>41</v>
      </c>
      <c r="AG63" s="3" t="str">
        <f>IF(AF63="No","0",IF(AF63="Partially Trained","1",IF(AF63="Yes","2")))</f>
        <v>0</v>
      </c>
      <c r="AH63" s="1" t="s">
        <v>39</v>
      </c>
      <c r="AI63" s="3" t="str">
        <f>IF(AH63="No","0",IF(AH63="Yes","1",IF(AH63="Don't Know","2")))</f>
        <v>1</v>
      </c>
      <c r="AJ63" s="1" t="s">
        <v>39</v>
      </c>
      <c r="AK63" s="3" t="str">
        <f>IF(AJ63="No","0",IF(AJ63="Yes","1"))</f>
        <v>1</v>
      </c>
      <c r="AL63" s="1" t="s">
        <v>39</v>
      </c>
      <c r="AM63" s="3" t="str">
        <f>IF(AL63="No","0",IF(AL63="Yes","1",IF(AL63="Don't Know","2")))</f>
        <v>1</v>
      </c>
      <c r="AN63" s="1" t="s">
        <v>43</v>
      </c>
      <c r="AO63" s="3" t="str">
        <f>IF(AN63="None","0",IF(AN63="Artificial Intelligence","1",IF(AN63="Yoga","2",IF(AN63="Music","3"))))</f>
        <v>1</v>
      </c>
      <c r="AP63" s="1" t="s">
        <v>39</v>
      </c>
      <c r="AQ63" s="3" t="str">
        <f>IF(AP63="No","0",IF(AP63="Yes","1"))</f>
        <v>1</v>
      </c>
      <c r="AR63" s="1" t="s">
        <v>41</v>
      </c>
      <c r="AS63" s="3" t="str">
        <f>IF(AR63="No","0",IF(AR63="Yes","1"))</f>
        <v>0</v>
      </c>
      <c r="AT63" s="1" t="s">
        <v>41</v>
      </c>
      <c r="AU63" s="3" t="str">
        <f>IF(AT63="No","0",IF(AT63="Yes","1"))</f>
        <v>0</v>
      </c>
      <c r="AV63" s="1" t="s">
        <v>57</v>
      </c>
      <c r="AW63" s="4" t="s">
        <v>39</v>
      </c>
      <c r="AX63" s="10" t="str">
        <f>IF(AW63="No","0",IF(AW63="Yes","1"))</f>
        <v>1</v>
      </c>
      <c r="AY63" s="1" t="s">
        <v>72</v>
      </c>
      <c r="AZ63" s="3" t="str">
        <f>IF(AY63="Strongly Disagree","0",IF(AY63="Disagree","1",IF(AY63="Neutral","2",IF(AY63="Agree","3",IF(AY63="Strongly agree","4")))))</f>
        <v>4</v>
      </c>
      <c r="BA63" s="1" t="s">
        <v>42</v>
      </c>
      <c r="BB63" s="11" t="str">
        <f>IF(BA63="No","0",IF(BA63="Yes","1",IF(BA63="Don't Know","2")))</f>
        <v>2</v>
      </c>
    </row>
    <row r="64" spans="1:54">
      <c r="A64" s="2" t="s">
        <v>260</v>
      </c>
      <c r="B64" s="2" t="s">
        <v>46</v>
      </c>
      <c r="C64" s="3" t="str">
        <f>IF(B64="16 to 20","1",IF(B64="21 to 25","2",IF(B64="26 and above","3")))</f>
        <v>1</v>
      </c>
      <c r="D64" s="2" t="s">
        <v>32</v>
      </c>
      <c r="E64" s="3" t="str">
        <f>IF(D64="Male","1",IF(D64="Female","2",IF(D64="Transgender","3")))</f>
        <v>2</v>
      </c>
      <c r="F64" s="2" t="s">
        <v>33</v>
      </c>
      <c r="G64" s="3" t="str">
        <f>IF(F64="Hindu","1",IF(F64="Muslim","2",IF(F64="Christian","3",IF(F64="Buddhism","4",IF(F64="Jainism","5")))))</f>
        <v>1</v>
      </c>
      <c r="H64" s="2" t="s">
        <v>79</v>
      </c>
      <c r="I64" s="3" t="str">
        <f>IF(H64="General","1",IF(H64="3A","2",IF(H64="2A","3",IF(H64="3B","4",IF(H64="2B","5",IF(H64="SC","6",IF(H64="ST","7",IF(H64="Cat-1","8"))))))))</f>
        <v>7</v>
      </c>
      <c r="J64" s="2" t="s">
        <v>35</v>
      </c>
      <c r="K64" s="2" t="s">
        <v>49</v>
      </c>
      <c r="L64" s="2" t="s">
        <v>84</v>
      </c>
      <c r="M64" s="1" t="s">
        <v>36</v>
      </c>
      <c r="N64" s="3" t="str">
        <f>IF(M64="Rural area","1",IF(M64="Urban area","2"))</f>
        <v>2</v>
      </c>
      <c r="O64" s="4" t="s">
        <v>299</v>
      </c>
      <c r="P64" s="10" t="str">
        <f>IF(O64="10,000 - 20,000","1",IF(O64="21,000 - 50,000","2",IF(O64="51,000 - 1,00,000","3",IF(O64="1,00,000 - 2,50,000","4",IF(O64="2,50,000 and Above","5")))))</f>
        <v>1</v>
      </c>
      <c r="Q64" s="1" t="s">
        <v>143</v>
      </c>
      <c r="R64" s="1" t="s">
        <v>64</v>
      </c>
      <c r="S64" s="1" t="s">
        <v>90</v>
      </c>
      <c r="T64" s="1" t="s">
        <v>39</v>
      </c>
      <c r="U64" s="3" t="str">
        <f>IF(T64="No","0",IF(T64="Partially","1",IF(T64="Yes","2")))</f>
        <v>2</v>
      </c>
      <c r="V64" s="1" t="s">
        <v>39</v>
      </c>
      <c r="W64" s="3" t="str">
        <f>IF(V64="No","0",IF(V64="Yes","1"))</f>
        <v>1</v>
      </c>
      <c r="X64" s="1" t="s">
        <v>40</v>
      </c>
      <c r="Y64" s="3" t="str">
        <f>IF(X64="Very Bad","0",IF(X64="Bad","1",IF(X64="Average","2",IF(X64="Good","3",IF(X64="Very Good","4")))))</f>
        <v>3</v>
      </c>
      <c r="Z64" s="1" t="s">
        <v>39</v>
      </c>
      <c r="AA64" s="3" t="str">
        <f>IF(Z64="No","0",IF(Z64="Yes","1"))</f>
        <v>1</v>
      </c>
      <c r="AB64" s="1" t="s">
        <v>42</v>
      </c>
      <c r="AC64" s="3" t="str">
        <f>IF(AB64="No","0",IF(AB64="Yes","1",IF(AB64="Don't Know","2")))</f>
        <v>2</v>
      </c>
      <c r="AD64" s="1" t="s">
        <v>42</v>
      </c>
      <c r="AE64" s="1" t="str">
        <f>IF(AD64="No","0",IF(AD64="Yes","1",IF(AD64="Don't Know","2")))</f>
        <v>2</v>
      </c>
      <c r="AF64" s="1" t="s">
        <v>41</v>
      </c>
      <c r="AG64" s="3" t="str">
        <f>IF(AF64="No","0",IF(AF64="Partially Trained","1",IF(AF64="Yes","2")))</f>
        <v>0</v>
      </c>
      <c r="AH64" s="1" t="s">
        <v>39</v>
      </c>
      <c r="AI64" s="3" t="str">
        <f>IF(AH64="No","0",IF(AH64="Yes","1",IF(AH64="Don't Know","2")))</f>
        <v>1</v>
      </c>
      <c r="AJ64" s="1" t="s">
        <v>39</v>
      </c>
      <c r="AK64" s="3" t="str">
        <f>IF(AJ64="No","0",IF(AJ64="Yes","1"))</f>
        <v>1</v>
      </c>
      <c r="AL64" s="1" t="s">
        <v>39</v>
      </c>
      <c r="AM64" s="3" t="str">
        <f>IF(AL64="No","0",IF(AL64="Yes","1",IF(AL64="Don't Know","2")))</f>
        <v>1</v>
      </c>
      <c r="AN64" s="1" t="s">
        <v>65</v>
      </c>
      <c r="AO64" s="3" t="str">
        <f>IF(AN64="None","0",IF(AN64="Artificial Intelligence","1",IF(AN64="Yoga","2",IF(AN64="Music","3"))))</f>
        <v>3</v>
      </c>
      <c r="AP64" s="1" t="s">
        <v>39</v>
      </c>
      <c r="AQ64" s="3" t="str">
        <f>IF(AP64="No","0",IF(AP64="Yes","1"))</f>
        <v>1</v>
      </c>
      <c r="AR64" s="1" t="s">
        <v>39</v>
      </c>
      <c r="AS64" s="3" t="str">
        <f>IF(AR64="No","0",IF(AR64="Yes","1"))</f>
        <v>1</v>
      </c>
      <c r="AT64" s="1" t="s">
        <v>41</v>
      </c>
      <c r="AU64" s="3" t="str">
        <f>IF(AT64="No","0",IF(AT64="Yes","1"))</f>
        <v>0</v>
      </c>
      <c r="AV64" s="1" t="s">
        <v>44</v>
      </c>
      <c r="AW64" s="4" t="s">
        <v>39</v>
      </c>
      <c r="AX64" s="10" t="str">
        <f>IF(AW64="No","0",IF(AW64="Yes","1"))</f>
        <v>1</v>
      </c>
      <c r="AY64" s="1" t="s">
        <v>45</v>
      </c>
      <c r="AZ64" s="3" t="str">
        <f>IF(AY64="Strongly Disagree","0",IF(AY64="Disagree","1",IF(AY64="Neutral","2",IF(AY64="Agree","3",IF(AY64="Strongly agree","4")))))</f>
        <v>3</v>
      </c>
      <c r="BA64" s="1" t="s">
        <v>41</v>
      </c>
      <c r="BB64" s="11" t="str">
        <f>IF(BA64="No","0",IF(BA64="Yes","1",IF(BA64="Don't Know","2")))</f>
        <v>0</v>
      </c>
    </row>
    <row r="65" spans="1:54">
      <c r="A65" s="1" t="s">
        <v>186</v>
      </c>
      <c r="B65" s="1" t="s">
        <v>31</v>
      </c>
      <c r="C65" s="3" t="str">
        <f>IF(B65="16 to 20","1",IF(B65="21 to 25","2",IF(B65="26 and above","3")))</f>
        <v>2</v>
      </c>
      <c r="D65" s="1" t="s">
        <v>32</v>
      </c>
      <c r="E65" s="3" t="str">
        <f>IF(D65="Male","1",IF(D65="Female","2",IF(D65="Transgender","3")))</f>
        <v>2</v>
      </c>
      <c r="F65" s="2" t="s">
        <v>33</v>
      </c>
      <c r="G65" s="3" t="str">
        <f>IF(F65="Hindu","1",IF(F65="Muslim","2",IF(F65="Christian","3",IF(F65="Buddhism","4",IF(F65="Jainism","5")))))</f>
        <v>1</v>
      </c>
      <c r="H65" s="1" t="s">
        <v>67</v>
      </c>
      <c r="I65" s="3" t="str">
        <f>IF(H65="General","1",IF(H65="3A","2",IF(H65="2A","3",IF(H65="3B","4",IF(H65="2B","5",IF(H65="SC","6",IF(H65="ST","7",IF(H65="Cat-1","8"))))))))</f>
        <v>3</v>
      </c>
      <c r="J65" s="1" t="s">
        <v>35</v>
      </c>
      <c r="K65" s="1" t="s">
        <v>49</v>
      </c>
      <c r="L65" s="1" t="s">
        <v>187</v>
      </c>
      <c r="M65" s="1" t="s">
        <v>36</v>
      </c>
      <c r="N65" s="3" t="str">
        <f>IF(M65="Rural area","1",IF(M65="Urban area","2"))</f>
        <v>2</v>
      </c>
      <c r="O65" s="4" t="s">
        <v>299</v>
      </c>
      <c r="P65" s="10" t="str">
        <f>IF(O65="10,000 - 20,000","1",IF(O65="21,000 - 50,000","2",IF(O65="51,000 - 1,00,000","3",IF(O65="1,00,000 - 2,50,000","4",IF(O65="2,50,000 and Above","5")))))</f>
        <v>1</v>
      </c>
      <c r="Q65" s="1" t="s">
        <v>56</v>
      </c>
      <c r="R65" s="1" t="s">
        <v>64</v>
      </c>
      <c r="S65" s="1" t="s">
        <v>90</v>
      </c>
      <c r="T65" s="1" t="s">
        <v>39</v>
      </c>
      <c r="U65" s="3" t="str">
        <f>IF(T65="No","0",IF(T65="Partially","1",IF(T65="Yes","2")))</f>
        <v>2</v>
      </c>
      <c r="V65" s="1" t="s">
        <v>39</v>
      </c>
      <c r="W65" s="3" t="str">
        <f>IF(V65="No","0",IF(V65="Yes","1"))</f>
        <v>1</v>
      </c>
      <c r="X65" s="1" t="s">
        <v>68</v>
      </c>
      <c r="Y65" s="3" t="str">
        <f>IF(X65="Very Bad","0",IF(X65="Bad","1",IF(X65="Average","2",IF(X65="Good","3",IF(X65="Very Good","4")))))</f>
        <v>4</v>
      </c>
      <c r="Z65" s="1" t="s">
        <v>39</v>
      </c>
      <c r="AA65" s="3" t="str">
        <f>IF(Z65="No","0",IF(Z65="Yes","1"))</f>
        <v>1</v>
      </c>
      <c r="AB65" s="1" t="s">
        <v>42</v>
      </c>
      <c r="AC65" s="3" t="str">
        <f>IF(AB65="No","0",IF(AB65="Yes","1",IF(AB65="Don't Know","2")))</f>
        <v>2</v>
      </c>
      <c r="AD65" s="1" t="s">
        <v>42</v>
      </c>
      <c r="AE65" s="1" t="str">
        <f>IF(AD65="No","0",IF(AD65="Yes","1",IF(AD65="Don't Know","2")))</f>
        <v>2</v>
      </c>
      <c r="AF65" s="1" t="s">
        <v>39</v>
      </c>
      <c r="AG65" s="3" t="str">
        <f>IF(AF65="No","0",IF(AF65="Partially Trained","1",IF(AF65="Yes","2")))</f>
        <v>2</v>
      </c>
      <c r="AH65" s="1" t="s">
        <v>39</v>
      </c>
      <c r="AI65" s="3" t="str">
        <f>IF(AH65="No","0",IF(AH65="Yes","1",IF(AH65="Don't Know","2")))</f>
        <v>1</v>
      </c>
      <c r="AJ65" s="1" t="s">
        <v>39</v>
      </c>
      <c r="AK65" s="3" t="str">
        <f>IF(AJ65="No","0",IF(AJ65="Yes","1"))</f>
        <v>1</v>
      </c>
      <c r="AL65" s="1" t="s">
        <v>39</v>
      </c>
      <c r="AM65" s="3" t="str">
        <f>IF(AL65="No","0",IF(AL65="Yes","1",IF(AL65="Don't Know","2")))</f>
        <v>1</v>
      </c>
      <c r="AN65" s="1" t="s">
        <v>43</v>
      </c>
      <c r="AO65" s="3" t="str">
        <f>IF(AN65="None","0",IF(AN65="Artificial Intelligence","1",IF(AN65="Yoga","2",IF(AN65="Music","3"))))</f>
        <v>1</v>
      </c>
      <c r="AP65" s="1" t="s">
        <v>39</v>
      </c>
      <c r="AQ65" s="3" t="str">
        <f>IF(AP65="No","0",IF(AP65="Yes","1"))</f>
        <v>1</v>
      </c>
      <c r="AR65" s="1" t="s">
        <v>39</v>
      </c>
      <c r="AS65" s="3" t="str">
        <f>IF(AR65="No","0",IF(AR65="Yes","1"))</f>
        <v>1</v>
      </c>
      <c r="AT65" s="1" t="s">
        <v>39</v>
      </c>
      <c r="AU65" s="3" t="str">
        <f>IF(AT65="No","0",IF(AT65="Yes","1"))</f>
        <v>1</v>
      </c>
      <c r="AV65" s="1" t="s">
        <v>53</v>
      </c>
      <c r="AW65" s="4" t="s">
        <v>39</v>
      </c>
      <c r="AX65" s="10" t="str">
        <f>IF(AW65="No","0",IF(AW65="Yes","1"))</f>
        <v>1</v>
      </c>
      <c r="AY65" s="1" t="s">
        <v>45</v>
      </c>
      <c r="AZ65" s="3" t="str">
        <f>IF(AY65="Strongly Disagree","0",IF(AY65="Disagree","1",IF(AY65="Neutral","2",IF(AY65="Agree","3",IF(AY65="Strongly agree","4")))))</f>
        <v>3</v>
      </c>
      <c r="BA65" s="1" t="s">
        <v>41</v>
      </c>
      <c r="BB65" s="11" t="str">
        <f>IF(BA65="No","0",IF(BA65="Yes","1",IF(BA65="Don't Know","2")))</f>
        <v>0</v>
      </c>
    </row>
    <row r="66" spans="1:54">
      <c r="A66" s="1" t="s">
        <v>170</v>
      </c>
      <c r="B66" s="1" t="s">
        <v>46</v>
      </c>
      <c r="C66" s="3" t="str">
        <f>IF(B66="16 to 20","1",IF(B66="21 to 25","2",IF(B66="26 and above","3")))</f>
        <v>1</v>
      </c>
      <c r="D66" s="1" t="s">
        <v>32</v>
      </c>
      <c r="E66" s="3" t="str">
        <f>IF(D66="Male","1",IF(D66="Female","2",IF(D66="Transgender","3")))</f>
        <v>2</v>
      </c>
      <c r="F66" s="1" t="s">
        <v>33</v>
      </c>
      <c r="G66" s="3" t="str">
        <f>IF(F66="Hindu","1",IF(F66="Muslim","2",IF(F66="Christian","3",IF(F66="Buddhism","4",IF(F66="Jainism","5")))))</f>
        <v>1</v>
      </c>
      <c r="H66" s="1" t="s">
        <v>73</v>
      </c>
      <c r="I66" s="3" t="str">
        <f>IF(H66="General","1",IF(H66="3A","2",IF(H66="2A","3",IF(H66="3B","4",IF(H66="2B","5",IF(H66="SC","6",IF(H66="ST","7",IF(H66="Cat-1","8"))))))))</f>
        <v>6</v>
      </c>
      <c r="J66" s="1" t="s">
        <v>35</v>
      </c>
      <c r="K66" s="1" t="s">
        <v>49</v>
      </c>
      <c r="L66" s="1" t="s">
        <v>101</v>
      </c>
      <c r="M66" s="1" t="s">
        <v>36</v>
      </c>
      <c r="N66" s="3" t="str">
        <f>IF(M66="Rural area","1",IF(M66="Urban area","2"))</f>
        <v>2</v>
      </c>
      <c r="O66" s="4" t="s">
        <v>299</v>
      </c>
      <c r="P66" s="10" t="str">
        <f>IF(O66="10,000 - 20,000","1",IF(O66="21,000 - 50,000","2",IF(O66="51,000 - 1,00,000","3",IF(O66="1,00,000 - 2,50,000","4",IF(O66="2,50,000 and Above","5")))))</f>
        <v>1</v>
      </c>
      <c r="Q66" s="1" t="s">
        <v>56</v>
      </c>
      <c r="R66" s="1" t="s">
        <v>64</v>
      </c>
      <c r="S66" s="1" t="s">
        <v>90</v>
      </c>
      <c r="T66" s="1" t="s">
        <v>62</v>
      </c>
      <c r="U66" s="3" t="str">
        <f>IF(T66="No","0",IF(T66="Partially","1",IF(T66="Yes","2")))</f>
        <v>1</v>
      </c>
      <c r="V66" s="1" t="s">
        <v>39</v>
      </c>
      <c r="W66" s="3" t="str">
        <f>IF(V66="No","0",IF(V66="Yes","1"))</f>
        <v>1</v>
      </c>
      <c r="X66" s="1" t="s">
        <v>51</v>
      </c>
      <c r="Y66" s="3" t="str">
        <f>IF(X66="Very Bad","0",IF(X66="Bad","1",IF(X66="Average","2",IF(X66="Good","3",IF(X66="Very Good","4")))))</f>
        <v>2</v>
      </c>
      <c r="Z66" s="1" t="s">
        <v>39</v>
      </c>
      <c r="AA66" s="3" t="str">
        <f>IF(Z66="No","0",IF(Z66="Yes","1"))</f>
        <v>1</v>
      </c>
      <c r="AB66" s="1" t="s">
        <v>39</v>
      </c>
      <c r="AC66" s="3" t="str">
        <f>IF(AB66="No","0",IF(AB66="Yes","1",IF(AB66="Don't Know","2")))</f>
        <v>1</v>
      </c>
      <c r="AD66" s="1" t="s">
        <v>41</v>
      </c>
      <c r="AE66" s="1" t="str">
        <f>IF(AD66="No","0",IF(AD66="Yes","1",IF(AD66="Don't Know","2")))</f>
        <v>0</v>
      </c>
      <c r="AF66" s="1" t="s">
        <v>39</v>
      </c>
      <c r="AG66" s="3" t="str">
        <f>IF(AF66="No","0",IF(AF66="Partially Trained","1",IF(AF66="Yes","2")))</f>
        <v>2</v>
      </c>
      <c r="AH66" s="1" t="s">
        <v>39</v>
      </c>
      <c r="AI66" s="3" t="str">
        <f>IF(AH66="No","0",IF(AH66="Yes","1",IF(AH66="Don't Know","2")))</f>
        <v>1</v>
      </c>
      <c r="AJ66" s="1" t="s">
        <v>39</v>
      </c>
      <c r="AK66" s="3" t="str">
        <f>IF(AJ66="No","0",IF(AJ66="Yes","1"))</f>
        <v>1</v>
      </c>
      <c r="AL66" s="1" t="s">
        <v>39</v>
      </c>
      <c r="AM66" s="3" t="str">
        <f>IF(AL66="No","0",IF(AL66="Yes","1",IF(AL66="Don't Know","2")))</f>
        <v>1</v>
      </c>
      <c r="AN66" s="1" t="s">
        <v>43</v>
      </c>
      <c r="AO66" s="3" t="str">
        <f>IF(AN66="None","0",IF(AN66="Artificial Intelligence","1",IF(AN66="Yoga","2",IF(AN66="Music","3"))))</f>
        <v>1</v>
      </c>
      <c r="AP66" s="1" t="s">
        <v>39</v>
      </c>
      <c r="AQ66" s="3" t="str">
        <f>IF(AP66="No","0",IF(AP66="Yes","1"))</f>
        <v>1</v>
      </c>
      <c r="AR66" s="1" t="s">
        <v>39</v>
      </c>
      <c r="AS66" s="3" t="str">
        <f>IF(AR66="No","0",IF(AR66="Yes","1"))</f>
        <v>1</v>
      </c>
      <c r="AT66" s="1" t="s">
        <v>39</v>
      </c>
      <c r="AU66" s="3" t="str">
        <f>IF(AT66="No","0",IF(AT66="Yes","1"))</f>
        <v>1</v>
      </c>
      <c r="AV66" s="1" t="s">
        <v>53</v>
      </c>
      <c r="AW66" s="4" t="s">
        <v>41</v>
      </c>
      <c r="AX66" s="10" t="str">
        <f>IF(AW66="No","0",IF(AW66="Yes","1"))</f>
        <v>0</v>
      </c>
      <c r="AY66" s="1" t="s">
        <v>54</v>
      </c>
      <c r="AZ66" s="3" t="str">
        <f>IF(AY66="Strongly Disagree","0",IF(AY66="Disagree","1",IF(AY66="Neutral","2",IF(AY66="Agree","3",IF(AY66="Strongly agree","4")))))</f>
        <v>1</v>
      </c>
      <c r="BA66" s="1" t="s">
        <v>41</v>
      </c>
      <c r="BB66" s="11" t="str">
        <f>IF(BA66="No","0",IF(BA66="Yes","1",IF(BA66="Don't Know","2")))</f>
        <v>0</v>
      </c>
    </row>
    <row r="67" spans="1:54">
      <c r="A67" s="1" t="s">
        <v>172</v>
      </c>
      <c r="B67" s="1" t="s">
        <v>46</v>
      </c>
      <c r="C67" s="3" t="str">
        <f>IF(B67="16 to 20","1",IF(B67="21 to 25","2",IF(B67="26 and above","3")))</f>
        <v>1</v>
      </c>
      <c r="D67" s="1" t="s">
        <v>32</v>
      </c>
      <c r="E67" s="3" t="str">
        <f>IF(D67="Male","1",IF(D67="Female","2",IF(D67="Transgender","3")))</f>
        <v>2</v>
      </c>
      <c r="F67" s="1" t="s">
        <v>33</v>
      </c>
      <c r="G67" s="3" t="str">
        <f>IF(F67="Hindu","1",IF(F67="Muslim","2",IF(F67="Christian","3",IF(F67="Buddhism","4",IF(F67="Jainism","5")))))</f>
        <v>1</v>
      </c>
      <c r="H67" s="1" t="s">
        <v>73</v>
      </c>
      <c r="I67" s="3" t="str">
        <f>IF(H67="General","1",IF(H67="3A","2",IF(H67="2A","3",IF(H67="3B","4",IF(H67="2B","5",IF(H67="SC","6",IF(H67="ST","7",IF(H67="Cat-1","8"))))))))</f>
        <v>6</v>
      </c>
      <c r="J67" s="1" t="s">
        <v>35</v>
      </c>
      <c r="K67" s="1" t="s">
        <v>49</v>
      </c>
      <c r="L67" s="1" t="s">
        <v>173</v>
      </c>
      <c r="M67" s="1" t="s">
        <v>36</v>
      </c>
      <c r="N67" s="3" t="str">
        <f>IF(M67="Rural area","1",IF(M67="Urban area","2"))</f>
        <v>2</v>
      </c>
      <c r="O67" s="2" t="s">
        <v>301</v>
      </c>
      <c r="P67" s="10" t="str">
        <f>IF(O67="10,000 - 20,000","1",IF(O67="21,000 - 50,000","2",IF(O67="51,000 - 1,00,000","3",IF(O67="1,00,000 - 2,50,000","4",IF(O67="2,50,000 and Above","5")))))</f>
        <v>2</v>
      </c>
      <c r="Q67" s="1" t="s">
        <v>38</v>
      </c>
      <c r="R67" s="1" t="s">
        <v>64</v>
      </c>
      <c r="S67" s="1" t="s">
        <v>90</v>
      </c>
      <c r="T67" s="1" t="s">
        <v>39</v>
      </c>
      <c r="U67" s="3" t="str">
        <f>IF(T67="No","0",IF(T67="Partially","1",IF(T67="Yes","2")))</f>
        <v>2</v>
      </c>
      <c r="V67" s="1" t="s">
        <v>39</v>
      </c>
      <c r="W67" s="3" t="str">
        <f>IF(V67="No","0",IF(V67="Yes","1"))</f>
        <v>1</v>
      </c>
      <c r="X67" s="1" t="s">
        <v>68</v>
      </c>
      <c r="Y67" s="3" t="str">
        <f>IF(X67="Very Bad","0",IF(X67="Bad","1",IF(X67="Average","2",IF(X67="Good","3",IF(X67="Very Good","4")))))</f>
        <v>4</v>
      </c>
      <c r="Z67" s="1" t="s">
        <v>41</v>
      </c>
      <c r="AA67" s="3" t="str">
        <f>IF(Z67="No","0",IF(Z67="Yes","1"))</f>
        <v>0</v>
      </c>
      <c r="AB67" s="1" t="s">
        <v>39</v>
      </c>
      <c r="AC67" s="3" t="str">
        <f>IF(AB67="No","0",IF(AB67="Yes","1",IF(AB67="Don't Know","2")))</f>
        <v>1</v>
      </c>
      <c r="AD67" s="1" t="s">
        <v>39</v>
      </c>
      <c r="AE67" s="1" t="str">
        <f>IF(AD67="No","0",IF(AD67="Yes","1",IF(AD67="Don't Know","2")))</f>
        <v>1</v>
      </c>
      <c r="AF67" s="1" t="s">
        <v>39</v>
      </c>
      <c r="AG67" s="3" t="str">
        <f>IF(AF67="No","0",IF(AF67="Partially Trained","1",IF(AF67="Yes","2")))</f>
        <v>2</v>
      </c>
      <c r="AH67" s="1" t="s">
        <v>39</v>
      </c>
      <c r="AI67" s="3" t="str">
        <f>IF(AH67="No","0",IF(AH67="Yes","1",IF(AH67="Don't Know","2")))</f>
        <v>1</v>
      </c>
      <c r="AJ67" s="1" t="s">
        <v>41</v>
      </c>
      <c r="AK67" s="3" t="str">
        <f>IF(AJ67="No","0",IF(AJ67="Yes","1"))</f>
        <v>0</v>
      </c>
      <c r="AL67" s="1" t="s">
        <v>39</v>
      </c>
      <c r="AM67" s="3" t="str">
        <f>IF(AL67="No","0",IF(AL67="Yes","1",IF(AL67="Don't Know","2")))</f>
        <v>1</v>
      </c>
      <c r="AN67" s="1" t="s">
        <v>43</v>
      </c>
      <c r="AO67" s="3" t="str">
        <f>IF(AN67="None","0",IF(AN67="Artificial Intelligence","1",IF(AN67="Yoga","2",IF(AN67="Music","3"))))</f>
        <v>1</v>
      </c>
      <c r="AP67" s="1" t="s">
        <v>39</v>
      </c>
      <c r="AQ67" s="3" t="str">
        <f>IF(AP67="No","0",IF(AP67="Yes","1"))</f>
        <v>1</v>
      </c>
      <c r="AR67" s="1" t="s">
        <v>41</v>
      </c>
      <c r="AS67" s="3" t="str">
        <f>IF(AR67="No","0",IF(AR67="Yes","1"))</f>
        <v>0</v>
      </c>
      <c r="AT67" s="1" t="s">
        <v>41</v>
      </c>
      <c r="AU67" s="3" t="str">
        <f>IF(AT67="No","0",IF(AT67="Yes","1"))</f>
        <v>0</v>
      </c>
      <c r="AV67" s="1" t="s">
        <v>57</v>
      </c>
      <c r="AW67" s="4" t="s">
        <v>39</v>
      </c>
      <c r="AX67" s="10" t="str">
        <f>IF(AW67="No","0",IF(AW67="Yes","1"))</f>
        <v>1</v>
      </c>
      <c r="AY67" s="1" t="s">
        <v>72</v>
      </c>
      <c r="AZ67" s="3" t="str">
        <f>IF(AY67="Strongly Disagree","0",IF(AY67="Disagree","1",IF(AY67="Neutral","2",IF(AY67="Agree","3",IF(AY67="Strongly agree","4")))))</f>
        <v>4</v>
      </c>
      <c r="BA67" s="1" t="s">
        <v>41</v>
      </c>
      <c r="BB67" s="11" t="str">
        <f>IF(BA67="No","0",IF(BA67="Yes","1",IF(BA67="Don't Know","2")))</f>
        <v>0</v>
      </c>
    </row>
    <row r="68" spans="1:54">
      <c r="A68" s="1" t="s">
        <v>106</v>
      </c>
      <c r="B68" s="1" t="s">
        <v>46</v>
      </c>
      <c r="C68" s="3" t="str">
        <f>IF(B68="16 to 20","1",IF(B68="21 to 25","2",IF(B68="26 and above","3")))</f>
        <v>1</v>
      </c>
      <c r="D68" s="1" t="s">
        <v>32</v>
      </c>
      <c r="E68" s="3" t="str">
        <f>IF(D68="Male","1",IF(D68="Female","2",IF(D68="Transgender","3")))</f>
        <v>2</v>
      </c>
      <c r="F68" s="1" t="s">
        <v>33</v>
      </c>
      <c r="G68" s="3" t="str">
        <f>IF(F68="Hindu","1",IF(F68="Muslim","2",IF(F68="Christian","3",IF(F68="Buddhism","4",IF(F68="Jainism","5")))))</f>
        <v>1</v>
      </c>
      <c r="H68" s="1" t="s">
        <v>73</v>
      </c>
      <c r="I68" s="3" t="str">
        <f>IF(H68="General","1",IF(H68="3A","2",IF(H68="2A","3",IF(H68="3B","4",IF(H68="2B","5",IF(H68="SC","6",IF(H68="ST","7",IF(H68="Cat-1","8"))))))))</f>
        <v>6</v>
      </c>
      <c r="J68" s="1" t="s">
        <v>35</v>
      </c>
      <c r="K68" s="1" t="s">
        <v>49</v>
      </c>
      <c r="L68" s="1" t="s">
        <v>107</v>
      </c>
      <c r="M68" s="1" t="s">
        <v>36</v>
      </c>
      <c r="N68" s="3" t="str">
        <f>IF(M68="Rural area","1",IF(M68="Urban area","2"))</f>
        <v>2</v>
      </c>
      <c r="O68" s="4" t="s">
        <v>299</v>
      </c>
      <c r="P68" s="10" t="str">
        <f>IF(O68="10,000 - 20,000","1",IF(O68="21,000 - 50,000","2",IF(O68="51,000 - 1,00,000","3",IF(O68="1,00,000 - 2,50,000","4",IF(O68="2,50,000 and Above","5")))))</f>
        <v>1</v>
      </c>
      <c r="Q68" s="1" t="s">
        <v>37</v>
      </c>
      <c r="R68" s="1" t="s">
        <v>64</v>
      </c>
      <c r="S68" s="1" t="s">
        <v>90</v>
      </c>
      <c r="T68" s="1" t="s">
        <v>39</v>
      </c>
      <c r="U68" s="3" t="str">
        <f>IF(T68="No","0",IF(T68="Partially","1",IF(T68="Yes","2")))</f>
        <v>2</v>
      </c>
      <c r="V68" s="1" t="s">
        <v>39</v>
      </c>
      <c r="W68" s="3" t="str">
        <f>IF(V68="No","0",IF(V68="Yes","1"))</f>
        <v>1</v>
      </c>
      <c r="X68" s="1" t="s">
        <v>51</v>
      </c>
      <c r="Y68" s="3" t="str">
        <f>IF(X68="Very Bad","0",IF(X68="Bad","1",IF(X68="Average","2",IF(X68="Good","3",IF(X68="Very Good","4")))))</f>
        <v>2</v>
      </c>
      <c r="Z68" s="1" t="s">
        <v>41</v>
      </c>
      <c r="AA68" s="3" t="str">
        <f>IF(Z68="No","0",IF(Z68="Yes","1"))</f>
        <v>0</v>
      </c>
      <c r="AB68" s="1" t="s">
        <v>42</v>
      </c>
      <c r="AC68" s="3" t="str">
        <f>IF(AB68="No","0",IF(AB68="Yes","1",IF(AB68="Don't Know","2")))</f>
        <v>2</v>
      </c>
      <c r="AD68" s="1" t="s">
        <v>42</v>
      </c>
      <c r="AE68" s="1" t="str">
        <f>IF(AD68="No","0",IF(AD68="Yes","1",IF(AD68="Don't Know","2")))</f>
        <v>2</v>
      </c>
      <c r="AF68" s="1" t="s">
        <v>39</v>
      </c>
      <c r="AG68" s="3" t="str">
        <f>IF(AF68="No","0",IF(AF68="Partially Trained","1",IF(AF68="Yes","2")))</f>
        <v>2</v>
      </c>
      <c r="AH68" s="1" t="s">
        <v>42</v>
      </c>
      <c r="AI68" s="3" t="str">
        <f>IF(AH68="No","0",IF(AH68="Yes","1",IF(AH68="Don't Know","2")))</f>
        <v>2</v>
      </c>
      <c r="AJ68" s="1" t="s">
        <v>39</v>
      </c>
      <c r="AK68" s="3" t="str">
        <f>IF(AJ68="No","0",IF(AJ68="Yes","1"))</f>
        <v>1</v>
      </c>
      <c r="AL68" s="1" t="s">
        <v>39</v>
      </c>
      <c r="AM68" s="3" t="str">
        <f>IF(AL68="No","0",IF(AL68="Yes","1",IF(AL68="Don't Know","2")))</f>
        <v>1</v>
      </c>
      <c r="AN68" s="1" t="s">
        <v>60</v>
      </c>
      <c r="AO68" s="3" t="str">
        <f>IF(AN68="None","0",IF(AN68="Artificial Intelligence","1",IF(AN68="Yoga","2",IF(AN68="Music","3"))))</f>
        <v>0</v>
      </c>
      <c r="AP68" s="1" t="s">
        <v>39</v>
      </c>
      <c r="AQ68" s="3" t="str">
        <f>IF(AP68="No","0",IF(AP68="Yes","1"))</f>
        <v>1</v>
      </c>
      <c r="AR68" s="1" t="s">
        <v>41</v>
      </c>
      <c r="AS68" s="3" t="str">
        <f>IF(AR68="No","0",IF(AR68="Yes","1"))</f>
        <v>0</v>
      </c>
      <c r="AT68" s="1" t="s">
        <v>41</v>
      </c>
      <c r="AU68" s="3" t="str">
        <f>IF(AT68="No","0",IF(AT68="Yes","1"))</f>
        <v>0</v>
      </c>
      <c r="AV68" s="1" t="s">
        <v>53</v>
      </c>
      <c r="AW68" s="4" t="s">
        <v>39</v>
      </c>
      <c r="AX68" s="10" t="str">
        <f>IF(AW68="No","0",IF(AW68="Yes","1"))</f>
        <v>1</v>
      </c>
      <c r="AY68" s="1" t="s">
        <v>55</v>
      </c>
      <c r="AZ68" s="3" t="str">
        <f>IF(AY68="Strongly Disagree","0",IF(AY68="Disagree","1",IF(AY68="Neutral","2",IF(AY68="Agree","3",IF(AY68="Strongly agree","4")))))</f>
        <v>2</v>
      </c>
      <c r="BA68" s="1" t="s">
        <v>42</v>
      </c>
      <c r="BB68" s="11" t="str">
        <f>IF(BA68="No","0",IF(BA68="Yes","1",IF(BA68="Don't Know","2")))</f>
        <v>2</v>
      </c>
    </row>
    <row r="69" spans="1:54">
      <c r="A69" s="1" t="s">
        <v>94</v>
      </c>
      <c r="B69" s="1" t="s">
        <v>46</v>
      </c>
      <c r="C69" s="3" t="str">
        <f>IF(B69="16 to 20","1",IF(B69="21 to 25","2",IF(B69="26 and above","3")))</f>
        <v>1</v>
      </c>
      <c r="D69" s="1" t="s">
        <v>32</v>
      </c>
      <c r="E69" s="3" t="str">
        <f>IF(D69="Male","1",IF(D69="Female","2",IF(D69="Transgender","3")))</f>
        <v>2</v>
      </c>
      <c r="F69" s="1" t="s">
        <v>33</v>
      </c>
      <c r="G69" s="3" t="str">
        <f>IF(F69="Hindu","1",IF(F69="Muslim","2",IF(F69="Christian","3",IF(F69="Buddhism","4",IF(F69="Jainism","5")))))</f>
        <v>1</v>
      </c>
      <c r="H69" s="1" t="s">
        <v>48</v>
      </c>
      <c r="I69" s="3" t="str">
        <f>IF(H69="General","1",IF(H69="3A","2",IF(H69="2A","3",IF(H69="3B","4",IF(H69="2B","5",IF(H69="SC","6",IF(H69="ST","7",IF(H69="Cat-1","8"))))))))</f>
        <v>2</v>
      </c>
      <c r="J69" s="1" t="s">
        <v>35</v>
      </c>
      <c r="K69" s="1" t="s">
        <v>49</v>
      </c>
      <c r="L69" s="1" t="s">
        <v>95</v>
      </c>
      <c r="M69" s="2" t="s">
        <v>36</v>
      </c>
      <c r="N69" s="3" t="str">
        <f>IF(M69="Rural area","1",IF(M69="Urban area","2"))</f>
        <v>2</v>
      </c>
      <c r="O69" s="2" t="s">
        <v>301</v>
      </c>
      <c r="P69" s="10" t="str">
        <f>IF(O69="10,000 - 20,000","1",IF(O69="21,000 - 50,000","2",IF(O69="51,000 - 1,00,000","3",IF(O69="1,00,000 - 2,50,000","4",IF(O69="2,50,000 and Above","5")))))</f>
        <v>2</v>
      </c>
      <c r="Q69" s="2" t="s">
        <v>64</v>
      </c>
      <c r="R69" s="1" t="s">
        <v>64</v>
      </c>
      <c r="S69" s="2" t="s">
        <v>90</v>
      </c>
      <c r="T69" s="2" t="s">
        <v>39</v>
      </c>
      <c r="U69" s="3" t="str">
        <f>IF(T69="No","0",IF(T69="Partially","1",IF(T69="Yes","2")))</f>
        <v>2</v>
      </c>
      <c r="V69" s="2" t="s">
        <v>39</v>
      </c>
      <c r="W69" s="3" t="str">
        <f>IF(V69="No","0",IF(V69="Yes","1"))</f>
        <v>1</v>
      </c>
      <c r="X69" s="2" t="s">
        <v>51</v>
      </c>
      <c r="Y69" s="3" t="str">
        <f>IF(X69="Very Bad","0",IF(X69="Bad","1",IF(X69="Average","2",IF(X69="Good","3",IF(X69="Very Good","4")))))</f>
        <v>2</v>
      </c>
      <c r="Z69" s="2" t="s">
        <v>41</v>
      </c>
      <c r="AA69" s="3" t="str">
        <f>IF(Z69="No","0",IF(Z69="Yes","1"))</f>
        <v>0</v>
      </c>
      <c r="AB69" s="2" t="s">
        <v>39</v>
      </c>
      <c r="AC69" s="3" t="str">
        <f>IF(AB69="No","0",IF(AB69="Yes","1",IF(AB69="Don't Know","2")))</f>
        <v>1</v>
      </c>
      <c r="AD69" s="2" t="s">
        <v>39</v>
      </c>
      <c r="AE69" s="1" t="str">
        <f>IF(AD69="No","0",IF(AD69="Yes","1",IF(AD69="Don't Know","2")))</f>
        <v>1</v>
      </c>
      <c r="AF69" s="2" t="s">
        <v>39</v>
      </c>
      <c r="AG69" s="3" t="str">
        <f>IF(AF69="No","0",IF(AF69="Partially Trained","1",IF(AF69="Yes","2")))</f>
        <v>2</v>
      </c>
      <c r="AH69" s="2" t="s">
        <v>39</v>
      </c>
      <c r="AI69" s="3" t="str">
        <f>IF(AH69="No","0",IF(AH69="Yes","1",IF(AH69="Don't Know","2")))</f>
        <v>1</v>
      </c>
      <c r="AJ69" s="2" t="s">
        <v>39</v>
      </c>
      <c r="AK69" s="3" t="str">
        <f>IF(AJ69="No","0",IF(AJ69="Yes","1"))</f>
        <v>1</v>
      </c>
      <c r="AL69" s="2" t="s">
        <v>41</v>
      </c>
      <c r="AM69" s="3" t="str">
        <f>IF(AL69="No","0",IF(AL69="Yes","1",IF(AL69="Don't Know","2")))</f>
        <v>0</v>
      </c>
      <c r="AN69" s="2" t="s">
        <v>60</v>
      </c>
      <c r="AO69" s="3" t="str">
        <f>IF(AN69="None","0",IF(AN69="Artificial Intelligence","1",IF(AN69="Yoga","2",IF(AN69="Music","3"))))</f>
        <v>0</v>
      </c>
      <c r="AP69" s="2" t="s">
        <v>41</v>
      </c>
      <c r="AQ69" s="3" t="str">
        <f>IF(AP69="No","0",IF(AP69="Yes","1"))</f>
        <v>0</v>
      </c>
      <c r="AR69" s="2" t="s">
        <v>41</v>
      </c>
      <c r="AS69" s="3" t="str">
        <f>IF(AR69="No","0",IF(AR69="Yes","1"))</f>
        <v>0</v>
      </c>
      <c r="AT69" s="2" t="s">
        <v>41</v>
      </c>
      <c r="AU69" s="3" t="str">
        <f>IF(AT69="No","0",IF(AT69="Yes","1"))</f>
        <v>0</v>
      </c>
      <c r="AV69" s="2" t="s">
        <v>270</v>
      </c>
      <c r="AW69" s="4" t="s">
        <v>41</v>
      </c>
      <c r="AX69" s="10" t="str">
        <f>IF(AW69="No","0",IF(AW69="Yes","1"))</f>
        <v>0</v>
      </c>
      <c r="AY69" s="2" t="s">
        <v>74</v>
      </c>
      <c r="AZ69" s="3" t="str">
        <f>IF(AY69="Strongly Disagree","0",IF(AY69="Disagree","1",IF(AY69="Neutral","2",IF(AY69="Agree","3",IF(AY69="Strongly agree","4")))))</f>
        <v>0</v>
      </c>
      <c r="BA69" s="2" t="s">
        <v>39</v>
      </c>
      <c r="BB69" s="11" t="str">
        <f>IF(BA69="No","0",IF(BA69="Yes","1",IF(BA69="Don't Know","2")))</f>
        <v>1</v>
      </c>
    </row>
    <row r="70" spans="1:54">
      <c r="A70" s="1" t="s">
        <v>112</v>
      </c>
      <c r="B70" s="1" t="s">
        <v>31</v>
      </c>
      <c r="C70" s="3" t="str">
        <f>IF(B70="16 to 20","1",IF(B70="21 to 25","2",IF(B70="26 and above","3")))</f>
        <v>2</v>
      </c>
      <c r="D70" s="1" t="s">
        <v>32</v>
      </c>
      <c r="E70" s="3" t="str">
        <f>IF(D70="Male","1",IF(D70="Female","2",IF(D70="Transgender","3")))</f>
        <v>2</v>
      </c>
      <c r="F70" s="1" t="s">
        <v>33</v>
      </c>
      <c r="G70" s="3" t="str">
        <f>IF(F70="Hindu","1",IF(F70="Muslim","2",IF(F70="Christian","3",IF(F70="Buddhism","4",IF(F70="Jainism","5")))))</f>
        <v>1</v>
      </c>
      <c r="H70" s="1" t="s">
        <v>48</v>
      </c>
      <c r="I70" s="3" t="str">
        <f>IF(H70="General","1",IF(H70="3A","2",IF(H70="2A","3",IF(H70="3B","4",IF(H70="2B","5",IF(H70="SC","6",IF(H70="ST","7",IF(H70="Cat-1","8"))))))))</f>
        <v>2</v>
      </c>
      <c r="J70" s="1" t="s">
        <v>35</v>
      </c>
      <c r="K70" s="1" t="s">
        <v>49</v>
      </c>
      <c r="L70" s="1" t="s">
        <v>191</v>
      </c>
      <c r="M70" s="2" t="s">
        <v>36</v>
      </c>
      <c r="N70" s="3" t="str">
        <f>IF(M70="Rural area","1",IF(M70="Urban area","2"))</f>
        <v>2</v>
      </c>
      <c r="O70" s="2" t="s">
        <v>302</v>
      </c>
      <c r="P70" s="10" t="str">
        <f>IF(O70="10,000 - 20,000","1",IF(O70="21,000 - 50,000","2",IF(O70="51,000 - 1,00,000","3",IF(O70="1,00,000 - 2,50,000","4",IF(O70="2,50,000 and Above","5")))))</f>
        <v>3</v>
      </c>
      <c r="Q70" s="2" t="s">
        <v>38</v>
      </c>
      <c r="R70" s="1" t="s">
        <v>64</v>
      </c>
      <c r="S70" s="2" t="s">
        <v>90</v>
      </c>
      <c r="T70" s="2" t="s">
        <v>39</v>
      </c>
      <c r="U70" s="3" t="str">
        <f>IF(T70="No","0",IF(T70="Partially","1",IF(T70="Yes","2")))</f>
        <v>2</v>
      </c>
      <c r="V70" s="2" t="s">
        <v>39</v>
      </c>
      <c r="W70" s="3" t="str">
        <f>IF(V70="No","0",IF(V70="Yes","1"))</f>
        <v>1</v>
      </c>
      <c r="X70" s="2" t="s">
        <v>40</v>
      </c>
      <c r="Y70" s="3" t="str">
        <f>IF(X70="Very Bad","0",IF(X70="Bad","1",IF(X70="Average","2",IF(X70="Good","3",IF(X70="Very Good","4")))))</f>
        <v>3</v>
      </c>
      <c r="Z70" s="2" t="s">
        <v>41</v>
      </c>
      <c r="AA70" s="3" t="str">
        <f>IF(Z70="No","0",IF(Z70="Yes","1"))</f>
        <v>0</v>
      </c>
      <c r="AB70" s="2" t="s">
        <v>41</v>
      </c>
      <c r="AC70" s="3" t="str">
        <f>IF(AB70="No","0",IF(AB70="Yes","1",IF(AB70="Don't Know","2")))</f>
        <v>0</v>
      </c>
      <c r="AD70" s="2" t="s">
        <v>39</v>
      </c>
      <c r="AE70" s="1" t="str">
        <f>IF(AD70="No","0",IF(AD70="Yes","1",IF(AD70="Don't Know","2")))</f>
        <v>1</v>
      </c>
      <c r="AF70" s="2" t="s">
        <v>52</v>
      </c>
      <c r="AG70" s="3" t="str">
        <f>IF(AF70="No","0",IF(AF70="Partially Trained","1",IF(AF70="Yes","2")))</f>
        <v>1</v>
      </c>
      <c r="AH70" s="2" t="s">
        <v>41</v>
      </c>
      <c r="AI70" s="3" t="str">
        <f>IF(AH70="No","0",IF(AH70="Yes","1",IF(AH70="Don't Know","2")))</f>
        <v>0</v>
      </c>
      <c r="AJ70" s="2" t="s">
        <v>39</v>
      </c>
      <c r="AK70" s="3" t="str">
        <f>IF(AJ70="No","0",IF(AJ70="Yes","1"))</f>
        <v>1</v>
      </c>
      <c r="AL70" s="2" t="s">
        <v>39</v>
      </c>
      <c r="AM70" s="3" t="str">
        <f>IF(AL70="No","0",IF(AL70="Yes","1",IF(AL70="Don't Know","2")))</f>
        <v>1</v>
      </c>
      <c r="AN70" s="2" t="s">
        <v>43</v>
      </c>
      <c r="AO70" s="3" t="str">
        <f>IF(AN70="None","0",IF(AN70="Artificial Intelligence","1",IF(AN70="Yoga","2",IF(AN70="Music","3"))))</f>
        <v>1</v>
      </c>
      <c r="AP70" s="2" t="s">
        <v>39</v>
      </c>
      <c r="AQ70" s="3" t="str">
        <f>IF(AP70="No","0",IF(AP70="Yes","1"))</f>
        <v>1</v>
      </c>
      <c r="AR70" s="2" t="s">
        <v>39</v>
      </c>
      <c r="AS70" s="3" t="str">
        <f>IF(AR70="No","0",IF(AR70="Yes","1"))</f>
        <v>1</v>
      </c>
      <c r="AT70" s="2" t="s">
        <v>41</v>
      </c>
      <c r="AU70" s="3" t="str">
        <f>IF(AT70="No","0",IF(AT70="Yes","1"))</f>
        <v>0</v>
      </c>
      <c r="AV70" s="2" t="s">
        <v>270</v>
      </c>
      <c r="AW70" s="5" t="s">
        <v>39</v>
      </c>
      <c r="AX70" s="10" t="str">
        <f>IF(AW70="No","0",IF(AW70="Yes","1"))</f>
        <v>1</v>
      </c>
      <c r="AY70" s="2" t="s">
        <v>55</v>
      </c>
      <c r="AZ70" s="3" t="str">
        <f>IF(AY70="Strongly Disagree","0",IF(AY70="Disagree","1",IF(AY70="Neutral","2",IF(AY70="Agree","3",IF(AY70="Strongly agree","4")))))</f>
        <v>2</v>
      </c>
      <c r="BA70" s="2" t="s">
        <v>41</v>
      </c>
      <c r="BB70" s="11" t="str">
        <f>IF(BA70="No","0",IF(BA70="Yes","1",IF(BA70="Don't Know","2")))</f>
        <v>0</v>
      </c>
    </row>
    <row r="71" spans="1:54">
      <c r="A71" s="2" t="s">
        <v>258</v>
      </c>
      <c r="B71" s="2" t="s">
        <v>46</v>
      </c>
      <c r="C71" s="3" t="str">
        <f>IF(B71="16 to 20","1",IF(B71="21 to 25","2",IF(B71="26 and above","3")))</f>
        <v>1</v>
      </c>
      <c r="D71" s="2" t="s">
        <v>32</v>
      </c>
      <c r="E71" s="3" t="str">
        <f>IF(D71="Male","1",IF(D71="Female","2",IF(D71="Transgender","3")))</f>
        <v>2</v>
      </c>
      <c r="F71" s="2" t="s">
        <v>33</v>
      </c>
      <c r="G71" s="3" t="str">
        <f>IF(F71="Hindu","1",IF(F71="Muslim","2",IF(F71="Christian","3",IF(F71="Buddhism","4",IF(F71="Jainism","5")))))</f>
        <v>1</v>
      </c>
      <c r="H71" s="2" t="s">
        <v>71</v>
      </c>
      <c r="I71" s="3" t="str">
        <f>IF(H71="General","1",IF(H71="3A","2",IF(H71="2A","3",IF(H71="3B","4",IF(H71="2B","5",IF(H71="SC","6",IF(H71="ST","7",IF(H71="Cat-1","8"))))))))</f>
        <v>4</v>
      </c>
      <c r="J71" s="2" t="s">
        <v>35</v>
      </c>
      <c r="K71" s="2" t="s">
        <v>49</v>
      </c>
      <c r="L71" s="2" t="s">
        <v>84</v>
      </c>
      <c r="M71" s="1" t="s">
        <v>36</v>
      </c>
      <c r="N71" s="3" t="str">
        <f>IF(M71="Rural area","1",IF(M71="Urban area","2"))</f>
        <v>2</v>
      </c>
      <c r="O71" s="4" t="s">
        <v>299</v>
      </c>
      <c r="P71" s="10" t="str">
        <f>IF(O71="10,000 - 20,000","1",IF(O71="21,000 - 50,000","2",IF(O71="51,000 - 1,00,000","3",IF(O71="1,00,000 - 2,50,000","4",IF(O71="2,50,000 and Above","5")))))</f>
        <v>1</v>
      </c>
      <c r="Q71" s="1" t="s">
        <v>56</v>
      </c>
      <c r="R71" s="1" t="s">
        <v>64</v>
      </c>
      <c r="S71" s="1" t="s">
        <v>90</v>
      </c>
      <c r="T71" s="1" t="s">
        <v>39</v>
      </c>
      <c r="U71" s="3" t="str">
        <f>IF(T71="No","0",IF(T71="Partially","1",IF(T71="Yes","2")))</f>
        <v>2</v>
      </c>
      <c r="V71" s="1" t="s">
        <v>39</v>
      </c>
      <c r="W71" s="3" t="str">
        <f>IF(V71="No","0",IF(V71="Yes","1"))</f>
        <v>1</v>
      </c>
      <c r="X71" s="1" t="s">
        <v>40</v>
      </c>
      <c r="Y71" s="3" t="str">
        <f>IF(X71="Very Bad","0",IF(X71="Bad","1",IF(X71="Average","2",IF(X71="Good","3",IF(X71="Very Good","4")))))</f>
        <v>3</v>
      </c>
      <c r="Z71" s="1" t="s">
        <v>39</v>
      </c>
      <c r="AA71" s="3" t="str">
        <f>IF(Z71="No","0",IF(Z71="Yes","1"))</f>
        <v>1</v>
      </c>
      <c r="AB71" s="1" t="s">
        <v>42</v>
      </c>
      <c r="AC71" s="3" t="str">
        <f>IF(AB71="No","0",IF(AB71="Yes","1",IF(AB71="Don't Know","2")))</f>
        <v>2</v>
      </c>
      <c r="AD71" s="1" t="s">
        <v>42</v>
      </c>
      <c r="AE71" s="1" t="str">
        <f>IF(AD71="No","0",IF(AD71="Yes","1",IF(AD71="Don't Know","2")))</f>
        <v>2</v>
      </c>
      <c r="AF71" s="1" t="s">
        <v>52</v>
      </c>
      <c r="AG71" s="3" t="str">
        <f>IF(AF71="No","0",IF(AF71="Partially Trained","1",IF(AF71="Yes","2")))</f>
        <v>1</v>
      </c>
      <c r="AH71" s="1" t="s">
        <v>42</v>
      </c>
      <c r="AI71" s="3" t="str">
        <f>IF(AH71="No","0",IF(AH71="Yes","1",IF(AH71="Don't Know","2")))</f>
        <v>2</v>
      </c>
      <c r="AJ71" s="1" t="s">
        <v>39</v>
      </c>
      <c r="AK71" s="3" t="str">
        <f>IF(AJ71="No","0",IF(AJ71="Yes","1"))</f>
        <v>1</v>
      </c>
      <c r="AL71" s="1" t="s">
        <v>39</v>
      </c>
      <c r="AM71" s="3" t="str">
        <f>IF(AL71="No","0",IF(AL71="Yes","1",IF(AL71="Don't Know","2")))</f>
        <v>1</v>
      </c>
      <c r="AN71" s="1" t="s">
        <v>60</v>
      </c>
      <c r="AO71" s="3" t="str">
        <f>IF(AN71="None","0",IF(AN71="Artificial Intelligence","1",IF(AN71="Yoga","2",IF(AN71="Music","3"))))</f>
        <v>0</v>
      </c>
      <c r="AP71" s="1" t="s">
        <v>39</v>
      </c>
      <c r="AQ71" s="3" t="str">
        <f>IF(AP71="No","0",IF(AP71="Yes","1"))</f>
        <v>1</v>
      </c>
      <c r="AR71" s="1" t="s">
        <v>39</v>
      </c>
      <c r="AS71" s="3" t="str">
        <f>IF(AR71="No","0",IF(AR71="Yes","1"))</f>
        <v>1</v>
      </c>
      <c r="AT71" s="1" t="s">
        <v>41</v>
      </c>
      <c r="AU71" s="3" t="str">
        <f>IF(AT71="No","0",IF(AT71="Yes","1"))</f>
        <v>0</v>
      </c>
      <c r="AV71" s="1" t="s">
        <v>44</v>
      </c>
      <c r="AW71" s="5" t="s">
        <v>39</v>
      </c>
      <c r="AX71" s="10" t="str">
        <f>IF(AW71="No","0",IF(AW71="Yes","1"))</f>
        <v>1</v>
      </c>
      <c r="AY71" s="1" t="s">
        <v>55</v>
      </c>
      <c r="AZ71" s="3" t="str">
        <f>IF(AY71="Strongly Disagree","0",IF(AY71="Disagree","1",IF(AY71="Neutral","2",IF(AY71="Agree","3",IF(AY71="Strongly agree","4")))))</f>
        <v>2</v>
      </c>
      <c r="BA71" s="1" t="s">
        <v>41</v>
      </c>
      <c r="BB71" s="11" t="str">
        <f>IF(BA71="No","0",IF(BA71="Yes","1",IF(BA71="Don't Know","2")))</f>
        <v>0</v>
      </c>
    </row>
    <row r="72" spans="1:54">
      <c r="A72" s="2" t="s">
        <v>261</v>
      </c>
      <c r="B72" s="2" t="s">
        <v>46</v>
      </c>
      <c r="C72" s="3" t="str">
        <f>IF(B72="16 to 20","1",IF(B72="21 to 25","2",IF(B72="26 and above","3")))</f>
        <v>1</v>
      </c>
      <c r="D72" s="2" t="s">
        <v>32</v>
      </c>
      <c r="E72" s="3" t="str">
        <f>IF(D72="Male","1",IF(D72="Female","2",IF(D72="Transgender","3")))</f>
        <v>2</v>
      </c>
      <c r="F72" s="2" t="s">
        <v>33</v>
      </c>
      <c r="G72" s="3" t="str">
        <f>IF(F72="Hindu","1",IF(F72="Muslim","2",IF(F72="Christian","3",IF(F72="Buddhism","4",IF(F72="Jainism","5")))))</f>
        <v>1</v>
      </c>
      <c r="H72" s="2" t="s">
        <v>67</v>
      </c>
      <c r="I72" s="3" t="str">
        <f>IF(H72="General","1",IF(H72="3A","2",IF(H72="2A","3",IF(H72="3B","4",IF(H72="2B","5",IF(H72="SC","6",IF(H72="ST","7",IF(H72="Cat-1","8"))))))))</f>
        <v>3</v>
      </c>
      <c r="J72" s="2" t="s">
        <v>35</v>
      </c>
      <c r="K72" s="2" t="s">
        <v>49</v>
      </c>
      <c r="L72" s="2" t="s">
        <v>84</v>
      </c>
      <c r="M72" s="2" t="s">
        <v>36</v>
      </c>
      <c r="N72" s="3" t="str">
        <f>IF(M72="Rural area","1",IF(M72="Urban area","2"))</f>
        <v>2</v>
      </c>
      <c r="O72" s="2" t="s">
        <v>302</v>
      </c>
      <c r="P72" s="10" t="str">
        <f>IF(O72="10,000 - 20,000","1",IF(O72="21,000 - 50,000","2",IF(O72="51,000 - 1,00,000","3",IF(O72="1,00,000 - 2,50,000","4",IF(O72="2,50,000 and Above","5")))))</f>
        <v>3</v>
      </c>
      <c r="Q72" s="2" t="s">
        <v>64</v>
      </c>
      <c r="R72" s="1" t="s">
        <v>64</v>
      </c>
      <c r="S72" s="2" t="s">
        <v>90</v>
      </c>
      <c r="T72" s="2" t="s">
        <v>39</v>
      </c>
      <c r="U72" s="3" t="str">
        <f>IF(T72="No","0",IF(T72="Partially","1",IF(T72="Yes","2")))</f>
        <v>2</v>
      </c>
      <c r="V72" s="2" t="s">
        <v>39</v>
      </c>
      <c r="W72" s="3" t="str">
        <f>IF(V72="No","0",IF(V72="Yes","1"))</f>
        <v>1</v>
      </c>
      <c r="X72" s="2" t="s">
        <v>68</v>
      </c>
      <c r="Y72" s="3" t="str">
        <f>IF(X72="Very Bad","0",IF(X72="Bad","1",IF(X72="Average","2",IF(X72="Good","3",IF(X72="Very Good","4")))))</f>
        <v>4</v>
      </c>
      <c r="Z72" s="2" t="s">
        <v>39</v>
      </c>
      <c r="AA72" s="3" t="str">
        <f>IF(Z72="No","0",IF(Z72="Yes","1"))</f>
        <v>1</v>
      </c>
      <c r="AB72" s="2" t="s">
        <v>41</v>
      </c>
      <c r="AC72" s="3" t="str">
        <f>IF(AB72="No","0",IF(AB72="Yes","1",IF(AB72="Don't Know","2")))</f>
        <v>0</v>
      </c>
      <c r="AD72" s="2" t="s">
        <v>41</v>
      </c>
      <c r="AE72" s="1" t="str">
        <f>IF(AD72="No","0",IF(AD72="Yes","1",IF(AD72="Don't Know","2")))</f>
        <v>0</v>
      </c>
      <c r="AF72" s="2" t="s">
        <v>39</v>
      </c>
      <c r="AG72" s="3" t="str">
        <f>IF(AF72="No","0",IF(AF72="Partially Trained","1",IF(AF72="Yes","2")))</f>
        <v>2</v>
      </c>
      <c r="AH72" s="2" t="s">
        <v>39</v>
      </c>
      <c r="AI72" s="3" t="str">
        <f>IF(AH72="No","0",IF(AH72="Yes","1",IF(AH72="Don't Know","2")))</f>
        <v>1</v>
      </c>
      <c r="AJ72" s="2" t="s">
        <v>39</v>
      </c>
      <c r="AK72" s="3" t="str">
        <f>IF(AJ72="No","0",IF(AJ72="Yes","1"))</f>
        <v>1</v>
      </c>
      <c r="AL72" s="2" t="s">
        <v>39</v>
      </c>
      <c r="AM72" s="3" t="str">
        <f>IF(AL72="No","0",IF(AL72="Yes","1",IF(AL72="Don't Know","2")))</f>
        <v>1</v>
      </c>
      <c r="AN72" s="2" t="s">
        <v>43</v>
      </c>
      <c r="AO72" s="3" t="str">
        <f>IF(AN72="None","0",IF(AN72="Artificial Intelligence","1",IF(AN72="Yoga","2",IF(AN72="Music","3"))))</f>
        <v>1</v>
      </c>
      <c r="AP72" s="2" t="s">
        <v>39</v>
      </c>
      <c r="AQ72" s="3" t="str">
        <f>IF(AP72="No","0",IF(AP72="Yes","1"))</f>
        <v>1</v>
      </c>
      <c r="AR72" s="2" t="s">
        <v>39</v>
      </c>
      <c r="AS72" s="3" t="str">
        <f>IF(AR72="No","0",IF(AR72="Yes","1"))</f>
        <v>1</v>
      </c>
      <c r="AT72" s="2" t="s">
        <v>41</v>
      </c>
      <c r="AU72" s="3" t="str">
        <f>IF(AT72="No","0",IF(AT72="Yes","1"))</f>
        <v>0</v>
      </c>
      <c r="AV72" s="2" t="s">
        <v>53</v>
      </c>
      <c r="AW72" s="5" t="s">
        <v>39</v>
      </c>
      <c r="AX72" s="10" t="str">
        <f>IF(AW72="No","0",IF(AW72="Yes","1"))</f>
        <v>1</v>
      </c>
      <c r="AY72" s="2" t="s">
        <v>72</v>
      </c>
      <c r="AZ72" s="3" t="str">
        <f>IF(AY72="Strongly Disagree","0",IF(AY72="Disagree","1",IF(AY72="Neutral","2",IF(AY72="Agree","3",IF(AY72="Strongly agree","4")))))</f>
        <v>4</v>
      </c>
      <c r="BA72" s="2" t="s">
        <v>41</v>
      </c>
      <c r="BB72" s="11" t="str">
        <f>IF(BA72="No","0",IF(BA72="Yes","1",IF(BA72="Don't Know","2")))</f>
        <v>0</v>
      </c>
    </row>
    <row r="73" spans="1:54">
      <c r="A73" s="2" t="s">
        <v>266</v>
      </c>
      <c r="B73" s="2" t="s">
        <v>46</v>
      </c>
      <c r="C73" s="3" t="str">
        <f>IF(B73="16 to 20","1",IF(B73="21 to 25","2",IF(B73="26 and above","3")))</f>
        <v>1</v>
      </c>
      <c r="D73" s="2" t="s">
        <v>32</v>
      </c>
      <c r="E73" s="3" t="str">
        <f>IF(D73="Male","1",IF(D73="Female","2",IF(D73="Transgender","3")))</f>
        <v>2</v>
      </c>
      <c r="F73" s="2" t="s">
        <v>33</v>
      </c>
      <c r="G73" s="3" t="str">
        <f>IF(F73="Hindu","1",IF(F73="Muslim","2",IF(F73="Christian","3",IF(F73="Buddhism","4",IF(F73="Jainism","5")))))</f>
        <v>1</v>
      </c>
      <c r="H73" s="2" t="s">
        <v>48</v>
      </c>
      <c r="I73" s="3" t="str">
        <f>IF(H73="General","1",IF(H73="3A","2",IF(H73="2A","3",IF(H73="3B","4",IF(H73="2B","5",IF(H73="SC","6",IF(H73="ST","7",IF(H73="Cat-1","8"))))))))</f>
        <v>2</v>
      </c>
      <c r="J73" s="2" t="s">
        <v>35</v>
      </c>
      <c r="K73" s="2" t="s">
        <v>49</v>
      </c>
      <c r="L73" s="2" t="s">
        <v>84</v>
      </c>
      <c r="M73" s="2" t="s">
        <v>36</v>
      </c>
      <c r="N73" s="3" t="str">
        <f>IF(M73="Rural area","1",IF(M73="Urban area","2"))</f>
        <v>2</v>
      </c>
      <c r="O73" s="2" t="s">
        <v>301</v>
      </c>
      <c r="P73" s="10" t="str">
        <f>IF(O73="10,000 - 20,000","1",IF(O73="21,000 - 50,000","2",IF(O73="51,000 - 1,00,000","3",IF(O73="1,00,000 - 2,50,000","4",IF(O73="2,50,000 and Above","5")))))</f>
        <v>2</v>
      </c>
      <c r="Q73" s="2" t="s">
        <v>38</v>
      </c>
      <c r="R73" s="1" t="s">
        <v>64</v>
      </c>
      <c r="S73" s="2" t="s">
        <v>90</v>
      </c>
      <c r="T73" s="2" t="s">
        <v>39</v>
      </c>
      <c r="U73" s="3" t="str">
        <f>IF(T73="No","0",IF(T73="Partially","1",IF(T73="Yes","2")))</f>
        <v>2</v>
      </c>
      <c r="V73" s="2" t="s">
        <v>39</v>
      </c>
      <c r="W73" s="3" t="str">
        <f>IF(V73="No","0",IF(V73="Yes","1"))</f>
        <v>1</v>
      </c>
      <c r="X73" s="2" t="s">
        <v>68</v>
      </c>
      <c r="Y73" s="3" t="str">
        <f>IF(X73="Very Bad","0",IF(X73="Bad","1",IF(X73="Average","2",IF(X73="Good","3",IF(X73="Very Good","4")))))</f>
        <v>4</v>
      </c>
      <c r="Z73" s="2" t="s">
        <v>39</v>
      </c>
      <c r="AA73" s="3" t="str">
        <f>IF(Z73="No","0",IF(Z73="Yes","1"))</f>
        <v>1</v>
      </c>
      <c r="AB73" s="2" t="s">
        <v>41</v>
      </c>
      <c r="AC73" s="3" t="str">
        <f>IF(AB73="No","0",IF(AB73="Yes","1",IF(AB73="Don't Know","2")))</f>
        <v>0</v>
      </c>
      <c r="AD73" s="2" t="s">
        <v>39</v>
      </c>
      <c r="AE73" s="1" t="str">
        <f>IF(AD73="No","0",IF(AD73="Yes","1",IF(AD73="Don't Know","2")))</f>
        <v>1</v>
      </c>
      <c r="AF73" s="2" t="s">
        <v>39</v>
      </c>
      <c r="AG73" s="3" t="str">
        <f>IF(AF73="No","0",IF(AF73="Partially Trained","1",IF(AF73="Yes","2")))</f>
        <v>2</v>
      </c>
      <c r="AH73" s="2" t="s">
        <v>39</v>
      </c>
      <c r="AI73" s="3" t="str">
        <f>IF(AH73="No","0",IF(AH73="Yes","1",IF(AH73="Don't Know","2")))</f>
        <v>1</v>
      </c>
      <c r="AJ73" s="2" t="s">
        <v>39</v>
      </c>
      <c r="AK73" s="3" t="str">
        <f>IF(AJ73="No","0",IF(AJ73="Yes","1"))</f>
        <v>1</v>
      </c>
      <c r="AL73" s="2" t="s">
        <v>39</v>
      </c>
      <c r="AM73" s="3" t="str">
        <f>IF(AL73="No","0",IF(AL73="Yes","1",IF(AL73="Don't Know","2")))</f>
        <v>1</v>
      </c>
      <c r="AN73" s="2" t="s">
        <v>43</v>
      </c>
      <c r="AO73" s="3" t="str">
        <f>IF(AN73="None","0",IF(AN73="Artificial Intelligence","1",IF(AN73="Yoga","2",IF(AN73="Music","3"))))</f>
        <v>1</v>
      </c>
      <c r="AP73" s="2" t="s">
        <v>39</v>
      </c>
      <c r="AQ73" s="3" t="str">
        <f>IF(AP73="No","0",IF(AP73="Yes","1"))</f>
        <v>1</v>
      </c>
      <c r="AR73" s="2" t="s">
        <v>39</v>
      </c>
      <c r="AS73" s="3" t="str">
        <f>IF(AR73="No","0",IF(AR73="Yes","1"))</f>
        <v>1</v>
      </c>
      <c r="AT73" s="2" t="s">
        <v>41</v>
      </c>
      <c r="AU73" s="3" t="str">
        <f>IF(AT73="No","0",IF(AT73="Yes","1"))</f>
        <v>0</v>
      </c>
      <c r="AV73" s="2" t="s">
        <v>53</v>
      </c>
      <c r="AW73" s="5" t="s">
        <v>39</v>
      </c>
      <c r="AX73" s="10" t="str">
        <f>IF(AW73="No","0",IF(AW73="Yes","1"))</f>
        <v>1</v>
      </c>
      <c r="AY73" s="2" t="s">
        <v>72</v>
      </c>
      <c r="AZ73" s="3" t="str">
        <f>IF(AY73="Strongly Disagree","0",IF(AY73="Disagree","1",IF(AY73="Neutral","2",IF(AY73="Agree","3",IF(AY73="Strongly agree","4")))))</f>
        <v>4</v>
      </c>
      <c r="BA73" s="2" t="s">
        <v>41</v>
      </c>
      <c r="BB73" s="11" t="str">
        <f>IF(BA73="No","0",IF(BA73="Yes","1",IF(BA73="Don't Know","2")))</f>
        <v>0</v>
      </c>
    </row>
    <row r="74" spans="1:54">
      <c r="A74" s="1" t="s">
        <v>222</v>
      </c>
      <c r="B74" s="1" t="s">
        <v>46</v>
      </c>
      <c r="C74" s="3" t="str">
        <f>IF(B74="16 to 20","1",IF(B74="21 to 25","2",IF(B74="26 and above","3")))</f>
        <v>1</v>
      </c>
      <c r="D74" s="1" t="s">
        <v>32</v>
      </c>
      <c r="E74" s="3" t="str">
        <f>IF(D74="Male","1",IF(D74="Female","2",IF(D74="Transgender","3")))</f>
        <v>2</v>
      </c>
      <c r="F74" s="1" t="s">
        <v>33</v>
      </c>
      <c r="G74" s="3" t="str">
        <f>IF(F74="Hindu","1",IF(F74="Muslim","2",IF(F74="Christian","3",IF(F74="Buddhism","4",IF(F74="Jainism","5")))))</f>
        <v>1</v>
      </c>
      <c r="H74" s="1" t="s">
        <v>67</v>
      </c>
      <c r="I74" s="3" t="str">
        <f>IF(H74="General","1",IF(H74="3A","2",IF(H74="2A","3",IF(H74="3B","4",IF(H74="2B","5",IF(H74="SC","6",IF(H74="ST","7",IF(H74="Cat-1","8"))))))))</f>
        <v>3</v>
      </c>
      <c r="J74" s="1" t="s">
        <v>35</v>
      </c>
      <c r="K74" s="1" t="s">
        <v>49</v>
      </c>
      <c r="L74" s="1" t="s">
        <v>59</v>
      </c>
      <c r="M74" s="1" t="s">
        <v>50</v>
      </c>
      <c r="N74" s="3" t="str">
        <f>IF(M74="Rural area","1",IF(M74="Urban area","2"))</f>
        <v>1</v>
      </c>
      <c r="O74" s="4" t="s">
        <v>299</v>
      </c>
      <c r="P74" s="10" t="str">
        <f>IF(O74="10,000 - 20,000","1",IF(O74="21,000 - 50,000","2",IF(O74="51,000 - 1,00,000","3",IF(O74="1,00,000 - 2,50,000","4",IF(O74="2,50,000 and Above","5")))))</f>
        <v>1</v>
      </c>
      <c r="Q74" s="1" t="s">
        <v>56</v>
      </c>
      <c r="R74" s="1" t="s">
        <v>64</v>
      </c>
      <c r="S74" s="1" t="s">
        <v>90</v>
      </c>
      <c r="T74" s="1" t="s">
        <v>39</v>
      </c>
      <c r="U74" s="3" t="str">
        <f>IF(T74="No","0",IF(T74="Partially","1",IF(T74="Yes","2")))</f>
        <v>2</v>
      </c>
      <c r="V74" s="1" t="s">
        <v>39</v>
      </c>
      <c r="W74" s="3" t="str">
        <f>IF(V74="No","0",IF(V74="Yes","1"))</f>
        <v>1</v>
      </c>
      <c r="X74" s="1" t="s">
        <v>51</v>
      </c>
      <c r="Y74" s="3" t="str">
        <f>IF(X74="Very Bad","0",IF(X74="Bad","1",IF(X74="Average","2",IF(X74="Good","3",IF(X74="Very Good","4")))))</f>
        <v>2</v>
      </c>
      <c r="Z74" s="1" t="s">
        <v>41</v>
      </c>
      <c r="AA74" s="3" t="str">
        <f>IF(Z74="No","0",IF(Z74="Yes","1"))</f>
        <v>0</v>
      </c>
      <c r="AB74" s="1" t="s">
        <v>42</v>
      </c>
      <c r="AC74" s="3" t="str">
        <f>IF(AB74="No","0",IF(AB74="Yes","1",IF(AB74="Don't Know","2")))</f>
        <v>2</v>
      </c>
      <c r="AD74" s="1" t="s">
        <v>42</v>
      </c>
      <c r="AE74" s="1" t="str">
        <f>IF(AD74="No","0",IF(AD74="Yes","1",IF(AD74="Don't Know","2")))</f>
        <v>2</v>
      </c>
      <c r="AF74" s="1" t="s">
        <v>39</v>
      </c>
      <c r="AG74" s="3" t="str">
        <f>IF(AF74="No","0",IF(AF74="Partially Trained","1",IF(AF74="Yes","2")))</f>
        <v>2</v>
      </c>
      <c r="AH74" s="1" t="s">
        <v>39</v>
      </c>
      <c r="AI74" s="3" t="str">
        <f>IF(AH74="No","0",IF(AH74="Yes","1",IF(AH74="Don't Know","2")))</f>
        <v>1</v>
      </c>
      <c r="AJ74" s="1" t="s">
        <v>39</v>
      </c>
      <c r="AK74" s="3" t="str">
        <f>IF(AJ74="No","0",IF(AJ74="Yes","1"))</f>
        <v>1</v>
      </c>
      <c r="AL74" s="1" t="s">
        <v>39</v>
      </c>
      <c r="AM74" s="3" t="str">
        <f>IF(AL74="No","0",IF(AL74="Yes","1",IF(AL74="Don't Know","2")))</f>
        <v>1</v>
      </c>
      <c r="AN74" s="1" t="s">
        <v>60</v>
      </c>
      <c r="AO74" s="3" t="str">
        <f>IF(AN74="None","0",IF(AN74="Artificial Intelligence","1",IF(AN74="Yoga","2",IF(AN74="Music","3"))))</f>
        <v>0</v>
      </c>
      <c r="AP74" s="1" t="s">
        <v>41</v>
      </c>
      <c r="AQ74" s="3" t="str">
        <f>IF(AP74="No","0",IF(AP74="Yes","1"))</f>
        <v>0</v>
      </c>
      <c r="AR74" s="1" t="s">
        <v>39</v>
      </c>
      <c r="AS74" s="3" t="str">
        <f>IF(AR74="No","0",IF(AR74="Yes","1"))</f>
        <v>1</v>
      </c>
      <c r="AT74" s="1" t="s">
        <v>41</v>
      </c>
      <c r="AU74" s="3" t="str">
        <f>IF(AT74="No","0",IF(AT74="Yes","1"))</f>
        <v>0</v>
      </c>
      <c r="AV74" s="1" t="s">
        <v>53</v>
      </c>
      <c r="AW74" s="4" t="s">
        <v>39</v>
      </c>
      <c r="AX74" s="10" t="str">
        <f>IF(AW74="No","0",IF(AW74="Yes","1"))</f>
        <v>1</v>
      </c>
      <c r="AY74" s="1" t="s">
        <v>45</v>
      </c>
      <c r="AZ74" s="3" t="str">
        <f>IF(AY74="Strongly Disagree","0",IF(AY74="Disagree","1",IF(AY74="Neutral","2",IF(AY74="Agree","3",IF(AY74="Strongly agree","4")))))</f>
        <v>3</v>
      </c>
      <c r="BA74" s="1" t="s">
        <v>39</v>
      </c>
      <c r="BB74" s="11" t="str">
        <f>IF(BA74="No","0",IF(BA74="Yes","1",IF(BA74="Don't Know","2")))</f>
        <v>1</v>
      </c>
    </row>
    <row r="75" spans="1:54">
      <c r="A75" s="1" t="s">
        <v>108</v>
      </c>
      <c r="B75" s="1" t="s">
        <v>31</v>
      </c>
      <c r="C75" s="3" t="str">
        <f>IF(B75="16 to 20","1",IF(B75="21 to 25","2",IF(B75="26 and above","3")))</f>
        <v>2</v>
      </c>
      <c r="D75" s="1" t="s">
        <v>32</v>
      </c>
      <c r="E75" s="3" t="str">
        <f>IF(D75="Male","1",IF(D75="Female","2",IF(D75="Transgender","3")))</f>
        <v>2</v>
      </c>
      <c r="F75" s="1" t="s">
        <v>33</v>
      </c>
      <c r="G75" s="3" t="str">
        <f>IF(F75="Hindu","1",IF(F75="Muslim","2",IF(F75="Christian","3",IF(F75="Buddhism","4",IF(F75="Jainism","5")))))</f>
        <v>1</v>
      </c>
      <c r="H75" s="1" t="s">
        <v>67</v>
      </c>
      <c r="I75" s="3" t="str">
        <f>IF(H75="General","1",IF(H75="3A","2",IF(H75="2A","3",IF(H75="3B","4",IF(H75="2B","5",IF(H75="SC","6",IF(H75="ST","7",IF(H75="Cat-1","8"))))))))</f>
        <v>3</v>
      </c>
      <c r="J75" s="1" t="s">
        <v>35</v>
      </c>
      <c r="K75" s="1" t="s">
        <v>49</v>
      </c>
      <c r="L75" s="1" t="s">
        <v>59</v>
      </c>
      <c r="M75" s="1" t="s">
        <v>50</v>
      </c>
      <c r="N75" s="3" t="str">
        <f>IF(M75="Rural area","1",IF(M75="Urban area","2"))</f>
        <v>1</v>
      </c>
      <c r="O75" s="4" t="s">
        <v>299</v>
      </c>
      <c r="P75" s="10" t="str">
        <f>IF(O75="10,000 - 20,000","1",IF(O75="21,000 - 50,000","2",IF(O75="51,000 - 1,00,000","3",IF(O75="1,00,000 - 2,50,000","4",IF(O75="2,50,000 and Above","5")))))</f>
        <v>1</v>
      </c>
      <c r="Q75" s="1" t="s">
        <v>56</v>
      </c>
      <c r="R75" s="1" t="s">
        <v>64</v>
      </c>
      <c r="S75" s="1" t="s">
        <v>90</v>
      </c>
      <c r="T75" s="1" t="s">
        <v>39</v>
      </c>
      <c r="U75" s="3" t="str">
        <f>IF(T75="No","0",IF(T75="Partially","1",IF(T75="Yes","2")))</f>
        <v>2</v>
      </c>
      <c r="V75" s="1" t="s">
        <v>39</v>
      </c>
      <c r="W75" s="3" t="str">
        <f>IF(V75="No","0",IF(V75="Yes","1"))</f>
        <v>1</v>
      </c>
      <c r="X75" s="1" t="s">
        <v>51</v>
      </c>
      <c r="Y75" s="3" t="str">
        <f>IF(X75="Very Bad","0",IF(X75="Bad","1",IF(X75="Average","2",IF(X75="Good","3",IF(X75="Very Good","4")))))</f>
        <v>2</v>
      </c>
      <c r="Z75" s="1" t="s">
        <v>41</v>
      </c>
      <c r="AA75" s="3" t="str">
        <f>IF(Z75="No","0",IF(Z75="Yes","1"))</f>
        <v>0</v>
      </c>
      <c r="AB75" s="1" t="s">
        <v>41</v>
      </c>
      <c r="AC75" s="3" t="str">
        <f>IF(AB75="No","0",IF(AB75="Yes","1",IF(AB75="Don't Know","2")))</f>
        <v>0</v>
      </c>
      <c r="AD75" s="1" t="s">
        <v>39</v>
      </c>
      <c r="AE75" s="1" t="str">
        <f>IF(AD75="No","0",IF(AD75="Yes","1",IF(AD75="Don't Know","2")))</f>
        <v>1</v>
      </c>
      <c r="AF75" s="1" t="s">
        <v>39</v>
      </c>
      <c r="AG75" s="3" t="str">
        <f>IF(AF75="No","0",IF(AF75="Partially Trained","1",IF(AF75="Yes","2")))</f>
        <v>2</v>
      </c>
      <c r="AH75" s="1" t="s">
        <v>39</v>
      </c>
      <c r="AI75" s="3" t="str">
        <f>IF(AH75="No","0",IF(AH75="Yes","1",IF(AH75="Don't Know","2")))</f>
        <v>1</v>
      </c>
      <c r="AJ75" s="1" t="s">
        <v>39</v>
      </c>
      <c r="AK75" s="3" t="str">
        <f>IF(AJ75="No","0",IF(AJ75="Yes","1"))</f>
        <v>1</v>
      </c>
      <c r="AL75" s="1" t="s">
        <v>41</v>
      </c>
      <c r="AM75" s="3" t="str">
        <f>IF(AL75="No","0",IF(AL75="Yes","1",IF(AL75="Don't Know","2")))</f>
        <v>0</v>
      </c>
      <c r="AN75" s="1" t="s">
        <v>65</v>
      </c>
      <c r="AO75" s="3" t="str">
        <f>IF(AN75="None","0",IF(AN75="Artificial Intelligence","1",IF(AN75="Yoga","2",IF(AN75="Music","3"))))</f>
        <v>3</v>
      </c>
      <c r="AP75" s="1" t="s">
        <v>41</v>
      </c>
      <c r="AQ75" s="3" t="str">
        <f>IF(AP75="No","0",IF(AP75="Yes","1"))</f>
        <v>0</v>
      </c>
      <c r="AR75" s="1" t="s">
        <v>39</v>
      </c>
      <c r="AS75" s="3" t="str">
        <f>IF(AR75="No","0",IF(AR75="Yes","1"))</f>
        <v>1</v>
      </c>
      <c r="AT75" s="1" t="s">
        <v>39</v>
      </c>
      <c r="AU75" s="3" t="str">
        <f>IF(AT75="No","0",IF(AT75="Yes","1"))</f>
        <v>1</v>
      </c>
      <c r="AV75" s="1" t="s">
        <v>60</v>
      </c>
      <c r="AW75" s="4" t="s">
        <v>41</v>
      </c>
      <c r="AX75" s="10" t="str">
        <f>IF(AW75="No","0",IF(AW75="Yes","1"))</f>
        <v>0</v>
      </c>
      <c r="AY75" s="1" t="s">
        <v>74</v>
      </c>
      <c r="AZ75" s="3" t="str">
        <f>IF(AY75="Strongly Disagree","0",IF(AY75="Disagree","1",IF(AY75="Neutral","2",IF(AY75="Agree","3",IF(AY75="Strongly agree","4")))))</f>
        <v>0</v>
      </c>
      <c r="BA75" s="1" t="s">
        <v>39</v>
      </c>
      <c r="BB75" s="11" t="str">
        <f>IF(BA75="No","0",IF(BA75="Yes","1",IF(BA75="Don't Know","2")))</f>
        <v>1</v>
      </c>
    </row>
    <row r="76" spans="1:54">
      <c r="A76" s="1" t="s">
        <v>134</v>
      </c>
      <c r="B76" s="1" t="s">
        <v>31</v>
      </c>
      <c r="C76" s="3" t="str">
        <f>IF(B76="16 to 20","1",IF(B76="21 to 25","2",IF(B76="26 and above","3")))</f>
        <v>2</v>
      </c>
      <c r="D76" s="1" t="s">
        <v>32</v>
      </c>
      <c r="E76" s="3" t="str">
        <f>IF(D76="Male","1",IF(D76="Female","2",IF(D76="Transgender","3")))</f>
        <v>2</v>
      </c>
      <c r="F76" s="1" t="s">
        <v>33</v>
      </c>
      <c r="G76" s="3" t="str">
        <f>IF(F76="Hindu","1",IF(F76="Muslim","2",IF(F76="Christian","3",IF(F76="Buddhism","4",IF(F76="Jainism","5")))))</f>
        <v>1</v>
      </c>
      <c r="H76" s="1" t="s">
        <v>48</v>
      </c>
      <c r="I76" s="3" t="str">
        <f>IF(H76="General","1",IF(H76="3A","2",IF(H76="2A","3",IF(H76="3B","4",IF(H76="2B","5",IF(H76="SC","6",IF(H76="ST","7",IF(H76="Cat-1","8"))))))))</f>
        <v>2</v>
      </c>
      <c r="J76" s="1" t="s">
        <v>35</v>
      </c>
      <c r="K76" s="1" t="s">
        <v>49</v>
      </c>
      <c r="L76" s="1" t="s">
        <v>59</v>
      </c>
      <c r="M76" s="1" t="s">
        <v>50</v>
      </c>
      <c r="N76" s="3" t="str">
        <f>IF(M76="Rural area","1",IF(M76="Urban area","2"))</f>
        <v>1</v>
      </c>
      <c r="O76" s="4" t="s">
        <v>299</v>
      </c>
      <c r="P76" s="10" t="str">
        <f>IF(O76="10,000 - 20,000","1",IF(O76="21,000 - 50,000","2",IF(O76="51,000 - 1,00,000","3",IF(O76="1,00,000 - 2,50,000","4",IF(O76="2,50,000 and Above","5")))))</f>
        <v>1</v>
      </c>
      <c r="Q76" s="1" t="s">
        <v>247</v>
      </c>
      <c r="R76" s="1" t="s">
        <v>64</v>
      </c>
      <c r="S76" s="1" t="s">
        <v>90</v>
      </c>
      <c r="T76" s="1" t="s">
        <v>39</v>
      </c>
      <c r="U76" s="3" t="str">
        <f>IF(T76="No","0",IF(T76="Partially","1",IF(T76="Yes","2")))</f>
        <v>2</v>
      </c>
      <c r="V76" s="1" t="s">
        <v>39</v>
      </c>
      <c r="W76" s="3" t="str">
        <f>IF(V76="No","0",IF(V76="Yes","1"))</f>
        <v>1</v>
      </c>
      <c r="X76" s="1" t="s">
        <v>40</v>
      </c>
      <c r="Y76" s="3" t="str">
        <f>IF(X76="Very Bad","0",IF(X76="Bad","1",IF(X76="Average","2",IF(X76="Good","3",IF(X76="Very Good","4")))))</f>
        <v>3</v>
      </c>
      <c r="Z76" s="1" t="s">
        <v>41</v>
      </c>
      <c r="AA76" s="3" t="str">
        <f>IF(Z76="No","0",IF(Z76="Yes","1"))</f>
        <v>0</v>
      </c>
      <c r="AB76" s="1" t="s">
        <v>41</v>
      </c>
      <c r="AC76" s="3" t="str">
        <f>IF(AB76="No","0",IF(AB76="Yes","1",IF(AB76="Don't Know","2")))</f>
        <v>0</v>
      </c>
      <c r="AD76" s="1" t="s">
        <v>39</v>
      </c>
      <c r="AE76" s="1" t="str">
        <f>IF(AD76="No","0",IF(AD76="Yes","1",IF(AD76="Don't Know","2")))</f>
        <v>1</v>
      </c>
      <c r="AF76" s="1" t="s">
        <v>39</v>
      </c>
      <c r="AG76" s="3" t="str">
        <f>IF(AF76="No","0",IF(AF76="Partially Trained","1",IF(AF76="Yes","2")))</f>
        <v>2</v>
      </c>
      <c r="AH76" s="1" t="s">
        <v>39</v>
      </c>
      <c r="AI76" s="3" t="str">
        <f>IF(AH76="No","0",IF(AH76="Yes","1",IF(AH76="Don't Know","2")))</f>
        <v>1</v>
      </c>
      <c r="AJ76" s="1" t="s">
        <v>39</v>
      </c>
      <c r="AK76" s="3" t="str">
        <f>IF(AJ76="No","0",IF(AJ76="Yes","1"))</f>
        <v>1</v>
      </c>
      <c r="AL76" s="1" t="s">
        <v>41</v>
      </c>
      <c r="AM76" s="3" t="str">
        <f>IF(AL76="No","0",IF(AL76="Yes","1",IF(AL76="Don't Know","2")))</f>
        <v>0</v>
      </c>
      <c r="AN76" s="1" t="s">
        <v>65</v>
      </c>
      <c r="AO76" s="3" t="str">
        <f>IF(AN76="None","0",IF(AN76="Artificial Intelligence","1",IF(AN76="Yoga","2",IF(AN76="Music","3"))))</f>
        <v>3</v>
      </c>
      <c r="AP76" s="1" t="s">
        <v>41</v>
      </c>
      <c r="AQ76" s="3" t="str">
        <f>IF(AP76="No","0",IF(AP76="Yes","1"))</f>
        <v>0</v>
      </c>
      <c r="AR76" s="1" t="s">
        <v>39</v>
      </c>
      <c r="AS76" s="3" t="str">
        <f>IF(AR76="No","0",IF(AR76="Yes","1"))</f>
        <v>1</v>
      </c>
      <c r="AT76" s="1" t="s">
        <v>39</v>
      </c>
      <c r="AU76" s="3" t="str">
        <f>IF(AT76="No","0",IF(AT76="Yes","1"))</f>
        <v>1</v>
      </c>
      <c r="AV76" s="1" t="s">
        <v>60</v>
      </c>
      <c r="AW76" s="4" t="s">
        <v>41</v>
      </c>
      <c r="AX76" s="10" t="str">
        <f>IF(AW76="No","0",IF(AW76="Yes","1"))</f>
        <v>0</v>
      </c>
      <c r="AY76" s="1" t="s">
        <v>74</v>
      </c>
      <c r="AZ76" s="3" t="str">
        <f>IF(AY76="Strongly Disagree","0",IF(AY76="Disagree","1",IF(AY76="Neutral","2",IF(AY76="Agree","3",IF(AY76="Strongly agree","4")))))</f>
        <v>0</v>
      </c>
      <c r="BA76" s="1" t="s">
        <v>39</v>
      </c>
      <c r="BB76" s="11" t="str">
        <f>IF(BA76="No","0",IF(BA76="Yes","1",IF(BA76="Don't Know","2")))</f>
        <v>1</v>
      </c>
    </row>
    <row r="77" spans="1:54">
      <c r="A77" s="1" t="s">
        <v>141</v>
      </c>
      <c r="B77" s="1" t="s">
        <v>31</v>
      </c>
      <c r="C77" s="3" t="str">
        <f>IF(B77="16 to 20","1",IF(B77="21 to 25","2",IF(B77="26 and above","3")))</f>
        <v>2</v>
      </c>
      <c r="D77" s="1" t="s">
        <v>32</v>
      </c>
      <c r="E77" s="3" t="str">
        <f>IF(D77="Male","1",IF(D77="Female","2",IF(D77="Transgender","3")))</f>
        <v>2</v>
      </c>
      <c r="F77" s="1" t="s">
        <v>33</v>
      </c>
      <c r="G77" s="3" t="str">
        <f>IF(F77="Hindu","1",IF(F77="Muslim","2",IF(F77="Christian","3",IF(F77="Buddhism","4",IF(F77="Jainism","5")))))</f>
        <v>1</v>
      </c>
      <c r="H77" s="1" t="s">
        <v>67</v>
      </c>
      <c r="I77" s="3" t="str">
        <f>IF(H77="General","1",IF(H77="3A","2",IF(H77="2A","3",IF(H77="3B","4",IF(H77="2B","5",IF(H77="SC","6",IF(H77="ST","7",IF(H77="Cat-1","8"))))))))</f>
        <v>3</v>
      </c>
      <c r="J77" s="1" t="s">
        <v>35</v>
      </c>
      <c r="K77" s="1" t="s">
        <v>49</v>
      </c>
      <c r="L77" s="1" t="s">
        <v>59</v>
      </c>
      <c r="M77" s="1" t="s">
        <v>50</v>
      </c>
      <c r="N77" s="3" t="str">
        <f>IF(M77="Rural area","1",IF(M77="Urban area","2"))</f>
        <v>1</v>
      </c>
      <c r="O77" s="4" t="s">
        <v>299</v>
      </c>
      <c r="P77" s="10" t="str">
        <f>IF(O77="10,000 - 20,000","1",IF(O77="21,000 - 50,000","2",IF(O77="51,000 - 1,00,000","3",IF(O77="1,00,000 - 2,50,000","4",IF(O77="2,50,000 and Above","5")))))</f>
        <v>1</v>
      </c>
      <c r="Q77" s="1" t="s">
        <v>199</v>
      </c>
      <c r="R77" s="1" t="s">
        <v>64</v>
      </c>
      <c r="S77" s="1" t="s">
        <v>90</v>
      </c>
      <c r="T77" s="1" t="s">
        <v>39</v>
      </c>
      <c r="U77" s="3" t="str">
        <f>IF(T77="No","0",IF(T77="Partially","1",IF(T77="Yes","2")))</f>
        <v>2</v>
      </c>
      <c r="V77" s="1" t="s">
        <v>39</v>
      </c>
      <c r="W77" s="3" t="str">
        <f>IF(V77="No","0",IF(V77="Yes","1"))</f>
        <v>1</v>
      </c>
      <c r="X77" s="1" t="s">
        <v>40</v>
      </c>
      <c r="Y77" s="3" t="str">
        <f>IF(X77="Very Bad","0",IF(X77="Bad","1",IF(X77="Average","2",IF(X77="Good","3",IF(X77="Very Good","4")))))</f>
        <v>3</v>
      </c>
      <c r="Z77" s="1" t="s">
        <v>41</v>
      </c>
      <c r="AA77" s="3" t="str">
        <f>IF(Z77="No","0",IF(Z77="Yes","1"))</f>
        <v>0</v>
      </c>
      <c r="AB77" s="1" t="s">
        <v>41</v>
      </c>
      <c r="AC77" s="3" t="str">
        <f>IF(AB77="No","0",IF(AB77="Yes","1",IF(AB77="Don't Know","2")))</f>
        <v>0</v>
      </c>
      <c r="AD77" s="1" t="s">
        <v>39</v>
      </c>
      <c r="AE77" s="1" t="str">
        <f>IF(AD77="No","0",IF(AD77="Yes","1",IF(AD77="Don't Know","2")))</f>
        <v>1</v>
      </c>
      <c r="AF77" s="1" t="s">
        <v>39</v>
      </c>
      <c r="AG77" s="3" t="str">
        <f>IF(AF77="No","0",IF(AF77="Partially Trained","1",IF(AF77="Yes","2")))</f>
        <v>2</v>
      </c>
      <c r="AH77" s="1" t="s">
        <v>39</v>
      </c>
      <c r="AI77" s="3" t="str">
        <f>IF(AH77="No","0",IF(AH77="Yes","1",IF(AH77="Don't Know","2")))</f>
        <v>1</v>
      </c>
      <c r="AJ77" s="1" t="s">
        <v>39</v>
      </c>
      <c r="AK77" s="3" t="str">
        <f>IF(AJ77="No","0",IF(AJ77="Yes","1"))</f>
        <v>1</v>
      </c>
      <c r="AL77" s="1" t="s">
        <v>41</v>
      </c>
      <c r="AM77" s="3" t="str">
        <f>IF(AL77="No","0",IF(AL77="Yes","1",IF(AL77="Don't Know","2")))</f>
        <v>0</v>
      </c>
      <c r="AN77" s="1" t="s">
        <v>65</v>
      </c>
      <c r="AO77" s="3" t="str">
        <f>IF(AN77="None","0",IF(AN77="Artificial Intelligence","1",IF(AN77="Yoga","2",IF(AN77="Music","3"))))</f>
        <v>3</v>
      </c>
      <c r="AP77" s="1" t="s">
        <v>41</v>
      </c>
      <c r="AQ77" s="3" t="str">
        <f>IF(AP77="No","0",IF(AP77="Yes","1"))</f>
        <v>0</v>
      </c>
      <c r="AR77" s="1" t="s">
        <v>39</v>
      </c>
      <c r="AS77" s="3" t="str">
        <f>IF(AR77="No","0",IF(AR77="Yes","1"))</f>
        <v>1</v>
      </c>
      <c r="AT77" s="1" t="s">
        <v>39</v>
      </c>
      <c r="AU77" s="3" t="str">
        <f>IF(AT77="No","0",IF(AT77="Yes","1"))</f>
        <v>1</v>
      </c>
      <c r="AV77" s="1" t="s">
        <v>60</v>
      </c>
      <c r="AW77" s="4" t="s">
        <v>41</v>
      </c>
      <c r="AX77" s="10" t="str">
        <f>IF(AW77="No","0",IF(AW77="Yes","1"))</f>
        <v>0</v>
      </c>
      <c r="AY77" s="1" t="s">
        <v>74</v>
      </c>
      <c r="AZ77" s="3" t="str">
        <f>IF(AY77="Strongly Disagree","0",IF(AY77="Disagree","1",IF(AY77="Neutral","2",IF(AY77="Agree","3",IF(AY77="Strongly agree","4")))))</f>
        <v>0</v>
      </c>
      <c r="BA77" s="1" t="s">
        <v>39</v>
      </c>
      <c r="BB77" s="11" t="str">
        <f>IF(BA77="No","0",IF(BA77="Yes","1",IF(BA77="Don't Know","2")))</f>
        <v>1</v>
      </c>
    </row>
    <row r="78" spans="1:54">
      <c r="A78" s="1" t="s">
        <v>155</v>
      </c>
      <c r="B78" s="1" t="s">
        <v>31</v>
      </c>
      <c r="C78" s="3" t="str">
        <f>IF(B78="16 to 20","1",IF(B78="21 to 25","2",IF(B78="26 and above","3")))</f>
        <v>2</v>
      </c>
      <c r="D78" s="1" t="s">
        <v>32</v>
      </c>
      <c r="E78" s="3" t="str">
        <f>IF(D78="Male","1",IF(D78="Female","2",IF(D78="Transgender","3")))</f>
        <v>2</v>
      </c>
      <c r="F78" s="1" t="s">
        <v>33</v>
      </c>
      <c r="G78" s="3" t="str">
        <f>IF(F78="Hindu","1",IF(F78="Muslim","2",IF(F78="Christian","3",IF(F78="Buddhism","4",IF(F78="Jainism","5")))))</f>
        <v>1</v>
      </c>
      <c r="H78" s="1" t="s">
        <v>76</v>
      </c>
      <c r="I78" s="3" t="str">
        <f>IF(H78="General","1",IF(H78="3A","2",IF(H78="2A","3",IF(H78="3B","4",IF(H78="2B","5",IF(H78="SC","6",IF(H78="ST","7",IF(H78="Cat-1","8"))))))))</f>
        <v>8</v>
      </c>
      <c r="J78" s="1" t="s">
        <v>35</v>
      </c>
      <c r="K78" s="1" t="s">
        <v>49</v>
      </c>
      <c r="L78" s="1" t="s">
        <v>59</v>
      </c>
      <c r="M78" s="1" t="s">
        <v>50</v>
      </c>
      <c r="N78" s="3" t="str">
        <f>IF(M78="Rural area","1",IF(M78="Urban area","2"))</f>
        <v>1</v>
      </c>
      <c r="O78" s="4" t="s">
        <v>299</v>
      </c>
      <c r="P78" s="10" t="str">
        <f>IF(O78="10,000 - 20,000","1",IF(O78="21,000 - 50,000","2",IF(O78="51,000 - 1,00,000","3",IF(O78="1,00,000 - 2,50,000","4",IF(O78="2,50,000 and Above","5")))))</f>
        <v>1</v>
      </c>
      <c r="Q78" s="1" t="s">
        <v>88</v>
      </c>
      <c r="R78" s="1" t="s">
        <v>64</v>
      </c>
      <c r="S78" s="1" t="s">
        <v>90</v>
      </c>
      <c r="T78" s="1" t="s">
        <v>39</v>
      </c>
      <c r="U78" s="3" t="str">
        <f>IF(T78="No","0",IF(T78="Partially","1",IF(T78="Yes","2")))</f>
        <v>2</v>
      </c>
      <c r="V78" s="1" t="s">
        <v>39</v>
      </c>
      <c r="W78" s="3" t="str">
        <f>IF(V78="No","0",IF(V78="Yes","1"))</f>
        <v>1</v>
      </c>
      <c r="X78" s="1" t="s">
        <v>40</v>
      </c>
      <c r="Y78" s="3" t="str">
        <f>IF(X78="Very Bad","0",IF(X78="Bad","1",IF(X78="Average","2",IF(X78="Good","3",IF(X78="Very Good","4")))))</f>
        <v>3</v>
      </c>
      <c r="Z78" s="1" t="s">
        <v>39</v>
      </c>
      <c r="AA78" s="3" t="str">
        <f>IF(Z78="No","0",IF(Z78="Yes","1"))</f>
        <v>1</v>
      </c>
      <c r="AB78" s="1" t="s">
        <v>42</v>
      </c>
      <c r="AC78" s="3" t="str">
        <f>IF(AB78="No","0",IF(AB78="Yes","1",IF(AB78="Don't Know","2")))</f>
        <v>2</v>
      </c>
      <c r="AD78" s="1" t="s">
        <v>42</v>
      </c>
      <c r="AE78" s="1" t="str">
        <f>IF(AD78="No","0",IF(AD78="Yes","1",IF(AD78="Don't Know","2")))</f>
        <v>2</v>
      </c>
      <c r="AF78" s="1" t="s">
        <v>52</v>
      </c>
      <c r="AG78" s="3" t="str">
        <f>IF(AF78="No","0",IF(AF78="Partially Trained","1",IF(AF78="Yes","2")))</f>
        <v>1</v>
      </c>
      <c r="AH78" s="1" t="s">
        <v>42</v>
      </c>
      <c r="AI78" s="3" t="str">
        <f>IF(AH78="No","0",IF(AH78="Yes","1",IF(AH78="Don't Know","2")))</f>
        <v>2</v>
      </c>
      <c r="AJ78" s="1" t="s">
        <v>39</v>
      </c>
      <c r="AK78" s="3" t="str">
        <f>IF(AJ78="No","0",IF(AJ78="Yes","1"))</f>
        <v>1</v>
      </c>
      <c r="AL78" s="1" t="s">
        <v>39</v>
      </c>
      <c r="AM78" s="3" t="str">
        <f>IF(AL78="No","0",IF(AL78="Yes","1",IF(AL78="Don't Know","2")))</f>
        <v>1</v>
      </c>
      <c r="AN78" s="1" t="s">
        <v>60</v>
      </c>
      <c r="AO78" s="3" t="str">
        <f>IF(AN78="None","0",IF(AN78="Artificial Intelligence","1",IF(AN78="Yoga","2",IF(AN78="Music","3"))))</f>
        <v>0</v>
      </c>
      <c r="AP78" s="1" t="s">
        <v>39</v>
      </c>
      <c r="AQ78" s="3" t="str">
        <f>IF(AP78="No","0",IF(AP78="Yes","1"))</f>
        <v>1</v>
      </c>
      <c r="AR78" s="1" t="s">
        <v>39</v>
      </c>
      <c r="AS78" s="3" t="str">
        <f>IF(AR78="No","0",IF(AR78="Yes","1"))</f>
        <v>1</v>
      </c>
      <c r="AT78" s="1" t="s">
        <v>41</v>
      </c>
      <c r="AU78" s="3" t="str">
        <f>IF(AT78="No","0",IF(AT78="Yes","1"))</f>
        <v>0</v>
      </c>
      <c r="AV78" s="1" t="s">
        <v>44</v>
      </c>
      <c r="AW78" s="4" t="s">
        <v>39</v>
      </c>
      <c r="AX78" s="10" t="str">
        <f>IF(AW78="No","0",IF(AW78="Yes","1"))</f>
        <v>1</v>
      </c>
      <c r="AY78" s="1" t="s">
        <v>55</v>
      </c>
      <c r="AZ78" s="3" t="str">
        <f>IF(AY78="Strongly Disagree","0",IF(AY78="Disagree","1",IF(AY78="Neutral","2",IF(AY78="Agree","3",IF(AY78="Strongly agree","4")))))</f>
        <v>2</v>
      </c>
      <c r="BA78" s="1" t="s">
        <v>41</v>
      </c>
      <c r="BB78" s="11" t="str">
        <f>IF(BA78="No","0",IF(BA78="Yes","1",IF(BA78="Don't Know","2")))</f>
        <v>0</v>
      </c>
    </row>
    <row r="79" spans="1:54">
      <c r="A79" s="1" t="s">
        <v>156</v>
      </c>
      <c r="B79" s="1" t="s">
        <v>31</v>
      </c>
      <c r="C79" s="3" t="str">
        <f>IF(B79="16 to 20","1",IF(B79="21 to 25","2",IF(B79="26 and above","3")))</f>
        <v>2</v>
      </c>
      <c r="D79" s="1" t="s">
        <v>32</v>
      </c>
      <c r="E79" s="3" t="str">
        <f>IF(D79="Male","1",IF(D79="Female","2",IF(D79="Transgender","3")))</f>
        <v>2</v>
      </c>
      <c r="F79" s="1" t="s">
        <v>33</v>
      </c>
      <c r="G79" s="3" t="str">
        <f>IF(F79="Hindu","1",IF(F79="Muslim","2",IF(F79="Christian","3",IF(F79="Buddhism","4",IF(F79="Jainism","5")))))</f>
        <v>1</v>
      </c>
      <c r="H79" s="1" t="s">
        <v>67</v>
      </c>
      <c r="I79" s="3" t="str">
        <f>IF(H79="General","1",IF(H79="3A","2",IF(H79="2A","3",IF(H79="3B","4",IF(H79="2B","5",IF(H79="SC","6",IF(H79="ST","7",IF(H79="Cat-1","8"))))))))</f>
        <v>3</v>
      </c>
      <c r="J79" s="1" t="s">
        <v>35</v>
      </c>
      <c r="K79" s="1" t="s">
        <v>49</v>
      </c>
      <c r="L79" s="1" t="s">
        <v>59</v>
      </c>
      <c r="M79" s="1" t="s">
        <v>50</v>
      </c>
      <c r="N79" s="3" t="str">
        <f>IF(M79="Rural area","1",IF(M79="Urban area","2"))</f>
        <v>1</v>
      </c>
      <c r="O79" s="2" t="s">
        <v>301</v>
      </c>
      <c r="P79" s="10" t="str">
        <f>IF(O79="10,000 - 20,000","1",IF(O79="21,000 - 50,000","2",IF(O79="51,000 - 1,00,000","3",IF(O79="1,00,000 - 2,50,000","4",IF(O79="2,50,000 and Above","5")))))</f>
        <v>2</v>
      </c>
      <c r="Q79" s="1" t="s">
        <v>56</v>
      </c>
      <c r="R79" s="1" t="s">
        <v>64</v>
      </c>
      <c r="S79" s="1" t="s">
        <v>90</v>
      </c>
      <c r="T79" s="1" t="s">
        <v>39</v>
      </c>
      <c r="U79" s="3" t="str">
        <f>IF(T79="No","0",IF(T79="Partially","1",IF(T79="Yes","2")))</f>
        <v>2</v>
      </c>
      <c r="V79" s="1" t="s">
        <v>39</v>
      </c>
      <c r="W79" s="3" t="str">
        <f>IF(V79="No","0",IF(V79="Yes","1"))</f>
        <v>1</v>
      </c>
      <c r="X79" s="1" t="s">
        <v>40</v>
      </c>
      <c r="Y79" s="3" t="str">
        <f>IF(X79="Very Bad","0",IF(X79="Bad","1",IF(X79="Average","2",IF(X79="Good","3",IF(X79="Very Good","4")))))</f>
        <v>3</v>
      </c>
      <c r="Z79" s="1" t="s">
        <v>41</v>
      </c>
      <c r="AA79" s="3" t="str">
        <f>IF(Z79="No","0",IF(Z79="Yes","1"))</f>
        <v>0</v>
      </c>
      <c r="AB79" s="1" t="s">
        <v>42</v>
      </c>
      <c r="AC79" s="3" t="str">
        <f>IF(AB79="No","0",IF(AB79="Yes","1",IF(AB79="Don't Know","2")))</f>
        <v>2</v>
      </c>
      <c r="AD79" s="1" t="s">
        <v>39</v>
      </c>
      <c r="AE79" s="1" t="str">
        <f>IF(AD79="No","0",IF(AD79="Yes","1",IF(AD79="Don't Know","2")))</f>
        <v>1</v>
      </c>
      <c r="AF79" s="1" t="s">
        <v>39</v>
      </c>
      <c r="AG79" s="3" t="str">
        <f>IF(AF79="No","0",IF(AF79="Partially Trained","1",IF(AF79="Yes","2")))</f>
        <v>2</v>
      </c>
      <c r="AH79" s="1" t="s">
        <v>42</v>
      </c>
      <c r="AI79" s="3" t="str">
        <f>IF(AH79="No","0",IF(AH79="Yes","1",IF(AH79="Don't Know","2")))</f>
        <v>2</v>
      </c>
      <c r="AJ79" s="1" t="s">
        <v>39</v>
      </c>
      <c r="AK79" s="3" t="str">
        <f>IF(AJ79="No","0",IF(AJ79="Yes","1"))</f>
        <v>1</v>
      </c>
      <c r="AL79" s="1" t="s">
        <v>41</v>
      </c>
      <c r="AM79" s="3" t="str">
        <f>IF(AL79="No","0",IF(AL79="Yes","1",IF(AL79="Don't Know","2")))</f>
        <v>0</v>
      </c>
      <c r="AN79" s="1" t="s">
        <v>60</v>
      </c>
      <c r="AO79" s="3" t="str">
        <f>IF(AN79="None","0",IF(AN79="Artificial Intelligence","1",IF(AN79="Yoga","2",IF(AN79="Music","3"))))</f>
        <v>0</v>
      </c>
      <c r="AP79" s="1" t="s">
        <v>39</v>
      </c>
      <c r="AQ79" s="3" t="str">
        <f>IF(AP79="No","0",IF(AP79="Yes","1"))</f>
        <v>1</v>
      </c>
      <c r="AR79" s="1" t="s">
        <v>41</v>
      </c>
      <c r="AS79" s="3" t="str">
        <f>IF(AR79="No","0",IF(AR79="Yes","1"))</f>
        <v>0</v>
      </c>
      <c r="AT79" s="1" t="s">
        <v>41</v>
      </c>
      <c r="AU79" s="3" t="str">
        <f>IF(AT79="No","0",IF(AT79="Yes","1"))</f>
        <v>0</v>
      </c>
      <c r="AV79" s="1" t="s">
        <v>44</v>
      </c>
      <c r="AW79" s="4" t="s">
        <v>39</v>
      </c>
      <c r="AX79" s="10" t="str">
        <f>IF(AW79="No","0",IF(AW79="Yes","1"))</f>
        <v>1</v>
      </c>
      <c r="AY79" s="1" t="s">
        <v>45</v>
      </c>
      <c r="AZ79" s="3" t="str">
        <f>IF(AY79="Strongly Disagree","0",IF(AY79="Disagree","1",IF(AY79="Neutral","2",IF(AY79="Agree","3",IF(AY79="Strongly agree","4")))))</f>
        <v>3</v>
      </c>
      <c r="BA79" s="1" t="s">
        <v>41</v>
      </c>
      <c r="BB79" s="11" t="str">
        <f>IF(BA79="No","0",IF(BA79="Yes","1",IF(BA79="Don't Know","2")))</f>
        <v>0</v>
      </c>
    </row>
    <row r="80" spans="1:54">
      <c r="A80" s="1" t="s">
        <v>220</v>
      </c>
      <c r="B80" s="1" t="s">
        <v>31</v>
      </c>
      <c r="C80" s="3" t="str">
        <f>IF(B80="16 to 20","1",IF(B80="21 to 25","2",IF(B80="26 and above","3")))</f>
        <v>2</v>
      </c>
      <c r="D80" s="1" t="s">
        <v>32</v>
      </c>
      <c r="E80" s="3" t="str">
        <f>IF(D80="Male","1",IF(D80="Female","2",IF(D80="Transgender","3")))</f>
        <v>2</v>
      </c>
      <c r="F80" s="1" t="s">
        <v>33</v>
      </c>
      <c r="G80" s="3" t="str">
        <f>IF(F80="Hindu","1",IF(F80="Muslim","2",IF(F80="Christian","3",IF(F80="Buddhism","4",IF(F80="Jainism","5")))))</f>
        <v>1</v>
      </c>
      <c r="H80" s="1" t="s">
        <v>48</v>
      </c>
      <c r="I80" s="3" t="str">
        <f>IF(H80="General","1",IF(H80="3A","2",IF(H80="2A","3",IF(H80="3B","4",IF(H80="2B","5",IF(H80="SC","6",IF(H80="ST","7",IF(H80="Cat-1","8"))))))))</f>
        <v>2</v>
      </c>
      <c r="J80" s="1" t="s">
        <v>35</v>
      </c>
      <c r="K80" s="1" t="s">
        <v>49</v>
      </c>
      <c r="L80" s="1" t="s">
        <v>59</v>
      </c>
      <c r="M80" s="1" t="s">
        <v>50</v>
      </c>
      <c r="N80" s="3" t="str">
        <f>IF(M80="Rural area","1",IF(M80="Urban area","2"))</f>
        <v>1</v>
      </c>
      <c r="O80" s="2" t="s">
        <v>301</v>
      </c>
      <c r="P80" s="10" t="str">
        <f>IF(O80="10,000 - 20,000","1",IF(O80="21,000 - 50,000","2",IF(O80="51,000 - 1,00,000","3",IF(O80="1,00,000 - 2,50,000","4",IF(O80="2,50,000 and Above","5")))))</f>
        <v>2</v>
      </c>
      <c r="Q80" s="1" t="s">
        <v>37</v>
      </c>
      <c r="R80" s="1" t="s">
        <v>64</v>
      </c>
      <c r="S80" s="1" t="s">
        <v>90</v>
      </c>
      <c r="T80" s="1" t="s">
        <v>39</v>
      </c>
      <c r="U80" s="3" t="str">
        <f>IF(T80="No","0",IF(T80="Partially","1",IF(T80="Yes","2")))</f>
        <v>2</v>
      </c>
      <c r="V80" s="1" t="s">
        <v>39</v>
      </c>
      <c r="W80" s="3" t="str">
        <f>IF(V80="No","0",IF(V80="Yes","1"))</f>
        <v>1</v>
      </c>
      <c r="X80" s="1" t="s">
        <v>40</v>
      </c>
      <c r="Y80" s="3" t="str">
        <f>IF(X80="Very Bad","0",IF(X80="Bad","1",IF(X80="Average","2",IF(X80="Good","3",IF(X80="Very Good","4")))))</f>
        <v>3</v>
      </c>
      <c r="Z80" s="1" t="s">
        <v>39</v>
      </c>
      <c r="AA80" s="3" t="str">
        <f>IF(Z80="No","0",IF(Z80="Yes","1"))</f>
        <v>1</v>
      </c>
      <c r="AB80" s="1" t="s">
        <v>42</v>
      </c>
      <c r="AC80" s="3" t="str">
        <f>IF(AB80="No","0",IF(AB80="Yes","1",IF(AB80="Don't Know","2")))</f>
        <v>2</v>
      </c>
      <c r="AD80" s="1" t="s">
        <v>42</v>
      </c>
      <c r="AE80" s="1" t="str">
        <f>IF(AD80="No","0",IF(AD80="Yes","1",IF(AD80="Don't Know","2")))</f>
        <v>2</v>
      </c>
      <c r="AF80" s="1" t="s">
        <v>52</v>
      </c>
      <c r="AG80" s="3" t="str">
        <f>IF(AF80="No","0",IF(AF80="Partially Trained","1",IF(AF80="Yes","2")))</f>
        <v>1</v>
      </c>
      <c r="AH80" s="1" t="s">
        <v>42</v>
      </c>
      <c r="AI80" s="3" t="str">
        <f>IF(AH80="No","0",IF(AH80="Yes","1",IF(AH80="Don't Know","2")))</f>
        <v>2</v>
      </c>
      <c r="AJ80" s="1" t="s">
        <v>39</v>
      </c>
      <c r="AK80" s="3" t="str">
        <f>IF(AJ80="No","0",IF(AJ80="Yes","1"))</f>
        <v>1</v>
      </c>
      <c r="AL80" s="1" t="s">
        <v>39</v>
      </c>
      <c r="AM80" s="3" t="str">
        <f>IF(AL80="No","0",IF(AL80="Yes","1",IF(AL80="Don't Know","2")))</f>
        <v>1</v>
      </c>
      <c r="AN80" s="1" t="s">
        <v>60</v>
      </c>
      <c r="AO80" s="3" t="str">
        <f>IF(AN80="None","0",IF(AN80="Artificial Intelligence","1",IF(AN80="Yoga","2",IF(AN80="Music","3"))))</f>
        <v>0</v>
      </c>
      <c r="AP80" s="1" t="s">
        <v>39</v>
      </c>
      <c r="AQ80" s="3" t="str">
        <f>IF(AP80="No","0",IF(AP80="Yes","1"))</f>
        <v>1</v>
      </c>
      <c r="AR80" s="1" t="s">
        <v>39</v>
      </c>
      <c r="AS80" s="3" t="str">
        <f>IF(AR80="No","0",IF(AR80="Yes","1"))</f>
        <v>1</v>
      </c>
      <c r="AT80" s="1" t="s">
        <v>41</v>
      </c>
      <c r="AU80" s="3" t="str">
        <f>IF(AT80="No","0",IF(AT80="Yes","1"))</f>
        <v>0</v>
      </c>
      <c r="AV80" s="1" t="s">
        <v>57</v>
      </c>
      <c r="AW80" s="4" t="s">
        <v>41</v>
      </c>
      <c r="AX80" s="10" t="str">
        <f>IF(AW80="No","0",IF(AW80="Yes","1"))</f>
        <v>0</v>
      </c>
      <c r="AY80" s="1" t="s">
        <v>55</v>
      </c>
      <c r="AZ80" s="3" t="str">
        <f>IF(AY80="Strongly Disagree","0",IF(AY80="Disagree","1",IF(AY80="Neutral","2",IF(AY80="Agree","3",IF(AY80="Strongly agree","4")))))</f>
        <v>2</v>
      </c>
      <c r="BA80" s="1" t="s">
        <v>42</v>
      </c>
      <c r="BB80" s="11" t="str">
        <f>IF(BA80="No","0",IF(BA80="Yes","1",IF(BA80="Don't Know","2")))</f>
        <v>2</v>
      </c>
    </row>
    <row r="81" spans="1:54">
      <c r="A81" s="1" t="s">
        <v>223</v>
      </c>
      <c r="B81" s="1" t="s">
        <v>46</v>
      </c>
      <c r="C81" s="3" t="str">
        <f>IF(B81="16 to 20","1",IF(B81="21 to 25","2",IF(B81="26 and above","3")))</f>
        <v>1</v>
      </c>
      <c r="D81" s="1" t="s">
        <v>32</v>
      </c>
      <c r="E81" s="3" t="str">
        <f>IF(D81="Male","1",IF(D81="Female","2",IF(D81="Transgender","3")))</f>
        <v>2</v>
      </c>
      <c r="F81" s="1" t="s">
        <v>33</v>
      </c>
      <c r="G81" s="3" t="str">
        <f>IF(F81="Hindu","1",IF(F81="Muslim","2",IF(F81="Christian","3",IF(F81="Buddhism","4",IF(F81="Jainism","5")))))</f>
        <v>1</v>
      </c>
      <c r="H81" s="1" t="s">
        <v>67</v>
      </c>
      <c r="I81" s="3" t="str">
        <f>IF(H81="General","1",IF(H81="3A","2",IF(H81="2A","3",IF(H81="3B","4",IF(H81="2B","5",IF(H81="SC","6",IF(H81="ST","7",IF(H81="Cat-1","8"))))))))</f>
        <v>3</v>
      </c>
      <c r="J81" s="1" t="s">
        <v>35</v>
      </c>
      <c r="K81" s="1" t="s">
        <v>49</v>
      </c>
      <c r="L81" s="1" t="s">
        <v>59</v>
      </c>
      <c r="M81" s="1" t="s">
        <v>50</v>
      </c>
      <c r="N81" s="3" t="str">
        <f>IF(M81="Rural area","1",IF(M81="Urban area","2"))</f>
        <v>1</v>
      </c>
      <c r="O81" s="4" t="s">
        <v>299</v>
      </c>
      <c r="P81" s="10" t="str">
        <f>IF(O81="10,000 - 20,000","1",IF(O81="21,000 - 50,000","2",IF(O81="51,000 - 1,00,000","3",IF(O81="1,00,000 - 2,50,000","4",IF(O81="2,50,000 and Above","5")))))</f>
        <v>1</v>
      </c>
      <c r="Q81" s="1" t="s">
        <v>37</v>
      </c>
      <c r="R81" s="1" t="s">
        <v>64</v>
      </c>
      <c r="S81" s="1" t="s">
        <v>90</v>
      </c>
      <c r="T81" s="1" t="s">
        <v>39</v>
      </c>
      <c r="U81" s="3" t="str">
        <f>IF(T81="No","0",IF(T81="Partially","1",IF(T81="Yes","2")))</f>
        <v>2</v>
      </c>
      <c r="V81" s="1" t="s">
        <v>39</v>
      </c>
      <c r="W81" s="3" t="str">
        <f>IF(V81="No","0",IF(V81="Yes","1"))</f>
        <v>1</v>
      </c>
      <c r="X81" s="1" t="s">
        <v>51</v>
      </c>
      <c r="Y81" s="3" t="str">
        <f>IF(X81="Very Bad","0",IF(X81="Bad","1",IF(X81="Average","2",IF(X81="Good","3",IF(X81="Very Good","4")))))</f>
        <v>2</v>
      </c>
      <c r="Z81" s="1" t="s">
        <v>41</v>
      </c>
      <c r="AA81" s="3" t="str">
        <f>IF(Z81="No","0",IF(Z81="Yes","1"))</f>
        <v>0</v>
      </c>
      <c r="AB81" s="1" t="s">
        <v>39</v>
      </c>
      <c r="AC81" s="3" t="str">
        <f>IF(AB81="No","0",IF(AB81="Yes","1",IF(AB81="Don't Know","2")))</f>
        <v>1</v>
      </c>
      <c r="AD81" s="1" t="s">
        <v>42</v>
      </c>
      <c r="AE81" s="1" t="str">
        <f>IF(AD81="No","0",IF(AD81="Yes","1",IF(AD81="Don't Know","2")))</f>
        <v>2</v>
      </c>
      <c r="AF81" s="1" t="s">
        <v>39</v>
      </c>
      <c r="AG81" s="3" t="str">
        <f>IF(AF81="No","0",IF(AF81="Partially Trained","1",IF(AF81="Yes","2")))</f>
        <v>2</v>
      </c>
      <c r="AH81" s="1" t="s">
        <v>42</v>
      </c>
      <c r="AI81" s="3" t="str">
        <f>IF(AH81="No","0",IF(AH81="Yes","1",IF(AH81="Don't Know","2")))</f>
        <v>2</v>
      </c>
      <c r="AJ81" s="1" t="s">
        <v>39</v>
      </c>
      <c r="AK81" s="3" t="str">
        <f>IF(AJ81="No","0",IF(AJ81="Yes","1"))</f>
        <v>1</v>
      </c>
      <c r="AL81" s="1" t="s">
        <v>42</v>
      </c>
      <c r="AM81" s="3" t="str">
        <f>IF(AL81="No","0",IF(AL81="Yes","1",IF(AL81="Don't Know","2")))</f>
        <v>2</v>
      </c>
      <c r="AN81" s="1" t="s">
        <v>60</v>
      </c>
      <c r="AO81" s="3" t="str">
        <f>IF(AN81="None","0",IF(AN81="Artificial Intelligence","1",IF(AN81="Yoga","2",IF(AN81="Music","3"))))</f>
        <v>0</v>
      </c>
      <c r="AP81" s="1" t="s">
        <v>39</v>
      </c>
      <c r="AQ81" s="3" t="str">
        <f>IF(AP81="No","0",IF(AP81="Yes","1"))</f>
        <v>1</v>
      </c>
      <c r="AR81" s="1" t="s">
        <v>41</v>
      </c>
      <c r="AS81" s="3" t="str">
        <f>IF(AR81="No","0",IF(AR81="Yes","1"))</f>
        <v>0</v>
      </c>
      <c r="AT81" s="1" t="s">
        <v>41</v>
      </c>
      <c r="AU81" s="3" t="str">
        <f>IF(AT81="No","0",IF(AT81="Yes","1"))</f>
        <v>0</v>
      </c>
      <c r="AV81" s="1" t="s">
        <v>57</v>
      </c>
      <c r="AW81" s="4" t="s">
        <v>39</v>
      </c>
      <c r="AX81" s="10" t="str">
        <f>IF(AW81="No","0",IF(AW81="Yes","1"))</f>
        <v>1</v>
      </c>
      <c r="AY81" s="1" t="s">
        <v>55</v>
      </c>
      <c r="AZ81" s="3" t="str">
        <f>IF(AY81="Strongly Disagree","0",IF(AY81="Disagree","1",IF(AY81="Neutral","2",IF(AY81="Agree","3",IF(AY81="Strongly agree","4")))))</f>
        <v>2</v>
      </c>
      <c r="BA81" s="1" t="s">
        <v>41</v>
      </c>
      <c r="BB81" s="11" t="str">
        <f>IF(BA81="No","0",IF(BA81="Yes","1",IF(BA81="Don't Know","2")))</f>
        <v>0</v>
      </c>
    </row>
    <row r="82" spans="1:54">
      <c r="A82" s="1" t="s">
        <v>224</v>
      </c>
      <c r="B82" s="1" t="s">
        <v>46</v>
      </c>
      <c r="C82" s="3" t="str">
        <f>IF(B82="16 to 20","1",IF(B82="21 to 25","2",IF(B82="26 and above","3")))</f>
        <v>1</v>
      </c>
      <c r="D82" s="1" t="s">
        <v>32</v>
      </c>
      <c r="E82" s="3" t="str">
        <f>IF(D82="Male","1",IF(D82="Female","2",IF(D82="Transgender","3")))</f>
        <v>2</v>
      </c>
      <c r="F82" s="1" t="s">
        <v>33</v>
      </c>
      <c r="G82" s="3" t="str">
        <f>IF(F82="Hindu","1",IF(F82="Muslim","2",IF(F82="Christian","3",IF(F82="Buddhism","4",IF(F82="Jainism","5")))))</f>
        <v>1</v>
      </c>
      <c r="H82" s="1" t="s">
        <v>167</v>
      </c>
      <c r="I82" s="3" t="str">
        <f>IF(H82="General","1",IF(H82="3A","2",IF(H82="2A","3",IF(H82="3B","4",IF(H82="2B","5",IF(H82="SC","6",IF(H82="ST","7",IF(H82="Cat-1","8"))))))))</f>
        <v>7</v>
      </c>
      <c r="J82" s="1" t="s">
        <v>35</v>
      </c>
      <c r="K82" s="1" t="s">
        <v>49</v>
      </c>
      <c r="L82" s="1" t="s">
        <v>59</v>
      </c>
      <c r="M82" s="1" t="s">
        <v>50</v>
      </c>
      <c r="N82" s="3" t="str">
        <f>IF(M82="Rural area","1",IF(M82="Urban area","2"))</f>
        <v>1</v>
      </c>
      <c r="O82" s="4" t="s">
        <v>299</v>
      </c>
      <c r="P82" s="10" t="str">
        <f>IF(O82="10,000 - 20,000","1",IF(O82="21,000 - 50,000","2",IF(O82="51,000 - 1,00,000","3",IF(O82="1,00,000 - 2,50,000","4",IF(O82="2,50,000 and Above","5")))))</f>
        <v>1</v>
      </c>
      <c r="Q82" s="1" t="s">
        <v>199</v>
      </c>
      <c r="R82" s="1" t="s">
        <v>64</v>
      </c>
      <c r="S82" s="1" t="s">
        <v>90</v>
      </c>
      <c r="T82" s="1" t="s">
        <v>39</v>
      </c>
      <c r="U82" s="3" t="str">
        <f>IF(T82="No","0",IF(T82="Partially","1",IF(T82="Yes","2")))</f>
        <v>2</v>
      </c>
      <c r="V82" s="1" t="s">
        <v>39</v>
      </c>
      <c r="W82" s="3" t="str">
        <f>IF(V82="No","0",IF(V82="Yes","1"))</f>
        <v>1</v>
      </c>
      <c r="X82" s="1" t="s">
        <v>51</v>
      </c>
      <c r="Y82" s="3" t="str">
        <f>IF(X82="Very Bad","0",IF(X82="Bad","1",IF(X82="Average","2",IF(X82="Good","3",IF(X82="Very Good","4")))))</f>
        <v>2</v>
      </c>
      <c r="Z82" s="1" t="s">
        <v>41</v>
      </c>
      <c r="AA82" s="3" t="str">
        <f>IF(Z82="No","0",IF(Z82="Yes","1"))</f>
        <v>0</v>
      </c>
      <c r="AB82" s="1" t="s">
        <v>41</v>
      </c>
      <c r="AC82" s="3" t="str">
        <f>IF(AB82="No","0",IF(AB82="Yes","1",IF(AB82="Don't Know","2")))</f>
        <v>0</v>
      </c>
      <c r="AD82" s="1" t="s">
        <v>42</v>
      </c>
      <c r="AE82" s="1" t="str">
        <f>IF(AD82="No","0",IF(AD82="Yes","1",IF(AD82="Don't Know","2")))</f>
        <v>2</v>
      </c>
      <c r="AF82" s="1" t="s">
        <v>52</v>
      </c>
      <c r="AG82" s="3" t="str">
        <f>IF(AF82="No","0",IF(AF82="Partially Trained","1",IF(AF82="Yes","2")))</f>
        <v>1</v>
      </c>
      <c r="AH82" s="1" t="s">
        <v>42</v>
      </c>
      <c r="AI82" s="3" t="str">
        <f>IF(AH82="No","0",IF(AH82="Yes","1",IF(AH82="Don't Know","2")))</f>
        <v>2</v>
      </c>
      <c r="AJ82" s="1" t="s">
        <v>39</v>
      </c>
      <c r="AK82" s="3" t="str">
        <f>IF(AJ82="No","0",IF(AJ82="Yes","1"))</f>
        <v>1</v>
      </c>
      <c r="AL82" s="1" t="s">
        <v>39</v>
      </c>
      <c r="AM82" s="3" t="str">
        <f>IF(AL82="No","0",IF(AL82="Yes","1",IF(AL82="Don't Know","2")))</f>
        <v>1</v>
      </c>
      <c r="AN82" s="1" t="s">
        <v>43</v>
      </c>
      <c r="AO82" s="3" t="str">
        <f>IF(AN82="None","0",IF(AN82="Artificial Intelligence","1",IF(AN82="Yoga","2",IF(AN82="Music","3"))))</f>
        <v>1</v>
      </c>
      <c r="AP82" s="1" t="s">
        <v>39</v>
      </c>
      <c r="AQ82" s="3" t="str">
        <f>IF(AP82="No","0",IF(AP82="Yes","1"))</f>
        <v>1</v>
      </c>
      <c r="AR82" s="1" t="s">
        <v>41</v>
      </c>
      <c r="AS82" s="3" t="str">
        <f>IF(AR82="No","0",IF(AR82="Yes","1"))</f>
        <v>0</v>
      </c>
      <c r="AT82" s="1" t="s">
        <v>41</v>
      </c>
      <c r="AU82" s="3" t="str">
        <f>IF(AT82="No","0",IF(AT82="Yes","1"))</f>
        <v>0</v>
      </c>
      <c r="AV82" s="1" t="s">
        <v>111</v>
      </c>
      <c r="AW82" s="4" t="s">
        <v>41</v>
      </c>
      <c r="AX82" s="10" t="str">
        <f>IF(AW82="No","0",IF(AW82="Yes","1"))</f>
        <v>0</v>
      </c>
      <c r="AY82" s="1" t="s">
        <v>55</v>
      </c>
      <c r="AZ82" s="3" t="str">
        <f>IF(AY82="Strongly Disagree","0",IF(AY82="Disagree","1",IF(AY82="Neutral","2",IF(AY82="Agree","3",IF(AY82="Strongly agree","4")))))</f>
        <v>2</v>
      </c>
      <c r="BA82" s="1" t="s">
        <v>39</v>
      </c>
      <c r="BB82" s="11" t="str">
        <f>IF(BA82="No","0",IF(BA82="Yes","1",IF(BA82="Don't Know","2")))</f>
        <v>1</v>
      </c>
    </row>
    <row r="83" spans="1:54">
      <c r="A83" s="1" t="s">
        <v>225</v>
      </c>
      <c r="B83" s="1" t="s">
        <v>46</v>
      </c>
      <c r="C83" s="3" t="str">
        <f>IF(B83="16 to 20","1",IF(B83="21 to 25","2",IF(B83="26 and above","3")))</f>
        <v>1</v>
      </c>
      <c r="D83" s="1" t="s">
        <v>32</v>
      </c>
      <c r="E83" s="3" t="str">
        <f>IF(D83="Male","1",IF(D83="Female","2",IF(D83="Transgender","3")))</f>
        <v>2</v>
      </c>
      <c r="F83" s="1" t="s">
        <v>33</v>
      </c>
      <c r="G83" s="3" t="str">
        <f>IF(F83="Hindu","1",IF(F83="Muslim","2",IF(F83="Christian","3",IF(F83="Buddhism","4",IF(F83="Jainism","5")))))</f>
        <v>1</v>
      </c>
      <c r="H83" s="1" t="s">
        <v>67</v>
      </c>
      <c r="I83" s="3" t="str">
        <f>IF(H83="General","1",IF(H83="3A","2",IF(H83="2A","3",IF(H83="3B","4",IF(H83="2B","5",IF(H83="SC","6",IF(H83="ST","7",IF(H83="Cat-1","8"))))))))</f>
        <v>3</v>
      </c>
      <c r="J83" s="1" t="s">
        <v>35</v>
      </c>
      <c r="K83" s="1" t="s">
        <v>49</v>
      </c>
      <c r="L83" s="1" t="s">
        <v>59</v>
      </c>
      <c r="M83" s="1" t="s">
        <v>50</v>
      </c>
      <c r="N83" s="3" t="str">
        <f>IF(M83="Rural area","1",IF(M83="Urban area","2"))</f>
        <v>1</v>
      </c>
      <c r="O83" s="4" t="s">
        <v>299</v>
      </c>
      <c r="P83" s="10" t="str">
        <f>IF(O83="10,000 - 20,000","1",IF(O83="21,000 - 50,000","2",IF(O83="51,000 - 1,00,000","3",IF(O83="1,00,000 - 2,50,000","4",IF(O83="2,50,000 and Above","5")))))</f>
        <v>1</v>
      </c>
      <c r="Q83" s="1" t="s">
        <v>64</v>
      </c>
      <c r="R83" s="1" t="s">
        <v>64</v>
      </c>
      <c r="S83" s="1" t="s">
        <v>90</v>
      </c>
      <c r="T83" s="1" t="s">
        <v>39</v>
      </c>
      <c r="U83" s="3" t="str">
        <f>IF(T83="No","0",IF(T83="Partially","1",IF(T83="Yes","2")))</f>
        <v>2</v>
      </c>
      <c r="V83" s="1" t="s">
        <v>39</v>
      </c>
      <c r="W83" s="3" t="str">
        <f>IF(V83="No","0",IF(V83="Yes","1"))</f>
        <v>1</v>
      </c>
      <c r="X83" s="1" t="s">
        <v>51</v>
      </c>
      <c r="Y83" s="3" t="str">
        <f>IF(X83="Very Bad","0",IF(X83="Bad","1",IF(X83="Average","2",IF(X83="Good","3",IF(X83="Very Good","4")))))</f>
        <v>2</v>
      </c>
      <c r="Z83" s="1" t="s">
        <v>39</v>
      </c>
      <c r="AA83" s="3" t="str">
        <f>IF(Z83="No","0",IF(Z83="Yes","1"))</f>
        <v>1</v>
      </c>
      <c r="AB83" s="1" t="s">
        <v>41</v>
      </c>
      <c r="AC83" s="3" t="str">
        <f>IF(AB83="No","0",IF(AB83="Yes","1",IF(AB83="Don't Know","2")))</f>
        <v>0</v>
      </c>
      <c r="AD83" s="1" t="s">
        <v>41</v>
      </c>
      <c r="AE83" s="1" t="str">
        <f>IF(AD83="No","0",IF(AD83="Yes","1",IF(AD83="Don't Know","2")))</f>
        <v>0</v>
      </c>
      <c r="AF83" s="1" t="s">
        <v>39</v>
      </c>
      <c r="AG83" s="3" t="str">
        <f>IF(AF83="No","0",IF(AF83="Partially Trained","1",IF(AF83="Yes","2")))</f>
        <v>2</v>
      </c>
      <c r="AH83" s="1" t="s">
        <v>42</v>
      </c>
      <c r="AI83" s="3" t="str">
        <f>IF(AH83="No","0",IF(AH83="Yes","1",IF(AH83="Don't Know","2")))</f>
        <v>2</v>
      </c>
      <c r="AJ83" s="1" t="s">
        <v>41</v>
      </c>
      <c r="AK83" s="3" t="str">
        <f>IF(AJ83="No","0",IF(AJ83="Yes","1"))</f>
        <v>0</v>
      </c>
      <c r="AL83" s="1" t="s">
        <v>39</v>
      </c>
      <c r="AM83" s="3" t="str">
        <f>IF(AL83="No","0",IF(AL83="Yes","1",IF(AL83="Don't Know","2")))</f>
        <v>1</v>
      </c>
      <c r="AN83" s="1" t="s">
        <v>43</v>
      </c>
      <c r="AO83" s="3" t="str">
        <f>IF(AN83="None","0",IF(AN83="Artificial Intelligence","1",IF(AN83="Yoga","2",IF(AN83="Music","3"))))</f>
        <v>1</v>
      </c>
      <c r="AP83" s="1" t="s">
        <v>39</v>
      </c>
      <c r="AQ83" s="3" t="str">
        <f>IF(AP83="No","0",IF(AP83="Yes","1"))</f>
        <v>1</v>
      </c>
      <c r="AR83" s="1" t="s">
        <v>39</v>
      </c>
      <c r="AS83" s="3" t="str">
        <f>IF(AR83="No","0",IF(AR83="Yes","1"))</f>
        <v>1</v>
      </c>
      <c r="AT83" s="1" t="s">
        <v>39</v>
      </c>
      <c r="AU83" s="3" t="str">
        <f>IF(AT83="No","0",IF(AT83="Yes","1"))</f>
        <v>1</v>
      </c>
      <c r="AV83" s="1" t="s">
        <v>53</v>
      </c>
      <c r="AW83" s="4" t="s">
        <v>41</v>
      </c>
      <c r="AX83" s="10" t="str">
        <f>IF(AW83="No","0",IF(AW83="Yes","1"))</f>
        <v>0</v>
      </c>
      <c r="AY83" s="1" t="s">
        <v>45</v>
      </c>
      <c r="AZ83" s="3" t="str">
        <f>IF(AY83="Strongly Disagree","0",IF(AY83="Disagree","1",IF(AY83="Neutral","2",IF(AY83="Agree","3",IF(AY83="Strongly agree","4")))))</f>
        <v>3</v>
      </c>
      <c r="BA83" s="1" t="s">
        <v>41</v>
      </c>
      <c r="BB83" s="11" t="str">
        <f>IF(BA83="No","0",IF(BA83="Yes","1",IF(BA83="Don't Know","2")))</f>
        <v>0</v>
      </c>
    </row>
    <row r="84" spans="1:54">
      <c r="A84" s="1" t="s">
        <v>234</v>
      </c>
      <c r="B84" s="1" t="s">
        <v>31</v>
      </c>
      <c r="C84" s="3" t="str">
        <f>IF(B84="16 to 20","1",IF(B84="21 to 25","2",IF(B84="26 and above","3")))</f>
        <v>2</v>
      </c>
      <c r="D84" s="1" t="s">
        <v>32</v>
      </c>
      <c r="E84" s="3" t="str">
        <f>IF(D84="Male","1",IF(D84="Female","2",IF(D84="Transgender","3")))</f>
        <v>2</v>
      </c>
      <c r="F84" s="1" t="s">
        <v>33</v>
      </c>
      <c r="G84" s="3" t="str">
        <f>IF(F84="Hindu","1",IF(F84="Muslim","2",IF(F84="Christian","3",IF(F84="Buddhism","4",IF(F84="Jainism","5")))))</f>
        <v>1</v>
      </c>
      <c r="H84" s="1" t="s">
        <v>73</v>
      </c>
      <c r="I84" s="3" t="str">
        <f>IF(H84="General","1",IF(H84="3A","2",IF(H84="2A","3",IF(H84="3B","4",IF(H84="2B","5",IF(H84="SC","6",IF(H84="ST","7",IF(H84="Cat-1","8"))))))))</f>
        <v>6</v>
      </c>
      <c r="J84" s="1" t="s">
        <v>35</v>
      </c>
      <c r="K84" s="1" t="s">
        <v>49</v>
      </c>
      <c r="L84" s="1" t="s">
        <v>59</v>
      </c>
      <c r="M84" s="1" t="s">
        <v>50</v>
      </c>
      <c r="N84" s="3" t="str">
        <f>IF(M84="Rural area","1",IF(M84="Urban area","2"))</f>
        <v>1</v>
      </c>
      <c r="O84" s="2" t="s">
        <v>301</v>
      </c>
      <c r="P84" s="10" t="str">
        <f>IF(O84="10,000 - 20,000","1",IF(O84="21,000 - 50,000","2",IF(O84="51,000 - 1,00,000","3",IF(O84="1,00,000 - 2,50,000","4",IF(O84="2,50,000 and Above","5")))))</f>
        <v>2</v>
      </c>
      <c r="Q84" s="1" t="s">
        <v>38</v>
      </c>
      <c r="R84" s="1" t="s">
        <v>64</v>
      </c>
      <c r="S84" s="1" t="s">
        <v>90</v>
      </c>
      <c r="T84" s="1" t="s">
        <v>39</v>
      </c>
      <c r="U84" s="3" t="str">
        <f>IF(T84="No","0",IF(T84="Partially","1",IF(T84="Yes","2")))</f>
        <v>2</v>
      </c>
      <c r="V84" s="1" t="s">
        <v>39</v>
      </c>
      <c r="W84" s="3" t="str">
        <f>IF(V84="No","0",IF(V84="Yes","1"))</f>
        <v>1</v>
      </c>
      <c r="X84" s="1" t="s">
        <v>51</v>
      </c>
      <c r="Y84" s="3" t="str">
        <f>IF(X84="Very Bad","0",IF(X84="Bad","1",IF(X84="Average","2",IF(X84="Good","3",IF(X84="Very Good","4")))))</f>
        <v>2</v>
      </c>
      <c r="Z84" s="1" t="s">
        <v>41</v>
      </c>
      <c r="AA84" s="3" t="str">
        <f>IF(Z84="No","0",IF(Z84="Yes","1"))</f>
        <v>0</v>
      </c>
      <c r="AB84" s="1" t="s">
        <v>41</v>
      </c>
      <c r="AC84" s="3" t="str">
        <f>IF(AB84="No","0",IF(AB84="Yes","1",IF(AB84="Don't Know","2")))</f>
        <v>0</v>
      </c>
      <c r="AD84" s="1" t="s">
        <v>42</v>
      </c>
      <c r="AE84" s="1" t="str">
        <f>IF(AD84="No","0",IF(AD84="Yes","1",IF(AD84="Don't Know","2")))</f>
        <v>2</v>
      </c>
      <c r="AF84" s="1" t="s">
        <v>39</v>
      </c>
      <c r="AG84" s="3" t="str">
        <f>IF(AF84="No","0",IF(AF84="Partially Trained","1",IF(AF84="Yes","2")))</f>
        <v>2</v>
      </c>
      <c r="AH84" s="1" t="s">
        <v>42</v>
      </c>
      <c r="AI84" s="3" t="str">
        <f>IF(AH84="No","0",IF(AH84="Yes","1",IF(AH84="Don't Know","2")))</f>
        <v>2</v>
      </c>
      <c r="AJ84" s="1" t="s">
        <v>41</v>
      </c>
      <c r="AK84" s="3" t="str">
        <f>IF(AJ84="No","0",IF(AJ84="Yes","1"))</f>
        <v>0</v>
      </c>
      <c r="AL84" s="1" t="s">
        <v>42</v>
      </c>
      <c r="AM84" s="3" t="str">
        <f>IF(AL84="No","0",IF(AL84="Yes","1",IF(AL84="Don't Know","2")))</f>
        <v>2</v>
      </c>
      <c r="AN84" s="1" t="s">
        <v>60</v>
      </c>
      <c r="AO84" s="3" t="str">
        <f>IF(AN84="None","0",IF(AN84="Artificial Intelligence","1",IF(AN84="Yoga","2",IF(AN84="Music","3"))))</f>
        <v>0</v>
      </c>
      <c r="AP84" s="1" t="s">
        <v>39</v>
      </c>
      <c r="AQ84" s="3" t="str">
        <f>IF(AP84="No","0",IF(AP84="Yes","1"))</f>
        <v>1</v>
      </c>
      <c r="AR84" s="1" t="s">
        <v>41</v>
      </c>
      <c r="AS84" s="3" t="str">
        <f>IF(AR84="No","0",IF(AR84="Yes","1"))</f>
        <v>0</v>
      </c>
      <c r="AT84" s="1" t="s">
        <v>41</v>
      </c>
      <c r="AU84" s="3" t="str">
        <f>IF(AT84="No","0",IF(AT84="Yes","1"))</f>
        <v>0</v>
      </c>
      <c r="AV84" s="1" t="s">
        <v>53</v>
      </c>
      <c r="AW84" s="5" t="s">
        <v>39</v>
      </c>
      <c r="AX84" s="10" t="str">
        <f>IF(AW84="No","0",IF(AW84="Yes","1"))</f>
        <v>1</v>
      </c>
      <c r="AY84" s="1" t="s">
        <v>45</v>
      </c>
      <c r="AZ84" s="3" t="str">
        <f>IF(AY84="Strongly Disagree","0",IF(AY84="Disagree","1",IF(AY84="Neutral","2",IF(AY84="Agree","3",IF(AY84="Strongly agree","4")))))</f>
        <v>3</v>
      </c>
      <c r="BA84" s="1" t="s">
        <v>41</v>
      </c>
      <c r="BB84" s="11" t="str">
        <f>IF(BA84="No","0",IF(BA84="Yes","1",IF(BA84="Don't Know","2")))</f>
        <v>0</v>
      </c>
    </row>
    <row r="85" spans="1:54">
      <c r="A85" s="1" t="s">
        <v>236</v>
      </c>
      <c r="B85" s="1" t="s">
        <v>46</v>
      </c>
      <c r="C85" s="3" t="str">
        <f>IF(B85="16 to 20","1",IF(B85="21 to 25","2",IF(B85="26 and above","3")))</f>
        <v>1</v>
      </c>
      <c r="D85" s="1" t="s">
        <v>32</v>
      </c>
      <c r="E85" s="3" t="str">
        <f>IF(D85="Male","1",IF(D85="Female","2",IF(D85="Transgender","3")))</f>
        <v>2</v>
      </c>
      <c r="F85" s="1" t="s">
        <v>33</v>
      </c>
      <c r="G85" s="3" t="str">
        <f>IF(F85="Hindu","1",IF(F85="Muslim","2",IF(F85="Christian","3",IF(F85="Buddhism","4",IF(F85="Jainism","5")))))</f>
        <v>1</v>
      </c>
      <c r="H85" s="1" t="s">
        <v>71</v>
      </c>
      <c r="I85" s="3" t="str">
        <f>IF(H85="General","1",IF(H85="3A","2",IF(H85="2A","3",IF(H85="3B","4",IF(H85="2B","5",IF(H85="SC","6",IF(H85="ST","7",IF(H85="Cat-1","8"))))))))</f>
        <v>4</v>
      </c>
      <c r="J85" s="1" t="s">
        <v>35</v>
      </c>
      <c r="K85" s="1" t="s">
        <v>49</v>
      </c>
      <c r="L85" s="1" t="s">
        <v>59</v>
      </c>
      <c r="M85" s="1" t="s">
        <v>50</v>
      </c>
      <c r="N85" s="3" t="str">
        <f>IF(M85="Rural area","1",IF(M85="Urban area","2"))</f>
        <v>1</v>
      </c>
      <c r="O85" s="4" t="s">
        <v>299</v>
      </c>
      <c r="P85" s="10" t="str">
        <f>IF(O85="10,000 - 20,000","1",IF(O85="21,000 - 50,000","2",IF(O85="51,000 - 1,00,000","3",IF(O85="1,00,000 - 2,50,000","4",IF(O85="2,50,000 and Above","5")))))</f>
        <v>1</v>
      </c>
      <c r="Q85" s="1" t="s">
        <v>56</v>
      </c>
      <c r="R85" s="1" t="s">
        <v>64</v>
      </c>
      <c r="S85" s="1" t="s">
        <v>90</v>
      </c>
      <c r="T85" s="1" t="s">
        <v>39</v>
      </c>
      <c r="U85" s="3" t="str">
        <f>IF(T85="No","0",IF(T85="Partially","1",IF(T85="Yes","2")))</f>
        <v>2</v>
      </c>
      <c r="V85" s="1" t="s">
        <v>39</v>
      </c>
      <c r="W85" s="3" t="str">
        <f>IF(V85="No","0",IF(V85="Yes","1"))</f>
        <v>1</v>
      </c>
      <c r="X85" s="1" t="s">
        <v>40</v>
      </c>
      <c r="Y85" s="3" t="str">
        <f>IF(X85="Very Bad","0",IF(X85="Bad","1",IF(X85="Average","2",IF(X85="Good","3",IF(X85="Very Good","4")))))</f>
        <v>3</v>
      </c>
      <c r="Z85" s="1" t="s">
        <v>39</v>
      </c>
      <c r="AA85" s="3" t="str">
        <f>IF(Z85="No","0",IF(Z85="Yes","1"))</f>
        <v>1</v>
      </c>
      <c r="AB85" s="1" t="s">
        <v>39</v>
      </c>
      <c r="AC85" s="3" t="str">
        <f>IF(AB85="No","0",IF(AB85="Yes","1",IF(AB85="Don't Know","2")))</f>
        <v>1</v>
      </c>
      <c r="AD85" s="1" t="s">
        <v>39</v>
      </c>
      <c r="AE85" s="1" t="str">
        <f>IF(AD85="No","0",IF(AD85="Yes","1",IF(AD85="Don't Know","2")))</f>
        <v>1</v>
      </c>
      <c r="AF85" s="1" t="s">
        <v>39</v>
      </c>
      <c r="AG85" s="3" t="str">
        <f>IF(AF85="No","0",IF(AF85="Partially Trained","1",IF(AF85="Yes","2")))</f>
        <v>2</v>
      </c>
      <c r="AH85" s="1" t="s">
        <v>41</v>
      </c>
      <c r="AI85" s="3" t="str">
        <f>IF(AH85="No","0",IF(AH85="Yes","1",IF(AH85="Don't Know","2")))</f>
        <v>0</v>
      </c>
      <c r="AJ85" s="1" t="s">
        <v>39</v>
      </c>
      <c r="AK85" s="3" t="str">
        <f>IF(AJ85="No","0",IF(AJ85="Yes","1"))</f>
        <v>1</v>
      </c>
      <c r="AL85" s="1" t="s">
        <v>41</v>
      </c>
      <c r="AM85" s="3" t="str">
        <f>IF(AL85="No","0",IF(AL85="Yes","1",IF(AL85="Don't Know","2")))</f>
        <v>0</v>
      </c>
      <c r="AN85" s="1" t="s">
        <v>60</v>
      </c>
      <c r="AO85" s="3" t="str">
        <f>IF(AN85="None","0",IF(AN85="Artificial Intelligence","1",IF(AN85="Yoga","2",IF(AN85="Music","3"))))</f>
        <v>0</v>
      </c>
      <c r="AP85" s="1" t="s">
        <v>39</v>
      </c>
      <c r="AQ85" s="3" t="str">
        <f>IF(AP85="No","0",IF(AP85="Yes","1"))</f>
        <v>1</v>
      </c>
      <c r="AR85" s="1" t="s">
        <v>41</v>
      </c>
      <c r="AS85" s="3" t="str">
        <f>IF(AR85="No","0",IF(AR85="Yes","1"))</f>
        <v>0</v>
      </c>
      <c r="AT85" s="1" t="s">
        <v>39</v>
      </c>
      <c r="AU85" s="3" t="str">
        <f>IF(AT85="No","0",IF(AT85="Yes","1"))</f>
        <v>1</v>
      </c>
      <c r="AV85" s="1" t="s">
        <v>44</v>
      </c>
      <c r="AW85" s="4" t="s">
        <v>39</v>
      </c>
      <c r="AX85" s="10" t="str">
        <f>IF(AW85="No","0",IF(AW85="Yes","1"))</f>
        <v>1</v>
      </c>
      <c r="AY85" s="1" t="s">
        <v>45</v>
      </c>
      <c r="AZ85" s="3" t="str">
        <f>IF(AY85="Strongly Disagree","0",IF(AY85="Disagree","1",IF(AY85="Neutral","2",IF(AY85="Agree","3",IF(AY85="Strongly agree","4")))))</f>
        <v>3</v>
      </c>
      <c r="BA85" s="1" t="s">
        <v>41</v>
      </c>
      <c r="BB85" s="11" t="str">
        <f>IF(BA85="No","0",IF(BA85="Yes","1",IF(BA85="Don't Know","2")))</f>
        <v>0</v>
      </c>
    </row>
    <row r="86" spans="1:54">
      <c r="A86" s="1" t="s">
        <v>246</v>
      </c>
      <c r="B86" s="1" t="s">
        <v>46</v>
      </c>
      <c r="C86" s="3" t="str">
        <f>IF(B86="16 to 20","1",IF(B86="21 to 25","2",IF(B86="26 and above","3")))</f>
        <v>1</v>
      </c>
      <c r="D86" s="1" t="s">
        <v>32</v>
      </c>
      <c r="E86" s="3" t="str">
        <f>IF(D86="Male","1",IF(D86="Female","2",IF(D86="Transgender","3")))</f>
        <v>2</v>
      </c>
      <c r="F86" s="1" t="s">
        <v>33</v>
      </c>
      <c r="G86" s="3" t="str">
        <f>IF(F86="Hindu","1",IF(F86="Muslim","2",IF(F86="Christian","3",IF(F86="Buddhism","4",IF(F86="Jainism","5")))))</f>
        <v>1</v>
      </c>
      <c r="H86" s="1" t="s">
        <v>48</v>
      </c>
      <c r="I86" s="3" t="str">
        <f>IF(H86="General","1",IF(H86="3A","2",IF(H86="2A","3",IF(H86="3B","4",IF(H86="2B","5",IF(H86="SC","6",IF(H86="ST","7",IF(H86="Cat-1","8"))))))))</f>
        <v>2</v>
      </c>
      <c r="J86" s="1" t="s">
        <v>35</v>
      </c>
      <c r="K86" s="1" t="s">
        <v>49</v>
      </c>
      <c r="L86" s="1" t="s">
        <v>59</v>
      </c>
      <c r="M86" s="1" t="s">
        <v>50</v>
      </c>
      <c r="N86" s="3" t="str">
        <f>IF(M86="Rural area","1",IF(M86="Urban area","2"))</f>
        <v>1</v>
      </c>
      <c r="O86" s="2" t="s">
        <v>301</v>
      </c>
      <c r="P86" s="10" t="str">
        <f>IF(O86="10,000 - 20,000","1",IF(O86="21,000 - 50,000","2",IF(O86="51,000 - 1,00,000","3",IF(O86="1,00,000 - 2,50,000","4",IF(O86="2,50,000 and Above","5")))))</f>
        <v>2</v>
      </c>
      <c r="Q86" s="1" t="s">
        <v>37</v>
      </c>
      <c r="R86" s="1" t="s">
        <v>64</v>
      </c>
      <c r="S86" s="1" t="s">
        <v>90</v>
      </c>
      <c r="T86" s="1" t="s">
        <v>39</v>
      </c>
      <c r="U86" s="3" t="str">
        <f>IF(T86="No","0",IF(T86="Partially","1",IF(T86="Yes","2")))</f>
        <v>2</v>
      </c>
      <c r="V86" s="1" t="s">
        <v>39</v>
      </c>
      <c r="W86" s="3" t="str">
        <f>IF(V86="No","0",IF(V86="Yes","1"))</f>
        <v>1</v>
      </c>
      <c r="X86" s="1" t="s">
        <v>40</v>
      </c>
      <c r="Y86" s="3" t="str">
        <f>IF(X86="Very Bad","0",IF(X86="Bad","1",IF(X86="Average","2",IF(X86="Good","3",IF(X86="Very Good","4")))))</f>
        <v>3</v>
      </c>
      <c r="Z86" s="1" t="s">
        <v>39</v>
      </c>
      <c r="AA86" s="3" t="str">
        <f>IF(Z86="No","0",IF(Z86="Yes","1"))</f>
        <v>1</v>
      </c>
      <c r="AB86" s="1" t="s">
        <v>41</v>
      </c>
      <c r="AC86" s="3" t="str">
        <f>IF(AB86="No","0",IF(AB86="Yes","1",IF(AB86="Don't Know","2")))</f>
        <v>0</v>
      </c>
      <c r="AD86" s="1" t="s">
        <v>41</v>
      </c>
      <c r="AE86" s="1" t="str">
        <f>IF(AD86="No","0",IF(AD86="Yes","1",IF(AD86="Don't Know","2")))</f>
        <v>0</v>
      </c>
      <c r="AF86" s="1" t="s">
        <v>39</v>
      </c>
      <c r="AG86" s="3" t="str">
        <f>IF(AF86="No","0",IF(AF86="Partially Trained","1",IF(AF86="Yes","2")))</f>
        <v>2</v>
      </c>
      <c r="AH86" s="1" t="s">
        <v>41</v>
      </c>
      <c r="AI86" s="3" t="str">
        <f>IF(AH86="No","0",IF(AH86="Yes","1",IF(AH86="Don't Know","2")))</f>
        <v>0</v>
      </c>
      <c r="AJ86" s="1" t="s">
        <v>41</v>
      </c>
      <c r="AK86" s="3" t="str">
        <f>IF(AJ86="No","0",IF(AJ86="Yes","1"))</f>
        <v>0</v>
      </c>
      <c r="AL86" s="1" t="s">
        <v>39</v>
      </c>
      <c r="AM86" s="3" t="str">
        <f>IF(AL86="No","0",IF(AL86="Yes","1",IF(AL86="Don't Know","2")))</f>
        <v>1</v>
      </c>
      <c r="AN86" s="1" t="s">
        <v>43</v>
      </c>
      <c r="AO86" s="3" t="str">
        <f>IF(AN86="None","0",IF(AN86="Artificial Intelligence","1",IF(AN86="Yoga","2",IF(AN86="Music","3"))))</f>
        <v>1</v>
      </c>
      <c r="AP86" s="1" t="s">
        <v>39</v>
      </c>
      <c r="AQ86" s="3" t="str">
        <f>IF(AP86="No","0",IF(AP86="Yes","1"))</f>
        <v>1</v>
      </c>
      <c r="AR86" s="1" t="s">
        <v>39</v>
      </c>
      <c r="AS86" s="3" t="str">
        <f>IF(AR86="No","0",IF(AR86="Yes","1"))</f>
        <v>1</v>
      </c>
      <c r="AT86" s="1" t="s">
        <v>39</v>
      </c>
      <c r="AU86" s="3" t="str">
        <f>IF(AT86="No","0",IF(AT86="Yes","1"))</f>
        <v>1</v>
      </c>
      <c r="AV86" s="1" t="s">
        <v>57</v>
      </c>
      <c r="AW86" s="4" t="s">
        <v>39</v>
      </c>
      <c r="AX86" s="10" t="str">
        <f>IF(AW86="No","0",IF(AW86="Yes","1"))</f>
        <v>1</v>
      </c>
      <c r="AY86" s="1" t="s">
        <v>72</v>
      </c>
      <c r="AZ86" s="3" t="str">
        <f>IF(AY86="Strongly Disagree","0",IF(AY86="Disagree","1",IF(AY86="Neutral","2",IF(AY86="Agree","3",IF(AY86="Strongly agree","4")))))</f>
        <v>4</v>
      </c>
      <c r="BA86" s="1" t="s">
        <v>41</v>
      </c>
      <c r="BB86" s="11" t="str">
        <f>IF(BA86="No","0",IF(BA86="Yes","1",IF(BA86="Don't Know","2")))</f>
        <v>0</v>
      </c>
    </row>
    <row r="87" spans="1:54">
      <c r="A87" s="1" t="s">
        <v>248</v>
      </c>
      <c r="B87" s="1" t="s">
        <v>46</v>
      </c>
      <c r="C87" s="3" t="str">
        <f>IF(B87="16 to 20","1",IF(B87="21 to 25","2",IF(B87="26 and above","3")))</f>
        <v>1</v>
      </c>
      <c r="D87" s="1" t="s">
        <v>32</v>
      </c>
      <c r="E87" s="3" t="str">
        <f>IF(D87="Male","1",IF(D87="Female","2",IF(D87="Transgender","3")))</f>
        <v>2</v>
      </c>
      <c r="F87" s="1" t="s">
        <v>33</v>
      </c>
      <c r="G87" s="3" t="str">
        <f>IF(F87="Hindu","1",IF(F87="Muslim","2",IF(F87="Christian","3",IF(F87="Buddhism","4",IF(F87="Jainism","5")))))</f>
        <v>1</v>
      </c>
      <c r="H87" s="1" t="s">
        <v>67</v>
      </c>
      <c r="I87" s="3" t="str">
        <f>IF(H87="General","1",IF(H87="3A","2",IF(H87="2A","3",IF(H87="3B","4",IF(H87="2B","5",IF(H87="SC","6",IF(H87="ST","7",IF(H87="Cat-1","8"))))))))</f>
        <v>3</v>
      </c>
      <c r="J87" s="1" t="s">
        <v>35</v>
      </c>
      <c r="K87" s="1" t="s">
        <v>49</v>
      </c>
      <c r="L87" s="1" t="s">
        <v>59</v>
      </c>
      <c r="M87" s="1" t="s">
        <v>50</v>
      </c>
      <c r="N87" s="3" t="str">
        <f>IF(M87="Rural area","1",IF(M87="Urban area","2"))</f>
        <v>1</v>
      </c>
      <c r="O87" s="4" t="s">
        <v>299</v>
      </c>
      <c r="P87" s="10" t="str">
        <f>IF(O87="10,000 - 20,000","1",IF(O87="21,000 - 50,000","2",IF(O87="51,000 - 1,00,000","3",IF(O87="1,00,000 - 2,50,000","4",IF(O87="2,50,000 and Above","5")))))</f>
        <v>1</v>
      </c>
      <c r="Q87" s="1" t="s">
        <v>56</v>
      </c>
      <c r="R87" s="1" t="s">
        <v>64</v>
      </c>
      <c r="S87" s="1" t="s">
        <v>90</v>
      </c>
      <c r="T87" s="1" t="s">
        <v>41</v>
      </c>
      <c r="U87" s="3" t="str">
        <f>IF(T87="No","0",IF(T87="Partially","1",IF(T87="Yes","2")))</f>
        <v>0</v>
      </c>
      <c r="V87" s="1" t="s">
        <v>39</v>
      </c>
      <c r="W87" s="3" t="str">
        <f>IF(V87="No","0",IF(V87="Yes","1"))</f>
        <v>1</v>
      </c>
      <c r="X87" s="1" t="s">
        <v>40</v>
      </c>
      <c r="Y87" s="3" t="str">
        <f>IF(X87="Very Bad","0",IF(X87="Bad","1",IF(X87="Average","2",IF(X87="Good","3",IF(X87="Very Good","4")))))</f>
        <v>3</v>
      </c>
      <c r="Z87" s="1" t="s">
        <v>39</v>
      </c>
      <c r="AA87" s="3" t="str">
        <f>IF(Z87="No","0",IF(Z87="Yes","1"))</f>
        <v>1</v>
      </c>
      <c r="AB87" s="1" t="s">
        <v>42</v>
      </c>
      <c r="AC87" s="3" t="str">
        <f>IF(AB87="No","0",IF(AB87="Yes","1",IF(AB87="Don't Know","2")))</f>
        <v>2</v>
      </c>
      <c r="AD87" s="1" t="s">
        <v>41</v>
      </c>
      <c r="AE87" s="1" t="str">
        <f>IF(AD87="No","0",IF(AD87="Yes","1",IF(AD87="Don't Know","2")))</f>
        <v>0</v>
      </c>
      <c r="AF87" s="1" t="s">
        <v>39</v>
      </c>
      <c r="AG87" s="3" t="str">
        <f>IF(AF87="No","0",IF(AF87="Partially Trained","1",IF(AF87="Yes","2")))</f>
        <v>2</v>
      </c>
      <c r="AH87" s="1" t="s">
        <v>41</v>
      </c>
      <c r="AI87" s="3" t="str">
        <f>IF(AH87="No","0",IF(AH87="Yes","1",IF(AH87="Don't Know","2")))</f>
        <v>0</v>
      </c>
      <c r="AJ87" s="1" t="s">
        <v>39</v>
      </c>
      <c r="AK87" s="3" t="str">
        <f>IF(AJ87="No","0",IF(AJ87="Yes","1"))</f>
        <v>1</v>
      </c>
      <c r="AL87" s="1" t="s">
        <v>39</v>
      </c>
      <c r="AM87" s="3" t="str">
        <f>IF(AL87="No","0",IF(AL87="Yes","1",IF(AL87="Don't Know","2")))</f>
        <v>1</v>
      </c>
      <c r="AN87" s="1" t="s">
        <v>43</v>
      </c>
      <c r="AO87" s="3" t="str">
        <f>IF(AN87="None","0",IF(AN87="Artificial Intelligence","1",IF(AN87="Yoga","2",IF(AN87="Music","3"))))</f>
        <v>1</v>
      </c>
      <c r="AP87" s="1" t="s">
        <v>39</v>
      </c>
      <c r="AQ87" s="3" t="str">
        <f>IF(AP87="No","0",IF(AP87="Yes","1"))</f>
        <v>1</v>
      </c>
      <c r="AR87" s="1" t="s">
        <v>41</v>
      </c>
      <c r="AS87" s="3" t="str">
        <f>IF(AR87="No","0",IF(AR87="Yes","1"))</f>
        <v>0</v>
      </c>
      <c r="AT87" s="1" t="s">
        <v>41</v>
      </c>
      <c r="AU87" s="3" t="str">
        <f>IF(AT87="No","0",IF(AT87="Yes","1"))</f>
        <v>0</v>
      </c>
      <c r="AV87" s="1" t="s">
        <v>63</v>
      </c>
      <c r="AW87" s="4" t="s">
        <v>39</v>
      </c>
      <c r="AX87" s="10" t="str">
        <f>IF(AW87="No","0",IF(AW87="Yes","1"))</f>
        <v>1</v>
      </c>
      <c r="AY87" s="1" t="s">
        <v>45</v>
      </c>
      <c r="AZ87" s="3" t="str">
        <f>IF(AY87="Strongly Disagree","0",IF(AY87="Disagree","1",IF(AY87="Neutral","2",IF(AY87="Agree","3",IF(AY87="Strongly agree","4")))))</f>
        <v>3</v>
      </c>
      <c r="BA87" s="1" t="s">
        <v>41</v>
      </c>
      <c r="BB87" s="11" t="str">
        <f>IF(BA87="No","0",IF(BA87="Yes","1",IF(BA87="Don't Know","2")))</f>
        <v>0</v>
      </c>
    </row>
    <row r="88" spans="1:54">
      <c r="A88" s="1" t="s">
        <v>249</v>
      </c>
      <c r="B88" s="1" t="s">
        <v>46</v>
      </c>
      <c r="C88" s="3" t="str">
        <f>IF(B88="16 to 20","1",IF(B88="21 to 25","2",IF(B88="26 and above","3")))</f>
        <v>1</v>
      </c>
      <c r="D88" s="1" t="s">
        <v>32</v>
      </c>
      <c r="E88" s="3" t="str">
        <f>IF(D88="Male","1",IF(D88="Female","2",IF(D88="Transgender","3")))</f>
        <v>2</v>
      </c>
      <c r="F88" s="1" t="s">
        <v>33</v>
      </c>
      <c r="G88" s="3" t="str">
        <f>IF(F88="Hindu","1",IF(F88="Muslim","2",IF(F88="Christian","3",IF(F88="Buddhism","4",IF(F88="Jainism","5")))))</f>
        <v>1</v>
      </c>
      <c r="H88" s="1" t="s">
        <v>48</v>
      </c>
      <c r="I88" s="3" t="str">
        <f>IF(H88="General","1",IF(H88="3A","2",IF(H88="2A","3",IF(H88="3B","4",IF(H88="2B","5",IF(H88="SC","6",IF(H88="ST","7",IF(H88="Cat-1","8"))))))))</f>
        <v>2</v>
      </c>
      <c r="J88" s="1" t="s">
        <v>35</v>
      </c>
      <c r="K88" s="1" t="s">
        <v>49</v>
      </c>
      <c r="L88" s="1" t="s">
        <v>59</v>
      </c>
      <c r="M88" s="1" t="s">
        <v>50</v>
      </c>
      <c r="N88" s="3" t="str">
        <f>IF(M88="Rural area","1",IF(M88="Urban area","2"))</f>
        <v>1</v>
      </c>
      <c r="O88" s="2" t="s">
        <v>301</v>
      </c>
      <c r="P88" s="10" t="str">
        <f>IF(O88="10,000 - 20,000","1",IF(O88="21,000 - 50,000","2",IF(O88="51,000 - 1,00,000","3",IF(O88="1,00,000 - 2,50,000","4",IF(O88="2,50,000 and Above","5")))))</f>
        <v>2</v>
      </c>
      <c r="Q88" s="1" t="s">
        <v>38</v>
      </c>
      <c r="R88" s="1" t="s">
        <v>64</v>
      </c>
      <c r="S88" s="1" t="s">
        <v>90</v>
      </c>
      <c r="T88" s="1" t="s">
        <v>39</v>
      </c>
      <c r="U88" s="3" t="str">
        <f>IF(T88="No","0",IF(T88="Partially","1",IF(T88="Yes","2")))</f>
        <v>2</v>
      </c>
      <c r="V88" s="1" t="s">
        <v>39</v>
      </c>
      <c r="W88" s="3" t="str">
        <f>IF(V88="No","0",IF(V88="Yes","1"))</f>
        <v>1</v>
      </c>
      <c r="X88" s="1" t="s">
        <v>51</v>
      </c>
      <c r="Y88" s="3" t="str">
        <f>IF(X88="Very Bad","0",IF(X88="Bad","1",IF(X88="Average","2",IF(X88="Good","3",IF(X88="Very Good","4")))))</f>
        <v>2</v>
      </c>
      <c r="Z88" s="1" t="s">
        <v>41</v>
      </c>
      <c r="AA88" s="3" t="str">
        <f>IF(Z88="No","0",IF(Z88="Yes","1"))</f>
        <v>0</v>
      </c>
      <c r="AB88" s="1" t="s">
        <v>39</v>
      </c>
      <c r="AC88" s="3" t="str">
        <f>IF(AB88="No","0",IF(AB88="Yes","1",IF(AB88="Don't Know","2")))</f>
        <v>1</v>
      </c>
      <c r="AD88" s="1" t="s">
        <v>39</v>
      </c>
      <c r="AE88" s="1" t="str">
        <f>IF(AD88="No","0",IF(AD88="Yes","1",IF(AD88="Don't Know","2")))</f>
        <v>1</v>
      </c>
      <c r="AF88" s="1" t="s">
        <v>52</v>
      </c>
      <c r="AG88" s="3" t="str">
        <f>IF(AF88="No","0",IF(AF88="Partially Trained","1",IF(AF88="Yes","2")))</f>
        <v>1</v>
      </c>
      <c r="AH88" s="1" t="s">
        <v>41</v>
      </c>
      <c r="AI88" s="3" t="str">
        <f>IF(AH88="No","0",IF(AH88="Yes","1",IF(AH88="Don't Know","2")))</f>
        <v>0</v>
      </c>
      <c r="AJ88" s="1" t="s">
        <v>39</v>
      </c>
      <c r="AK88" s="3" t="str">
        <f>IF(AJ88="No","0",IF(AJ88="Yes","1"))</f>
        <v>1</v>
      </c>
      <c r="AL88" s="1" t="s">
        <v>39</v>
      </c>
      <c r="AM88" s="3" t="str">
        <f>IF(AL88="No","0",IF(AL88="Yes","1",IF(AL88="Don't Know","2")))</f>
        <v>1</v>
      </c>
      <c r="AN88" s="1" t="s">
        <v>60</v>
      </c>
      <c r="AO88" s="3" t="str">
        <f>IF(AN88="None","0",IF(AN88="Artificial Intelligence","1",IF(AN88="Yoga","2",IF(AN88="Music","3"))))</f>
        <v>0</v>
      </c>
      <c r="AP88" s="1" t="s">
        <v>39</v>
      </c>
      <c r="AQ88" s="3" t="str">
        <f>IF(AP88="No","0",IF(AP88="Yes","1"))</f>
        <v>1</v>
      </c>
      <c r="AR88" s="1" t="s">
        <v>41</v>
      </c>
      <c r="AS88" s="3" t="str">
        <f>IF(AR88="No","0",IF(AR88="Yes","1"))</f>
        <v>0</v>
      </c>
      <c r="AT88" s="1" t="s">
        <v>41</v>
      </c>
      <c r="AU88" s="3" t="str">
        <f>IF(AT88="No","0",IF(AT88="Yes","1"))</f>
        <v>0</v>
      </c>
      <c r="AV88" s="1" t="s">
        <v>57</v>
      </c>
      <c r="AW88" s="4" t="s">
        <v>41</v>
      </c>
      <c r="AX88" s="10" t="str">
        <f>IF(AW88="No","0",IF(AW88="Yes","1"))</f>
        <v>0</v>
      </c>
      <c r="AY88" s="1" t="s">
        <v>74</v>
      </c>
      <c r="AZ88" s="3" t="str">
        <f>IF(AY88="Strongly Disagree","0",IF(AY88="Disagree","1",IF(AY88="Neutral","2",IF(AY88="Agree","3",IF(AY88="Strongly agree","4")))))</f>
        <v>0</v>
      </c>
      <c r="BA88" s="1" t="s">
        <v>39</v>
      </c>
      <c r="BB88" s="11" t="str">
        <f>IF(BA88="No","0",IF(BA88="Yes","1",IF(BA88="Don't Know","2")))</f>
        <v>1</v>
      </c>
    </row>
    <row r="89" spans="1:54">
      <c r="A89" s="1" t="s">
        <v>250</v>
      </c>
      <c r="B89" s="1" t="s">
        <v>46</v>
      </c>
      <c r="C89" s="3" t="str">
        <f>IF(B89="16 to 20","1",IF(B89="21 to 25","2",IF(B89="26 and above","3")))</f>
        <v>1</v>
      </c>
      <c r="D89" s="1" t="s">
        <v>32</v>
      </c>
      <c r="E89" s="3" t="str">
        <f>IF(D89="Male","1",IF(D89="Female","2",IF(D89="Transgender","3")))</f>
        <v>2</v>
      </c>
      <c r="F89" s="1" t="s">
        <v>33</v>
      </c>
      <c r="G89" s="3" t="str">
        <f>IF(F89="Hindu","1",IF(F89="Muslim","2",IF(F89="Christian","3",IF(F89="Buddhism","4",IF(F89="Jainism","5")))))</f>
        <v>1</v>
      </c>
      <c r="H89" s="1" t="s">
        <v>73</v>
      </c>
      <c r="I89" s="3" t="str">
        <f>IF(H89="General","1",IF(H89="3A","2",IF(H89="2A","3",IF(H89="3B","4",IF(H89="2B","5",IF(H89="SC","6",IF(H89="ST","7",IF(H89="Cat-1","8"))))))))</f>
        <v>6</v>
      </c>
      <c r="J89" s="1" t="s">
        <v>35</v>
      </c>
      <c r="K89" s="1" t="s">
        <v>49</v>
      </c>
      <c r="L89" s="1" t="s">
        <v>59</v>
      </c>
      <c r="M89" s="1" t="s">
        <v>50</v>
      </c>
      <c r="N89" s="3" t="str">
        <f>IF(M89="Rural area","1",IF(M89="Urban area","2"))</f>
        <v>1</v>
      </c>
      <c r="O89" s="2" t="s">
        <v>301</v>
      </c>
      <c r="P89" s="10" t="str">
        <f>IF(O89="10,000 - 20,000","1",IF(O89="21,000 - 50,000","2",IF(O89="51,000 - 1,00,000","3",IF(O89="1,00,000 - 2,50,000","4",IF(O89="2,50,000 and Above","5")))))</f>
        <v>2</v>
      </c>
      <c r="Q89" s="1" t="s">
        <v>56</v>
      </c>
      <c r="R89" s="1" t="s">
        <v>64</v>
      </c>
      <c r="S89" s="1" t="s">
        <v>90</v>
      </c>
      <c r="T89" s="1" t="s">
        <v>41</v>
      </c>
      <c r="U89" s="3" t="str">
        <f>IF(T89="No","0",IF(T89="Partially","1",IF(T89="Yes","2")))</f>
        <v>0</v>
      </c>
      <c r="V89" s="1" t="s">
        <v>41</v>
      </c>
      <c r="W89" s="3" t="str">
        <f>IF(V89="No","0",IF(V89="Yes","1"))</f>
        <v>0</v>
      </c>
      <c r="X89" s="1" t="s">
        <v>40</v>
      </c>
      <c r="Y89" s="3" t="str">
        <f>IF(X89="Very Bad","0",IF(X89="Bad","1",IF(X89="Average","2",IF(X89="Good","3",IF(X89="Very Good","4")))))</f>
        <v>3</v>
      </c>
      <c r="Z89" s="1" t="s">
        <v>39</v>
      </c>
      <c r="AA89" s="3" t="str">
        <f>IF(Z89="No","0",IF(Z89="Yes","1"))</f>
        <v>1</v>
      </c>
      <c r="AB89" s="1" t="s">
        <v>39</v>
      </c>
      <c r="AC89" s="3" t="str">
        <f>IF(AB89="No","0",IF(AB89="Yes","1",IF(AB89="Don't Know","2")))</f>
        <v>1</v>
      </c>
      <c r="AD89" s="1" t="s">
        <v>41</v>
      </c>
      <c r="AE89" s="1" t="str">
        <f>IF(AD89="No","0",IF(AD89="Yes","1",IF(AD89="Don't Know","2")))</f>
        <v>0</v>
      </c>
      <c r="AF89" s="1" t="s">
        <v>41</v>
      </c>
      <c r="AG89" s="3" t="str">
        <f>IF(AF89="No","0",IF(AF89="Partially Trained","1",IF(AF89="Yes","2")))</f>
        <v>0</v>
      </c>
      <c r="AH89" s="1" t="s">
        <v>41</v>
      </c>
      <c r="AI89" s="3" t="str">
        <f>IF(AH89="No","0",IF(AH89="Yes","1",IF(AH89="Don't Know","2")))</f>
        <v>0</v>
      </c>
      <c r="AJ89" s="1" t="s">
        <v>39</v>
      </c>
      <c r="AK89" s="3" t="str">
        <f>IF(AJ89="No","0",IF(AJ89="Yes","1"))</f>
        <v>1</v>
      </c>
      <c r="AL89" s="1" t="s">
        <v>39</v>
      </c>
      <c r="AM89" s="3" t="str">
        <f>IF(AL89="No","0",IF(AL89="Yes","1",IF(AL89="Don't Know","2")))</f>
        <v>1</v>
      </c>
      <c r="AN89" s="1" t="s">
        <v>43</v>
      </c>
      <c r="AO89" s="3" t="str">
        <f>IF(AN89="None","0",IF(AN89="Artificial Intelligence","1",IF(AN89="Yoga","2",IF(AN89="Music","3"))))</f>
        <v>1</v>
      </c>
      <c r="AP89" s="1" t="s">
        <v>39</v>
      </c>
      <c r="AQ89" s="3" t="str">
        <f>IF(AP89="No","0",IF(AP89="Yes","1"))</f>
        <v>1</v>
      </c>
      <c r="AR89" s="1" t="s">
        <v>39</v>
      </c>
      <c r="AS89" s="3" t="str">
        <f>IF(AR89="No","0",IF(AR89="Yes","1"))</f>
        <v>1</v>
      </c>
      <c r="AT89" s="1" t="s">
        <v>41</v>
      </c>
      <c r="AU89" s="3" t="str">
        <f>IF(AT89="No","0",IF(AT89="Yes","1"))</f>
        <v>0</v>
      </c>
      <c r="AV89" s="1" t="s">
        <v>57</v>
      </c>
      <c r="AW89" s="4" t="s">
        <v>39</v>
      </c>
      <c r="AX89" s="10" t="str">
        <f>IF(AW89="No","0",IF(AW89="Yes","1"))</f>
        <v>1</v>
      </c>
      <c r="AY89" s="1" t="s">
        <v>45</v>
      </c>
      <c r="AZ89" s="3" t="str">
        <f>IF(AY89="Strongly Disagree","0",IF(AY89="Disagree","1",IF(AY89="Neutral","2",IF(AY89="Agree","3",IF(AY89="Strongly agree","4")))))</f>
        <v>3</v>
      </c>
      <c r="BA89" s="1" t="s">
        <v>39</v>
      </c>
      <c r="BB89" s="11" t="str">
        <f>IF(BA89="No","0",IF(BA89="Yes","1",IF(BA89="Don't Know","2")))</f>
        <v>1</v>
      </c>
    </row>
    <row r="90" spans="1:54">
      <c r="A90" s="1" t="s">
        <v>251</v>
      </c>
      <c r="B90" s="1" t="s">
        <v>46</v>
      </c>
      <c r="C90" s="3" t="str">
        <f>IF(B90="16 to 20","1",IF(B90="21 to 25","2",IF(B90="26 and above","3")))</f>
        <v>1</v>
      </c>
      <c r="D90" s="1" t="s">
        <v>32</v>
      </c>
      <c r="E90" s="3" t="str">
        <f>IF(D90="Male","1",IF(D90="Female","2",IF(D90="Transgender","3")))</f>
        <v>2</v>
      </c>
      <c r="F90" s="1" t="s">
        <v>33</v>
      </c>
      <c r="G90" s="3" t="str">
        <f>IF(F90="Hindu","1",IF(F90="Muslim","2",IF(F90="Christian","3",IF(F90="Buddhism","4",IF(F90="Jainism","5")))))</f>
        <v>1</v>
      </c>
      <c r="H90" s="1" t="s">
        <v>67</v>
      </c>
      <c r="I90" s="3" t="str">
        <f>IF(H90="General","1",IF(H90="3A","2",IF(H90="2A","3",IF(H90="3B","4",IF(H90="2B","5",IF(H90="SC","6",IF(H90="ST","7",IF(H90="Cat-1","8"))))))))</f>
        <v>3</v>
      </c>
      <c r="J90" s="1" t="s">
        <v>35</v>
      </c>
      <c r="K90" s="1" t="s">
        <v>49</v>
      </c>
      <c r="L90" s="1" t="s">
        <v>59</v>
      </c>
      <c r="M90" s="1" t="s">
        <v>50</v>
      </c>
      <c r="N90" s="3" t="str">
        <f>IF(M90="Rural area","1",IF(M90="Urban area","2"))</f>
        <v>1</v>
      </c>
      <c r="O90" s="2" t="s">
        <v>302</v>
      </c>
      <c r="P90" s="10" t="str">
        <f>IF(O90="10,000 - 20,000","1",IF(O90="21,000 - 50,000","2",IF(O90="51,000 - 1,00,000","3",IF(O90="1,00,000 - 2,50,000","4",IF(O90="2,50,000 and Above","5")))))</f>
        <v>3</v>
      </c>
      <c r="Q90" s="1" t="s">
        <v>38</v>
      </c>
      <c r="R90" s="1" t="s">
        <v>64</v>
      </c>
      <c r="S90" s="1" t="s">
        <v>90</v>
      </c>
      <c r="T90" s="1" t="s">
        <v>39</v>
      </c>
      <c r="U90" s="3" t="str">
        <f>IF(T90="No","0",IF(T90="Partially","1",IF(T90="Yes","2")))</f>
        <v>2</v>
      </c>
      <c r="V90" s="1" t="s">
        <v>39</v>
      </c>
      <c r="W90" s="3" t="str">
        <f>IF(V90="No","0",IF(V90="Yes","1"))</f>
        <v>1</v>
      </c>
      <c r="X90" s="1" t="s">
        <v>40</v>
      </c>
      <c r="Y90" s="3" t="str">
        <f>IF(X90="Very Bad","0",IF(X90="Bad","1",IF(X90="Average","2",IF(X90="Good","3",IF(X90="Very Good","4")))))</f>
        <v>3</v>
      </c>
      <c r="Z90" s="1" t="s">
        <v>39</v>
      </c>
      <c r="AA90" s="3" t="str">
        <f>IF(Z90="No","0",IF(Z90="Yes","1"))</f>
        <v>1</v>
      </c>
      <c r="AB90" s="1" t="s">
        <v>39</v>
      </c>
      <c r="AC90" s="3" t="str">
        <f>IF(AB90="No","0",IF(AB90="Yes","1",IF(AB90="Don't Know","2")))</f>
        <v>1</v>
      </c>
      <c r="AD90" s="1" t="s">
        <v>39</v>
      </c>
      <c r="AE90" s="1" t="str">
        <f>IF(AD90="No","0",IF(AD90="Yes","1",IF(AD90="Don't Know","2")))</f>
        <v>1</v>
      </c>
      <c r="AF90" s="1" t="s">
        <v>39</v>
      </c>
      <c r="AG90" s="3" t="str">
        <f>IF(AF90="No","0",IF(AF90="Partially Trained","1",IF(AF90="Yes","2")))</f>
        <v>2</v>
      </c>
      <c r="AH90" s="1" t="s">
        <v>41</v>
      </c>
      <c r="AI90" s="3" t="str">
        <f>IF(AH90="No","0",IF(AH90="Yes","1",IF(AH90="Don't Know","2")))</f>
        <v>0</v>
      </c>
      <c r="AJ90" s="1" t="s">
        <v>39</v>
      </c>
      <c r="AK90" s="3" t="str">
        <f>IF(AJ90="No","0",IF(AJ90="Yes","1"))</f>
        <v>1</v>
      </c>
      <c r="AL90" s="1" t="s">
        <v>39</v>
      </c>
      <c r="AM90" s="3" t="str">
        <f>IF(AL90="No","0",IF(AL90="Yes","1",IF(AL90="Don't Know","2")))</f>
        <v>1</v>
      </c>
      <c r="AN90" s="1" t="s">
        <v>43</v>
      </c>
      <c r="AO90" s="3" t="str">
        <f>IF(AN90="None","0",IF(AN90="Artificial Intelligence","1",IF(AN90="Yoga","2",IF(AN90="Music","3"))))</f>
        <v>1</v>
      </c>
      <c r="AP90" s="1" t="s">
        <v>39</v>
      </c>
      <c r="AQ90" s="3" t="str">
        <f>IF(AP90="No","0",IF(AP90="Yes","1"))</f>
        <v>1</v>
      </c>
      <c r="AR90" s="1" t="s">
        <v>41</v>
      </c>
      <c r="AS90" s="3" t="str">
        <f>IF(AR90="No","0",IF(AR90="Yes","1"))</f>
        <v>0</v>
      </c>
      <c r="AT90" s="1" t="s">
        <v>41</v>
      </c>
      <c r="AU90" s="3" t="str">
        <f>IF(AT90="No","0",IF(AT90="Yes","1"))</f>
        <v>0</v>
      </c>
      <c r="AV90" s="1" t="s">
        <v>85</v>
      </c>
      <c r="AW90" s="4" t="s">
        <v>39</v>
      </c>
      <c r="AX90" s="10" t="str">
        <f>IF(AW90="No","0",IF(AW90="Yes","1"))</f>
        <v>1</v>
      </c>
      <c r="AY90" s="1" t="s">
        <v>45</v>
      </c>
      <c r="AZ90" s="3" t="str">
        <f>IF(AY90="Strongly Disagree","0",IF(AY90="Disagree","1",IF(AY90="Neutral","2",IF(AY90="Agree","3",IF(AY90="Strongly agree","4")))))</f>
        <v>3</v>
      </c>
      <c r="BA90" s="1" t="s">
        <v>41</v>
      </c>
      <c r="BB90" s="11" t="str">
        <f>IF(BA90="No","0",IF(BA90="Yes","1",IF(BA90="Don't Know","2")))</f>
        <v>0</v>
      </c>
    </row>
    <row r="91" spans="1:54">
      <c r="A91" s="1" t="s">
        <v>252</v>
      </c>
      <c r="B91" s="1" t="s">
        <v>46</v>
      </c>
      <c r="C91" s="3" t="str">
        <f>IF(B91="16 to 20","1",IF(B91="21 to 25","2",IF(B91="26 and above","3")))</f>
        <v>1</v>
      </c>
      <c r="D91" s="1" t="s">
        <v>32</v>
      </c>
      <c r="E91" s="3" t="str">
        <f>IF(D91="Male","1",IF(D91="Female","2",IF(D91="Transgender","3")))</f>
        <v>2</v>
      </c>
      <c r="F91" s="1" t="s">
        <v>33</v>
      </c>
      <c r="G91" s="3" t="str">
        <f>IF(F91="Hindu","1",IF(F91="Muslim","2",IF(F91="Christian","3",IF(F91="Buddhism","4",IF(F91="Jainism","5")))))</f>
        <v>1</v>
      </c>
      <c r="H91" s="1" t="s">
        <v>73</v>
      </c>
      <c r="I91" s="3" t="str">
        <f>IF(H91="General","1",IF(H91="3A","2",IF(H91="2A","3",IF(H91="3B","4",IF(H91="2B","5",IF(H91="SC","6",IF(H91="ST","7",IF(H91="Cat-1","8"))))))))</f>
        <v>6</v>
      </c>
      <c r="J91" s="1" t="s">
        <v>35</v>
      </c>
      <c r="K91" s="1" t="s">
        <v>49</v>
      </c>
      <c r="L91" s="1" t="s">
        <v>59</v>
      </c>
      <c r="M91" s="1" t="s">
        <v>50</v>
      </c>
      <c r="N91" s="3" t="str">
        <f>IF(M91="Rural area","1",IF(M91="Urban area","2"))</f>
        <v>1</v>
      </c>
      <c r="O91" s="4" t="s">
        <v>299</v>
      </c>
      <c r="P91" s="10" t="str">
        <f>IF(O91="10,000 - 20,000","1",IF(O91="21,000 - 50,000","2",IF(O91="51,000 - 1,00,000","3",IF(O91="1,00,000 - 2,50,000","4",IF(O91="2,50,000 and Above","5")))))</f>
        <v>1</v>
      </c>
      <c r="Q91" s="1" t="s">
        <v>38</v>
      </c>
      <c r="R91" s="1" t="s">
        <v>64</v>
      </c>
      <c r="S91" s="1" t="s">
        <v>90</v>
      </c>
      <c r="T91" s="1" t="s">
        <v>39</v>
      </c>
      <c r="U91" s="3" t="str">
        <f>IF(T91="No","0",IF(T91="Partially","1",IF(T91="Yes","2")))</f>
        <v>2</v>
      </c>
      <c r="V91" s="1" t="s">
        <v>39</v>
      </c>
      <c r="W91" s="3" t="str">
        <f>IF(V91="No","0",IF(V91="Yes","1"))</f>
        <v>1</v>
      </c>
      <c r="X91" s="1" t="s">
        <v>40</v>
      </c>
      <c r="Y91" s="3" t="str">
        <f>IF(X91="Very Bad","0",IF(X91="Bad","1",IF(X91="Average","2",IF(X91="Good","3",IF(X91="Very Good","4")))))</f>
        <v>3</v>
      </c>
      <c r="Z91" s="1" t="s">
        <v>41</v>
      </c>
      <c r="AA91" s="3" t="str">
        <f>IF(Z91="No","0",IF(Z91="Yes","1"))</f>
        <v>0</v>
      </c>
      <c r="AB91" s="1" t="s">
        <v>41</v>
      </c>
      <c r="AC91" s="3" t="str">
        <f>IF(AB91="No","0",IF(AB91="Yes","1",IF(AB91="Don't Know","2")))</f>
        <v>0</v>
      </c>
      <c r="AD91" s="1" t="s">
        <v>39</v>
      </c>
      <c r="AE91" s="1" t="str">
        <f>IF(AD91="No","0",IF(AD91="Yes","1",IF(AD91="Don't Know","2")))</f>
        <v>1</v>
      </c>
      <c r="AF91" s="1" t="s">
        <v>39</v>
      </c>
      <c r="AG91" s="3" t="str">
        <f>IF(AF91="No","0",IF(AF91="Partially Trained","1",IF(AF91="Yes","2")))</f>
        <v>2</v>
      </c>
      <c r="AH91" s="1" t="s">
        <v>41</v>
      </c>
      <c r="AI91" s="3" t="str">
        <f>IF(AH91="No","0",IF(AH91="Yes","1",IF(AH91="Don't Know","2")))</f>
        <v>0</v>
      </c>
      <c r="AJ91" s="1" t="s">
        <v>39</v>
      </c>
      <c r="AK91" s="3" t="str">
        <f>IF(AJ91="No","0",IF(AJ91="Yes","1"))</f>
        <v>1</v>
      </c>
      <c r="AL91" s="1" t="s">
        <v>41</v>
      </c>
      <c r="AM91" s="3" t="str">
        <f>IF(AL91="No","0",IF(AL91="Yes","1",IF(AL91="Don't Know","2")))</f>
        <v>0</v>
      </c>
      <c r="AN91" s="1" t="s">
        <v>60</v>
      </c>
      <c r="AO91" s="3" t="str">
        <f>IF(AN91="None","0",IF(AN91="Artificial Intelligence","1",IF(AN91="Yoga","2",IF(AN91="Music","3"))))</f>
        <v>0</v>
      </c>
      <c r="AP91" s="1" t="s">
        <v>39</v>
      </c>
      <c r="AQ91" s="3" t="str">
        <f>IF(AP91="No","0",IF(AP91="Yes","1"))</f>
        <v>1</v>
      </c>
      <c r="AR91" s="1" t="s">
        <v>41</v>
      </c>
      <c r="AS91" s="3" t="str">
        <f>IF(AR91="No","0",IF(AR91="Yes","1"))</f>
        <v>0</v>
      </c>
      <c r="AT91" s="1" t="s">
        <v>39</v>
      </c>
      <c r="AU91" s="3" t="str">
        <f>IF(AT91="No","0",IF(AT91="Yes","1"))</f>
        <v>1</v>
      </c>
      <c r="AV91" s="1" t="s">
        <v>60</v>
      </c>
      <c r="AW91" s="4" t="s">
        <v>41</v>
      </c>
      <c r="AX91" s="10" t="str">
        <f>IF(AW91="No","0",IF(AW91="Yes","1"))</f>
        <v>0</v>
      </c>
      <c r="AY91" s="1" t="s">
        <v>74</v>
      </c>
      <c r="AZ91" s="3" t="str">
        <f>IF(AY91="Strongly Disagree","0",IF(AY91="Disagree","1",IF(AY91="Neutral","2",IF(AY91="Agree","3",IF(AY91="Strongly agree","4")))))</f>
        <v>0</v>
      </c>
      <c r="BA91" s="1" t="s">
        <v>41</v>
      </c>
      <c r="BB91" s="11" t="str">
        <f>IF(BA91="No","0",IF(BA91="Yes","1",IF(BA91="Don't Know","2")))</f>
        <v>0</v>
      </c>
    </row>
    <row r="92" spans="1:54">
      <c r="A92" s="1" t="s">
        <v>96</v>
      </c>
      <c r="B92" s="1" t="s">
        <v>46</v>
      </c>
      <c r="C92" s="3" t="str">
        <f>IF(B92="16 to 20","1",IF(B92="21 to 25","2",IF(B92="26 and above","3")))</f>
        <v>1</v>
      </c>
      <c r="D92" s="1" t="s">
        <v>32</v>
      </c>
      <c r="E92" s="3" t="str">
        <f>IF(D92="Male","1",IF(D92="Female","2",IF(D92="Transgender","3")))</f>
        <v>2</v>
      </c>
      <c r="F92" s="1" t="s">
        <v>58</v>
      </c>
      <c r="G92" s="3" t="str">
        <f>IF(F92="Hindu","1",IF(F92="Muslim","2",IF(F92="Christian","3",IF(F92="Buddhism","4",IF(F92="Jainism","5")))))</f>
        <v>2</v>
      </c>
      <c r="H92" s="1" t="s">
        <v>34</v>
      </c>
      <c r="I92" s="3" t="str">
        <f>IF(H92="General","1",IF(H92="3A","2",IF(H92="2A","3",IF(H92="3B","4",IF(H92="2B","5",IF(H92="SC","6",IF(H92="ST","7",IF(H92="Cat-1","8"))))))))</f>
        <v>1</v>
      </c>
      <c r="J92" s="1" t="s">
        <v>35</v>
      </c>
      <c r="K92" s="1" t="s">
        <v>49</v>
      </c>
      <c r="L92" s="1" t="s">
        <v>59</v>
      </c>
      <c r="M92" s="1" t="s">
        <v>50</v>
      </c>
      <c r="N92" s="3" t="str">
        <f>IF(M92="Rural area","1",IF(M92="Urban area","2"))</f>
        <v>1</v>
      </c>
      <c r="O92" s="2" t="s">
        <v>301</v>
      </c>
      <c r="P92" s="10" t="str">
        <f>IF(O92="10,000 - 20,000","1",IF(O92="21,000 - 50,000","2",IF(O92="51,000 - 1,00,000","3",IF(O92="1,00,000 - 2,50,000","4",IF(O92="2,50,000 and Above","5")))))</f>
        <v>2</v>
      </c>
      <c r="Q92" s="1" t="s">
        <v>37</v>
      </c>
      <c r="R92" s="1" t="s">
        <v>64</v>
      </c>
      <c r="S92" s="1" t="s">
        <v>90</v>
      </c>
      <c r="T92" s="1" t="s">
        <v>39</v>
      </c>
      <c r="U92" s="3" t="str">
        <f>IF(T92="No","0",IF(T92="Partially","1",IF(T92="Yes","2")))</f>
        <v>2</v>
      </c>
      <c r="V92" s="1" t="s">
        <v>39</v>
      </c>
      <c r="W92" s="3" t="str">
        <f>IF(V92="No","0",IF(V92="Yes","1"))</f>
        <v>1</v>
      </c>
      <c r="X92" s="1" t="s">
        <v>40</v>
      </c>
      <c r="Y92" s="3" t="str">
        <f>IF(X92="Very Bad","0",IF(X92="Bad","1",IF(X92="Average","2",IF(X92="Good","3",IF(X92="Very Good","4")))))</f>
        <v>3</v>
      </c>
      <c r="Z92" s="1" t="s">
        <v>39</v>
      </c>
      <c r="AA92" s="3" t="str">
        <f>IF(Z92="No","0",IF(Z92="Yes","1"))</f>
        <v>1</v>
      </c>
      <c r="AB92" s="1" t="s">
        <v>39</v>
      </c>
      <c r="AC92" s="3" t="str">
        <f>IF(AB92="No","0",IF(AB92="Yes","1",IF(AB92="Don't Know","2")))</f>
        <v>1</v>
      </c>
      <c r="AD92" s="1" t="s">
        <v>42</v>
      </c>
      <c r="AE92" s="1" t="str">
        <f>IF(AD92="No","0",IF(AD92="Yes","1",IF(AD92="Don't Know","2")))</f>
        <v>2</v>
      </c>
      <c r="AF92" s="1" t="s">
        <v>52</v>
      </c>
      <c r="AG92" s="3" t="str">
        <f>IF(AF92="No","0",IF(AF92="Partially Trained","1",IF(AF92="Yes","2")))</f>
        <v>1</v>
      </c>
      <c r="AH92" s="1" t="s">
        <v>39</v>
      </c>
      <c r="AI92" s="3" t="str">
        <f>IF(AH92="No","0",IF(AH92="Yes","1",IF(AH92="Don't Know","2")))</f>
        <v>1</v>
      </c>
      <c r="AJ92" s="1" t="s">
        <v>39</v>
      </c>
      <c r="AK92" s="3" t="str">
        <f>IF(AJ92="No","0",IF(AJ92="Yes","1"))</f>
        <v>1</v>
      </c>
      <c r="AL92" s="1" t="s">
        <v>39</v>
      </c>
      <c r="AM92" s="3" t="str">
        <f>IF(AL92="No","0",IF(AL92="Yes","1",IF(AL92="Don't Know","2")))</f>
        <v>1</v>
      </c>
      <c r="AN92" s="1" t="s">
        <v>43</v>
      </c>
      <c r="AO92" s="3" t="str">
        <f>IF(AN92="None","0",IF(AN92="Artificial Intelligence","1",IF(AN92="Yoga","2",IF(AN92="Music","3"))))</f>
        <v>1</v>
      </c>
      <c r="AP92" s="1" t="s">
        <v>39</v>
      </c>
      <c r="AQ92" s="3" t="str">
        <f>IF(AP92="No","0",IF(AP92="Yes","1"))</f>
        <v>1</v>
      </c>
      <c r="AR92" s="1" t="s">
        <v>39</v>
      </c>
      <c r="AS92" s="3" t="str">
        <f>IF(AR92="No","0",IF(AR92="Yes","1"))</f>
        <v>1</v>
      </c>
      <c r="AT92" s="1" t="s">
        <v>41</v>
      </c>
      <c r="AU92" s="3" t="str">
        <f>IF(AT92="No","0",IF(AT92="Yes","1"))</f>
        <v>0</v>
      </c>
      <c r="AV92" s="1" t="s">
        <v>92</v>
      </c>
      <c r="AW92" s="4" t="s">
        <v>39</v>
      </c>
      <c r="AX92" s="10" t="str">
        <f>IF(AW92="No","0",IF(AW92="Yes","1"))</f>
        <v>1</v>
      </c>
      <c r="AY92" s="1" t="s">
        <v>45</v>
      </c>
      <c r="AZ92" s="3" t="str">
        <f>IF(AY92="Strongly Disagree","0",IF(AY92="Disagree","1",IF(AY92="Neutral","2",IF(AY92="Agree","3",IF(AY92="Strongly agree","4")))))</f>
        <v>3</v>
      </c>
      <c r="BA92" s="1" t="s">
        <v>39</v>
      </c>
      <c r="BB92" s="11" t="str">
        <f>IF(BA92="No","0",IF(BA92="Yes","1",IF(BA92="Don't Know","2")))</f>
        <v>1</v>
      </c>
    </row>
    <row r="93" spans="1:54">
      <c r="A93" s="1" t="s">
        <v>105</v>
      </c>
      <c r="B93" s="1" t="s">
        <v>46</v>
      </c>
      <c r="C93" s="3" t="str">
        <f>IF(B93="16 to 20","1",IF(B93="21 to 25","2",IF(B93="26 and above","3")))</f>
        <v>1</v>
      </c>
      <c r="D93" s="1" t="s">
        <v>32</v>
      </c>
      <c r="E93" s="3" t="str">
        <f>IF(D93="Male","1",IF(D93="Female","2",IF(D93="Transgender","3")))</f>
        <v>2</v>
      </c>
      <c r="F93" s="1" t="s">
        <v>33</v>
      </c>
      <c r="G93" s="3" t="str">
        <f>IF(F93="Hindu","1",IF(F93="Muslim","2",IF(F93="Christian","3",IF(F93="Buddhism","4",IF(F93="Jainism","5")))))</f>
        <v>1</v>
      </c>
      <c r="H93" s="1" t="s">
        <v>34</v>
      </c>
      <c r="I93" s="3" t="str">
        <f>IF(H93="General","1",IF(H93="3A","2",IF(H93="2A","3",IF(H93="3B","4",IF(H93="2B","5",IF(H93="SC","6",IF(H93="ST","7",IF(H93="Cat-1","8"))))))))</f>
        <v>1</v>
      </c>
      <c r="J93" s="1" t="s">
        <v>35</v>
      </c>
      <c r="K93" s="1" t="s">
        <v>49</v>
      </c>
      <c r="L93" s="1" t="s">
        <v>59</v>
      </c>
      <c r="M93" s="1" t="s">
        <v>50</v>
      </c>
      <c r="N93" s="3" t="str">
        <f>IF(M93="Rural area","1",IF(M93="Urban area","2"))</f>
        <v>1</v>
      </c>
      <c r="O93" s="4" t="s">
        <v>299</v>
      </c>
      <c r="P93" s="10" t="str">
        <f>IF(O93="10,000 - 20,000","1",IF(O93="21,000 - 50,000","2",IF(O93="51,000 - 1,00,000","3",IF(O93="1,00,000 - 2,50,000","4",IF(O93="2,50,000 and Above","5")))))</f>
        <v>1</v>
      </c>
      <c r="Q93" s="1" t="s">
        <v>37</v>
      </c>
      <c r="R93" s="1" t="s">
        <v>64</v>
      </c>
      <c r="S93" s="1" t="s">
        <v>90</v>
      </c>
      <c r="T93" s="1" t="s">
        <v>39</v>
      </c>
      <c r="U93" s="3" t="str">
        <f>IF(T93="No","0",IF(T93="Partially","1",IF(T93="Yes","2")))</f>
        <v>2</v>
      </c>
      <c r="V93" s="1" t="s">
        <v>39</v>
      </c>
      <c r="W93" s="3" t="str">
        <f>IF(V93="No","0",IF(V93="Yes","1"))</f>
        <v>1</v>
      </c>
      <c r="X93" s="1" t="s">
        <v>51</v>
      </c>
      <c r="Y93" s="3" t="str">
        <f>IF(X93="Very Bad","0",IF(X93="Bad","1",IF(X93="Average","2",IF(X93="Good","3",IF(X93="Very Good","4")))))</f>
        <v>2</v>
      </c>
      <c r="Z93" s="1" t="s">
        <v>39</v>
      </c>
      <c r="AA93" s="3" t="str">
        <f>IF(Z93="No","0",IF(Z93="Yes","1"))</f>
        <v>1</v>
      </c>
      <c r="AB93" s="1" t="s">
        <v>39</v>
      </c>
      <c r="AC93" s="3" t="str">
        <f>IF(AB93="No","0",IF(AB93="Yes","1",IF(AB93="Don't Know","2")))</f>
        <v>1</v>
      </c>
      <c r="AD93" s="1" t="s">
        <v>39</v>
      </c>
      <c r="AE93" s="1" t="str">
        <f>IF(AD93="No","0",IF(AD93="Yes","1",IF(AD93="Don't Know","2")))</f>
        <v>1</v>
      </c>
      <c r="AF93" s="1" t="s">
        <v>39</v>
      </c>
      <c r="AG93" s="3" t="str">
        <f>IF(AF93="No","0",IF(AF93="Partially Trained","1",IF(AF93="Yes","2")))</f>
        <v>2</v>
      </c>
      <c r="AH93" s="1" t="s">
        <v>39</v>
      </c>
      <c r="AI93" s="3" t="str">
        <f>IF(AH93="No","0",IF(AH93="Yes","1",IF(AH93="Don't Know","2")))</f>
        <v>1</v>
      </c>
      <c r="AJ93" s="1" t="s">
        <v>39</v>
      </c>
      <c r="AK93" s="3" t="str">
        <f>IF(AJ93="No","0",IF(AJ93="Yes","1"))</f>
        <v>1</v>
      </c>
      <c r="AL93" s="1" t="s">
        <v>39</v>
      </c>
      <c r="AM93" s="3" t="str">
        <f>IF(AL93="No","0",IF(AL93="Yes","1",IF(AL93="Don't Know","2")))</f>
        <v>1</v>
      </c>
      <c r="AN93" s="1" t="s">
        <v>43</v>
      </c>
      <c r="AO93" s="3" t="str">
        <f>IF(AN93="None","0",IF(AN93="Artificial Intelligence","1",IF(AN93="Yoga","2",IF(AN93="Music","3"))))</f>
        <v>1</v>
      </c>
      <c r="AP93" s="1" t="s">
        <v>39</v>
      </c>
      <c r="AQ93" s="3" t="str">
        <f>IF(AP93="No","0",IF(AP93="Yes","1"))</f>
        <v>1</v>
      </c>
      <c r="AR93" s="1" t="s">
        <v>39</v>
      </c>
      <c r="AS93" s="3" t="str">
        <f>IF(AR93="No","0",IF(AR93="Yes","1"))</f>
        <v>1</v>
      </c>
      <c r="AT93" s="1" t="s">
        <v>39</v>
      </c>
      <c r="AU93" s="3" t="str">
        <f>IF(AT93="No","0",IF(AT93="Yes","1"))</f>
        <v>1</v>
      </c>
      <c r="AV93" s="1" t="s">
        <v>57</v>
      </c>
      <c r="AW93" s="4" t="s">
        <v>39</v>
      </c>
      <c r="AX93" s="10" t="str">
        <f>IF(AW93="No","0",IF(AW93="Yes","1"))</f>
        <v>1</v>
      </c>
      <c r="AY93" s="1" t="s">
        <v>72</v>
      </c>
      <c r="AZ93" s="3" t="str">
        <f>IF(AY93="Strongly Disagree","0",IF(AY93="Disagree","1",IF(AY93="Neutral","2",IF(AY93="Agree","3",IF(AY93="Strongly agree","4")))))</f>
        <v>4</v>
      </c>
      <c r="BA93" s="1" t="s">
        <v>39</v>
      </c>
      <c r="BB93" s="11" t="str">
        <f>IF(BA93="No","0",IF(BA93="Yes","1",IF(BA93="Don't Know","2")))</f>
        <v>1</v>
      </c>
    </row>
    <row r="94" spans="1:54">
      <c r="A94" s="1" t="s">
        <v>121</v>
      </c>
      <c r="B94" s="1" t="s">
        <v>46</v>
      </c>
      <c r="C94" s="3" t="str">
        <f>IF(B94="16 to 20","1",IF(B94="21 to 25","2",IF(B94="26 and above","3")))</f>
        <v>1</v>
      </c>
      <c r="D94" s="1" t="s">
        <v>32</v>
      </c>
      <c r="E94" s="3" t="str">
        <f>IF(D94="Male","1",IF(D94="Female","2",IF(D94="Transgender","3")))</f>
        <v>2</v>
      </c>
      <c r="F94" s="1" t="s">
        <v>33</v>
      </c>
      <c r="G94" s="3" t="str">
        <f>IF(F94="Hindu","1",IF(F94="Muslim","2",IF(F94="Christian","3",IF(F94="Buddhism","4",IF(F94="Jainism","5")))))</f>
        <v>1</v>
      </c>
      <c r="H94" s="1" t="s">
        <v>73</v>
      </c>
      <c r="I94" s="3" t="str">
        <f>IF(H94="General","1",IF(H94="3A","2",IF(H94="2A","3",IF(H94="3B","4",IF(H94="2B","5",IF(H94="SC","6",IF(H94="ST","7",IF(H94="Cat-1","8"))))))))</f>
        <v>6</v>
      </c>
      <c r="J94" s="1" t="s">
        <v>35</v>
      </c>
      <c r="K94" s="1" t="s">
        <v>49</v>
      </c>
      <c r="L94" s="1" t="s">
        <v>59</v>
      </c>
      <c r="M94" s="1" t="s">
        <v>50</v>
      </c>
      <c r="N94" s="3" t="str">
        <f>IF(M94="Rural area","1",IF(M94="Urban area","2"))</f>
        <v>1</v>
      </c>
      <c r="O94" s="2" t="s">
        <v>301</v>
      </c>
      <c r="P94" s="10" t="str">
        <f>IF(O94="10,000 - 20,000","1",IF(O94="21,000 - 50,000","2",IF(O94="51,000 - 1,00,000","3",IF(O94="1,00,000 - 2,50,000","4",IF(O94="2,50,000 and Above","5")))))</f>
        <v>2</v>
      </c>
      <c r="Q94" s="1" t="s">
        <v>38</v>
      </c>
      <c r="R94" s="1" t="s">
        <v>64</v>
      </c>
      <c r="S94" s="1" t="s">
        <v>90</v>
      </c>
      <c r="T94" s="1" t="s">
        <v>39</v>
      </c>
      <c r="U94" s="3" t="str">
        <f>IF(T94="No","0",IF(T94="Partially","1",IF(T94="Yes","2")))</f>
        <v>2</v>
      </c>
      <c r="V94" s="1" t="s">
        <v>39</v>
      </c>
      <c r="W94" s="3" t="str">
        <f>IF(V94="No","0",IF(V94="Yes","1"))</f>
        <v>1</v>
      </c>
      <c r="X94" s="1" t="s">
        <v>40</v>
      </c>
      <c r="Y94" s="3" t="str">
        <f>IF(X94="Very Bad","0",IF(X94="Bad","1",IF(X94="Average","2",IF(X94="Good","3",IF(X94="Very Good","4")))))</f>
        <v>3</v>
      </c>
      <c r="Z94" s="1" t="s">
        <v>39</v>
      </c>
      <c r="AA94" s="3" t="str">
        <f>IF(Z94="No","0",IF(Z94="Yes","1"))</f>
        <v>1</v>
      </c>
      <c r="AB94" s="1" t="s">
        <v>39</v>
      </c>
      <c r="AC94" s="3" t="str">
        <f>IF(AB94="No","0",IF(AB94="Yes","1",IF(AB94="Don't Know","2")))</f>
        <v>1</v>
      </c>
      <c r="AD94" s="1" t="s">
        <v>42</v>
      </c>
      <c r="AE94" s="1" t="str">
        <f>IF(AD94="No","0",IF(AD94="Yes","1",IF(AD94="Don't Know","2")))</f>
        <v>2</v>
      </c>
      <c r="AF94" s="1" t="s">
        <v>52</v>
      </c>
      <c r="AG94" s="3" t="str">
        <f>IF(AF94="No","0",IF(AF94="Partially Trained","1",IF(AF94="Yes","2")))</f>
        <v>1</v>
      </c>
      <c r="AH94" s="1" t="s">
        <v>39</v>
      </c>
      <c r="AI94" s="3" t="str">
        <f>IF(AH94="No","0",IF(AH94="Yes","1",IF(AH94="Don't Know","2")))</f>
        <v>1</v>
      </c>
      <c r="AJ94" s="1" t="s">
        <v>39</v>
      </c>
      <c r="AK94" s="3" t="str">
        <f>IF(AJ94="No","0",IF(AJ94="Yes","1"))</f>
        <v>1</v>
      </c>
      <c r="AL94" s="1" t="s">
        <v>39</v>
      </c>
      <c r="AM94" s="3" t="str">
        <f>IF(AL94="No","0",IF(AL94="Yes","1",IF(AL94="Don't Know","2")))</f>
        <v>1</v>
      </c>
      <c r="AN94" s="1" t="s">
        <v>43</v>
      </c>
      <c r="AO94" s="3" t="str">
        <f>IF(AN94="None","0",IF(AN94="Artificial Intelligence","1",IF(AN94="Yoga","2",IF(AN94="Music","3"))))</f>
        <v>1</v>
      </c>
      <c r="AP94" s="1" t="s">
        <v>39</v>
      </c>
      <c r="AQ94" s="3" t="str">
        <f>IF(AP94="No","0",IF(AP94="Yes","1"))</f>
        <v>1</v>
      </c>
      <c r="AR94" s="1" t="s">
        <v>41</v>
      </c>
      <c r="AS94" s="3" t="str">
        <f>IF(AR94="No","0",IF(AR94="Yes","1"))</f>
        <v>0</v>
      </c>
      <c r="AT94" s="1" t="s">
        <v>41</v>
      </c>
      <c r="AU94" s="3" t="str">
        <f>IF(AT94="No","0",IF(AT94="Yes","1"))</f>
        <v>0</v>
      </c>
      <c r="AV94" s="1" t="s">
        <v>53</v>
      </c>
      <c r="AW94" s="4" t="s">
        <v>41</v>
      </c>
      <c r="AX94" s="10" t="str">
        <f>IF(AW94="No","0",IF(AW94="Yes","1"))</f>
        <v>0</v>
      </c>
      <c r="AY94" s="1" t="s">
        <v>45</v>
      </c>
      <c r="AZ94" s="3" t="str">
        <f>IF(AY94="Strongly Disagree","0",IF(AY94="Disagree","1",IF(AY94="Neutral","2",IF(AY94="Agree","3",IF(AY94="Strongly agree","4")))))</f>
        <v>3</v>
      </c>
      <c r="BA94" s="1" t="s">
        <v>39</v>
      </c>
      <c r="BB94" s="11" t="str">
        <f>IF(BA94="No","0",IF(BA94="Yes","1",IF(BA94="Don't Know","2")))</f>
        <v>1</v>
      </c>
    </row>
    <row r="95" spans="1:54">
      <c r="A95" s="1" t="s">
        <v>122</v>
      </c>
      <c r="B95" s="1" t="s">
        <v>46</v>
      </c>
      <c r="C95" s="3" t="str">
        <f>IF(B95="16 to 20","1",IF(B95="21 to 25","2",IF(B95="26 and above","3")))</f>
        <v>1</v>
      </c>
      <c r="D95" s="1" t="s">
        <v>32</v>
      </c>
      <c r="E95" s="3" t="str">
        <f>IF(D95="Male","1",IF(D95="Female","2",IF(D95="Transgender","3")))</f>
        <v>2</v>
      </c>
      <c r="F95" s="1" t="s">
        <v>33</v>
      </c>
      <c r="G95" s="3" t="str">
        <f>IF(F95="Hindu","1",IF(F95="Muslim","2",IF(F95="Christian","3",IF(F95="Buddhism","4",IF(F95="Jainism","5")))))</f>
        <v>1</v>
      </c>
      <c r="H95" s="1" t="s">
        <v>73</v>
      </c>
      <c r="I95" s="3" t="str">
        <f>IF(H95="General","1",IF(H95="3A","2",IF(H95="2A","3",IF(H95="3B","4",IF(H95="2B","5",IF(H95="SC","6",IF(H95="ST","7",IF(H95="Cat-1","8"))))))))</f>
        <v>6</v>
      </c>
      <c r="J95" s="1" t="s">
        <v>35</v>
      </c>
      <c r="K95" s="1" t="s">
        <v>49</v>
      </c>
      <c r="L95" s="1" t="s">
        <v>59</v>
      </c>
      <c r="M95" s="1" t="s">
        <v>50</v>
      </c>
      <c r="N95" s="3" t="str">
        <f>IF(M95="Rural area","1",IF(M95="Urban area","2"))</f>
        <v>1</v>
      </c>
      <c r="O95" s="4" t="s">
        <v>299</v>
      </c>
      <c r="P95" s="10" t="str">
        <f>IF(O95="10,000 - 20,000","1",IF(O95="21,000 - 50,000","2",IF(O95="51,000 - 1,00,000","3",IF(O95="1,00,000 - 2,50,000","4",IF(O95="2,50,000 and Above","5")))))</f>
        <v>1</v>
      </c>
      <c r="Q95" s="1" t="s">
        <v>56</v>
      </c>
      <c r="R95" s="1" t="s">
        <v>64</v>
      </c>
      <c r="S95" s="1" t="s">
        <v>90</v>
      </c>
      <c r="T95" s="1" t="s">
        <v>39</v>
      </c>
      <c r="U95" s="3" t="str">
        <f>IF(T95="No","0",IF(T95="Partially","1",IF(T95="Yes","2")))</f>
        <v>2</v>
      </c>
      <c r="V95" s="1" t="s">
        <v>39</v>
      </c>
      <c r="W95" s="3" t="str">
        <f>IF(V95="No","0",IF(V95="Yes","1"))</f>
        <v>1</v>
      </c>
      <c r="X95" s="1" t="s">
        <v>51</v>
      </c>
      <c r="Y95" s="3" t="str">
        <f>IF(X95="Very Bad","0",IF(X95="Bad","1",IF(X95="Average","2",IF(X95="Good","3",IF(X95="Very Good","4")))))</f>
        <v>2</v>
      </c>
      <c r="Z95" s="1" t="s">
        <v>39</v>
      </c>
      <c r="AA95" s="3" t="str">
        <f>IF(Z95="No","0",IF(Z95="Yes","1"))</f>
        <v>1</v>
      </c>
      <c r="AB95" s="1" t="s">
        <v>41</v>
      </c>
      <c r="AC95" s="3" t="str">
        <f>IF(AB95="No","0",IF(AB95="Yes","1",IF(AB95="Don't Know","2")))</f>
        <v>0</v>
      </c>
      <c r="AD95" s="1" t="s">
        <v>42</v>
      </c>
      <c r="AE95" s="1" t="str">
        <f>IF(AD95="No","0",IF(AD95="Yes","1",IF(AD95="Don't Know","2")))</f>
        <v>2</v>
      </c>
      <c r="AF95" s="1" t="s">
        <v>52</v>
      </c>
      <c r="AG95" s="3" t="str">
        <f>IF(AF95="No","0",IF(AF95="Partially Trained","1",IF(AF95="Yes","2")))</f>
        <v>1</v>
      </c>
      <c r="AH95" s="1" t="s">
        <v>39</v>
      </c>
      <c r="AI95" s="3" t="str">
        <f>IF(AH95="No","0",IF(AH95="Yes","1",IF(AH95="Don't Know","2")))</f>
        <v>1</v>
      </c>
      <c r="AJ95" s="1" t="s">
        <v>39</v>
      </c>
      <c r="AK95" s="3" t="str">
        <f>IF(AJ95="No","0",IF(AJ95="Yes","1"))</f>
        <v>1</v>
      </c>
      <c r="AL95" s="1" t="s">
        <v>41</v>
      </c>
      <c r="AM95" s="3" t="str">
        <f>IF(AL95="No","0",IF(AL95="Yes","1",IF(AL95="Don't Know","2")))</f>
        <v>0</v>
      </c>
      <c r="AN95" s="1" t="s">
        <v>60</v>
      </c>
      <c r="AO95" s="3" t="str">
        <f>IF(AN95="None","0",IF(AN95="Artificial Intelligence","1",IF(AN95="Yoga","2",IF(AN95="Music","3"))))</f>
        <v>0</v>
      </c>
      <c r="AP95" s="1" t="s">
        <v>39</v>
      </c>
      <c r="AQ95" s="3" t="str">
        <f>IF(AP95="No","0",IF(AP95="Yes","1"))</f>
        <v>1</v>
      </c>
      <c r="AR95" s="1" t="s">
        <v>41</v>
      </c>
      <c r="AS95" s="3" t="str">
        <f>IF(AR95="No","0",IF(AR95="Yes","1"))</f>
        <v>0</v>
      </c>
      <c r="AT95" s="1" t="s">
        <v>41</v>
      </c>
      <c r="AU95" s="3" t="str">
        <f>IF(AT95="No","0",IF(AT95="Yes","1"))</f>
        <v>0</v>
      </c>
      <c r="AV95" s="1" t="s">
        <v>169</v>
      </c>
      <c r="AW95" s="4" t="s">
        <v>41</v>
      </c>
      <c r="AX95" s="10" t="str">
        <f>IF(AW95="No","0",IF(AW95="Yes","1"))</f>
        <v>0</v>
      </c>
      <c r="AY95" s="1" t="s">
        <v>54</v>
      </c>
      <c r="AZ95" s="3" t="str">
        <f>IF(AY95="Strongly Disagree","0",IF(AY95="Disagree","1",IF(AY95="Neutral","2",IF(AY95="Agree","3",IF(AY95="Strongly agree","4")))))</f>
        <v>1</v>
      </c>
      <c r="BA95" s="1" t="s">
        <v>39</v>
      </c>
      <c r="BB95" s="11" t="str">
        <f>IF(BA95="No","0",IF(BA95="Yes","1",IF(BA95="Don't Know","2")))</f>
        <v>1</v>
      </c>
    </row>
    <row r="96" spans="1:54">
      <c r="A96" s="1" t="s">
        <v>123</v>
      </c>
      <c r="B96" s="1" t="s">
        <v>46</v>
      </c>
      <c r="C96" s="3" t="str">
        <f>IF(B96="16 to 20","1",IF(B96="21 to 25","2",IF(B96="26 and above","3")))</f>
        <v>1</v>
      </c>
      <c r="D96" s="1" t="s">
        <v>32</v>
      </c>
      <c r="E96" s="3" t="str">
        <f>IF(D96="Male","1",IF(D96="Female","2",IF(D96="Transgender","3")))</f>
        <v>2</v>
      </c>
      <c r="F96" s="1" t="s">
        <v>58</v>
      </c>
      <c r="G96" s="3" t="str">
        <f>IF(F96="Hindu","1",IF(F96="Muslim","2",IF(F96="Christian","3",IF(F96="Buddhism","4",IF(F96="Jainism","5")))))</f>
        <v>2</v>
      </c>
      <c r="H96" s="1" t="s">
        <v>34</v>
      </c>
      <c r="I96" s="3" t="str">
        <f>IF(H96="General","1",IF(H96="3A","2",IF(H96="2A","3",IF(H96="3B","4",IF(H96="2B","5",IF(H96="SC","6",IF(H96="ST","7",IF(H96="Cat-1","8"))))))))</f>
        <v>1</v>
      </c>
      <c r="J96" s="1" t="s">
        <v>35</v>
      </c>
      <c r="K96" s="1" t="s">
        <v>49</v>
      </c>
      <c r="L96" s="1" t="s">
        <v>59</v>
      </c>
      <c r="M96" s="1" t="s">
        <v>50</v>
      </c>
      <c r="N96" s="3" t="str">
        <f>IF(M96="Rural area","1",IF(M96="Urban area","2"))</f>
        <v>1</v>
      </c>
      <c r="O96" s="1" t="s">
        <v>300</v>
      </c>
      <c r="P96" s="10" t="str">
        <f>IF(O96="10,000 - 20,000","1",IF(O96="21,000 - 50,000","2",IF(O96="51,000 - 1,00,000","3",IF(O96="1,00,000 - 2,50,000","4",IF(O96="2,50,000 and Above","5")))))</f>
        <v>5</v>
      </c>
      <c r="Q96" s="1" t="s">
        <v>38</v>
      </c>
      <c r="R96" s="1" t="s">
        <v>64</v>
      </c>
      <c r="S96" s="1" t="s">
        <v>90</v>
      </c>
      <c r="T96" s="1" t="s">
        <v>39</v>
      </c>
      <c r="U96" s="3" t="str">
        <f>IF(T96="No","0",IF(T96="Partially","1",IF(T96="Yes","2")))</f>
        <v>2</v>
      </c>
      <c r="V96" s="1" t="s">
        <v>39</v>
      </c>
      <c r="W96" s="3" t="str">
        <f>IF(V96="No","0",IF(V96="Yes","1"))</f>
        <v>1</v>
      </c>
      <c r="X96" s="1" t="s">
        <v>40</v>
      </c>
      <c r="Y96" s="3" t="str">
        <f>IF(X96="Very Bad","0",IF(X96="Bad","1",IF(X96="Average","2",IF(X96="Good","3",IF(X96="Very Good","4")))))</f>
        <v>3</v>
      </c>
      <c r="Z96" s="1" t="s">
        <v>41</v>
      </c>
      <c r="AA96" s="3" t="str">
        <f>IF(Z96="No","0",IF(Z96="Yes","1"))</f>
        <v>0</v>
      </c>
      <c r="AB96" s="1" t="s">
        <v>41</v>
      </c>
      <c r="AC96" s="3" t="str">
        <f>IF(AB96="No","0",IF(AB96="Yes","1",IF(AB96="Don't Know","2")))</f>
        <v>0</v>
      </c>
      <c r="AD96" s="1" t="s">
        <v>41</v>
      </c>
      <c r="AE96" s="1" t="str">
        <f>IF(AD96="No","0",IF(AD96="Yes","1",IF(AD96="Don't Know","2")))</f>
        <v>0</v>
      </c>
      <c r="AF96" s="1" t="s">
        <v>41</v>
      </c>
      <c r="AG96" s="3" t="str">
        <f>IF(AF96="No","0",IF(AF96="Partially Trained","1",IF(AF96="Yes","2")))</f>
        <v>0</v>
      </c>
      <c r="AH96" s="1" t="s">
        <v>39</v>
      </c>
      <c r="AI96" s="3" t="str">
        <f>IF(AH96="No","0",IF(AH96="Yes","1",IF(AH96="Don't Know","2")))</f>
        <v>1</v>
      </c>
      <c r="AJ96" s="1" t="s">
        <v>41</v>
      </c>
      <c r="AK96" s="3" t="str">
        <f>IF(AJ96="No","0",IF(AJ96="Yes","1"))</f>
        <v>0</v>
      </c>
      <c r="AL96" s="1" t="s">
        <v>39</v>
      </c>
      <c r="AM96" s="3" t="str">
        <f>IF(AL96="No","0",IF(AL96="Yes","1",IF(AL96="Don't Know","2")))</f>
        <v>1</v>
      </c>
      <c r="AN96" s="1" t="s">
        <v>43</v>
      </c>
      <c r="AO96" s="3" t="str">
        <f>IF(AN96="None","0",IF(AN96="Artificial Intelligence","1",IF(AN96="Yoga","2",IF(AN96="Music","3"))))</f>
        <v>1</v>
      </c>
      <c r="AP96" s="1" t="s">
        <v>39</v>
      </c>
      <c r="AQ96" s="3" t="str">
        <f>IF(AP96="No","0",IF(AP96="Yes","1"))</f>
        <v>1</v>
      </c>
      <c r="AR96" s="1" t="s">
        <v>39</v>
      </c>
      <c r="AS96" s="3" t="str">
        <f>IF(AR96="No","0",IF(AR96="Yes","1"))</f>
        <v>1</v>
      </c>
      <c r="AT96" s="1" t="s">
        <v>39</v>
      </c>
      <c r="AU96" s="3" t="str">
        <f>IF(AT96="No","0",IF(AT96="Yes","1"))</f>
        <v>1</v>
      </c>
      <c r="AV96" s="1" t="s">
        <v>63</v>
      </c>
      <c r="AW96" s="4" t="s">
        <v>41</v>
      </c>
      <c r="AX96" s="10" t="str">
        <f>IF(AW96="No","0",IF(AW96="Yes","1"))</f>
        <v>0</v>
      </c>
      <c r="AY96" s="1" t="s">
        <v>55</v>
      </c>
      <c r="AZ96" s="3" t="str">
        <f>IF(AY96="Strongly Disagree","0",IF(AY96="Disagree","1",IF(AY96="Neutral","2",IF(AY96="Agree","3",IF(AY96="Strongly agree","4")))))</f>
        <v>2</v>
      </c>
      <c r="BA96" s="1" t="s">
        <v>41</v>
      </c>
      <c r="BB96" s="11" t="str">
        <f>IF(BA96="No","0",IF(BA96="Yes","1",IF(BA96="Don't Know","2")))</f>
        <v>0</v>
      </c>
    </row>
    <row r="97" spans="1:61">
      <c r="A97" s="1" t="s">
        <v>124</v>
      </c>
      <c r="B97" s="1" t="s">
        <v>46</v>
      </c>
      <c r="C97" s="3" t="str">
        <f>IF(B97="16 to 20","1",IF(B97="21 to 25","2",IF(B97="26 and above","3")))</f>
        <v>1</v>
      </c>
      <c r="D97" s="1" t="s">
        <v>32</v>
      </c>
      <c r="E97" s="3" t="str">
        <f>IF(D97="Male","1",IF(D97="Female","2",IF(D97="Transgender","3")))</f>
        <v>2</v>
      </c>
      <c r="F97" s="1" t="s">
        <v>33</v>
      </c>
      <c r="G97" s="3" t="str">
        <f>IF(F97="Hindu","1",IF(F97="Muslim","2",IF(F97="Christian","3",IF(F97="Buddhism","4",IF(F97="Jainism","5")))))</f>
        <v>1</v>
      </c>
      <c r="H97" s="1" t="s">
        <v>34</v>
      </c>
      <c r="I97" s="3" t="str">
        <f>IF(H97="General","1",IF(H97="3A","2",IF(H97="2A","3",IF(H97="3B","4",IF(H97="2B","5",IF(H97="SC","6",IF(H97="ST","7",IF(H97="Cat-1","8"))))))))</f>
        <v>1</v>
      </c>
      <c r="J97" s="1" t="s">
        <v>35</v>
      </c>
      <c r="K97" s="1" t="s">
        <v>49</v>
      </c>
      <c r="L97" s="1" t="s">
        <v>59</v>
      </c>
      <c r="M97" s="1" t="s">
        <v>50</v>
      </c>
      <c r="N97" s="3" t="str">
        <f>IF(M97="Rural area","1",IF(M97="Urban area","2"))</f>
        <v>1</v>
      </c>
      <c r="O97" s="2" t="s">
        <v>301</v>
      </c>
      <c r="P97" s="10" t="str">
        <f>IF(O97="10,000 - 20,000","1",IF(O97="21,000 - 50,000","2",IF(O97="51,000 - 1,00,000","3",IF(O97="1,00,000 - 2,50,000","4",IF(O97="2,50,000 and Above","5")))))</f>
        <v>2</v>
      </c>
      <c r="Q97" s="1" t="s">
        <v>56</v>
      </c>
      <c r="R97" s="1" t="s">
        <v>64</v>
      </c>
      <c r="S97" s="1" t="s">
        <v>90</v>
      </c>
      <c r="T97" s="1" t="s">
        <v>41</v>
      </c>
      <c r="U97" s="3" t="str">
        <f>IF(T97="No","0",IF(T97="Partially","1",IF(T97="Yes","2")))</f>
        <v>0</v>
      </c>
      <c r="V97" s="1" t="s">
        <v>39</v>
      </c>
      <c r="W97" s="3" t="str">
        <f>IF(V97="No","0",IF(V97="Yes","1"))</f>
        <v>1</v>
      </c>
      <c r="X97" s="1" t="s">
        <v>51</v>
      </c>
      <c r="Y97" s="3" t="str">
        <f>IF(X97="Very Bad","0",IF(X97="Bad","1",IF(X97="Average","2",IF(X97="Good","3",IF(X97="Very Good","4")))))</f>
        <v>2</v>
      </c>
      <c r="Z97" s="1" t="s">
        <v>39</v>
      </c>
      <c r="AA97" s="3" t="str">
        <f>IF(Z97="No","0",IF(Z97="Yes","1"))</f>
        <v>1</v>
      </c>
      <c r="AB97" s="1" t="s">
        <v>39</v>
      </c>
      <c r="AC97" s="3" t="str">
        <f>IF(AB97="No","0",IF(AB97="Yes","1",IF(AB97="Don't Know","2")))</f>
        <v>1</v>
      </c>
      <c r="AD97" s="1" t="s">
        <v>41</v>
      </c>
      <c r="AE97" s="1" t="str">
        <f>IF(AD97="No","0",IF(AD97="Yes","1",IF(AD97="Don't Know","2")))</f>
        <v>0</v>
      </c>
      <c r="AF97" s="1" t="s">
        <v>39</v>
      </c>
      <c r="AG97" s="3" t="str">
        <f>IF(AF97="No","0",IF(AF97="Partially Trained","1",IF(AF97="Yes","2")))</f>
        <v>2</v>
      </c>
      <c r="AH97" s="1" t="s">
        <v>39</v>
      </c>
      <c r="AI97" s="3" t="str">
        <f>IF(AH97="No","0",IF(AH97="Yes","1",IF(AH97="Don't Know","2")))</f>
        <v>1</v>
      </c>
      <c r="AJ97" s="1" t="s">
        <v>39</v>
      </c>
      <c r="AK97" s="3" t="str">
        <f>IF(AJ97="No","0",IF(AJ97="Yes","1"))</f>
        <v>1</v>
      </c>
      <c r="AL97" s="1" t="s">
        <v>39</v>
      </c>
      <c r="AM97" s="3" t="str">
        <f>IF(AL97="No","0",IF(AL97="Yes","1",IF(AL97="Don't Know","2")))</f>
        <v>1</v>
      </c>
      <c r="AN97" s="1" t="s">
        <v>43</v>
      </c>
      <c r="AO97" s="3" t="str">
        <f>IF(AN97="None","0",IF(AN97="Artificial Intelligence","1",IF(AN97="Yoga","2",IF(AN97="Music","3"))))</f>
        <v>1</v>
      </c>
      <c r="AP97" s="1" t="s">
        <v>39</v>
      </c>
      <c r="AQ97" s="3" t="str">
        <f>IF(AP97="No","0",IF(AP97="Yes","1"))</f>
        <v>1</v>
      </c>
      <c r="AR97" s="1" t="s">
        <v>39</v>
      </c>
      <c r="AS97" s="3" t="str">
        <f>IF(AR97="No","0",IF(AR97="Yes","1"))</f>
        <v>1</v>
      </c>
      <c r="AT97" s="1" t="s">
        <v>39</v>
      </c>
      <c r="AU97" s="3" t="str">
        <f>IF(AT97="No","0",IF(AT97="Yes","1"))</f>
        <v>1</v>
      </c>
      <c r="AV97" s="1" t="s">
        <v>53</v>
      </c>
      <c r="AW97" s="4" t="s">
        <v>41</v>
      </c>
      <c r="AX97" s="10" t="str">
        <f>IF(AW97="No","0",IF(AW97="Yes","1"))</f>
        <v>0</v>
      </c>
      <c r="AY97" s="1" t="s">
        <v>54</v>
      </c>
      <c r="AZ97" s="3" t="str">
        <f>IF(AY97="Strongly Disagree","0",IF(AY97="Disagree","1",IF(AY97="Neutral","2",IF(AY97="Agree","3",IF(AY97="Strongly agree","4")))))</f>
        <v>1</v>
      </c>
      <c r="BA97" s="1" t="s">
        <v>41</v>
      </c>
      <c r="BB97" s="11" t="str">
        <f>IF(BA97="No","0",IF(BA97="Yes","1",IF(BA97="Don't Know","2")))</f>
        <v>0</v>
      </c>
    </row>
    <row r="98" spans="1:61">
      <c r="A98" s="1" t="s">
        <v>126</v>
      </c>
      <c r="B98" s="1" t="s">
        <v>46</v>
      </c>
      <c r="C98" s="3" t="str">
        <f>IF(B98="16 to 20","1",IF(B98="21 to 25","2",IF(B98="26 and above","3")))</f>
        <v>1</v>
      </c>
      <c r="D98" s="1" t="s">
        <v>32</v>
      </c>
      <c r="E98" s="3" t="str">
        <f>IF(D98="Male","1",IF(D98="Female","2",IF(D98="Transgender","3")))</f>
        <v>2</v>
      </c>
      <c r="F98" s="4" t="s">
        <v>81</v>
      </c>
      <c r="G98" s="3" t="str">
        <f>IF(F98="Hindu","1",IF(F98="Muslim","2",IF(F98="Christian","3",IF(F98="Buddhism","4",IF(F98="Jainism","5")))))</f>
        <v>3</v>
      </c>
      <c r="H98" s="1" t="s">
        <v>34</v>
      </c>
      <c r="I98" s="3" t="str">
        <f>IF(H98="General","1",IF(H98="3A","2",IF(H98="2A","3",IF(H98="3B","4",IF(H98="2B","5",IF(H98="SC","6",IF(H98="ST","7",IF(H98="Cat-1","8"))))))))</f>
        <v>1</v>
      </c>
      <c r="J98" s="1" t="s">
        <v>35</v>
      </c>
      <c r="K98" s="1" t="s">
        <v>49</v>
      </c>
      <c r="L98" s="1" t="s">
        <v>59</v>
      </c>
      <c r="M98" s="1" t="s">
        <v>50</v>
      </c>
      <c r="N98" s="3" t="str">
        <f>IF(M98="Rural area","1",IF(M98="Urban area","2"))</f>
        <v>1</v>
      </c>
      <c r="O98" s="2" t="s">
        <v>301</v>
      </c>
      <c r="P98" s="10" t="str">
        <f>IF(O98="10,000 - 20,000","1",IF(O98="21,000 - 50,000","2",IF(O98="51,000 - 1,00,000","3",IF(O98="1,00,000 - 2,50,000","4",IF(O98="2,50,000 and Above","5")))))</f>
        <v>2</v>
      </c>
      <c r="Q98" s="1" t="s">
        <v>56</v>
      </c>
      <c r="R98" s="1" t="s">
        <v>64</v>
      </c>
      <c r="S98" s="1" t="s">
        <v>90</v>
      </c>
      <c r="T98" s="1" t="s">
        <v>39</v>
      </c>
      <c r="U98" s="3" t="str">
        <f>IF(T98="No","0",IF(T98="Partially","1",IF(T98="Yes","2")))</f>
        <v>2</v>
      </c>
      <c r="V98" s="1" t="s">
        <v>39</v>
      </c>
      <c r="W98" s="3" t="str">
        <f>IF(V98="No","0",IF(V98="Yes","1"))</f>
        <v>1</v>
      </c>
      <c r="X98" s="1" t="s">
        <v>40</v>
      </c>
      <c r="Y98" s="3" t="str">
        <f>IF(X98="Very Bad","0",IF(X98="Bad","1",IF(X98="Average","2",IF(X98="Good","3",IF(X98="Very Good","4")))))</f>
        <v>3</v>
      </c>
      <c r="Z98" s="1" t="s">
        <v>41</v>
      </c>
      <c r="AA98" s="3" t="str">
        <f>IF(Z98="No","0",IF(Z98="Yes","1"))</f>
        <v>0</v>
      </c>
      <c r="AB98" s="1" t="s">
        <v>39</v>
      </c>
      <c r="AC98" s="3" t="str">
        <f>IF(AB98="No","0",IF(AB98="Yes","1",IF(AB98="Don't Know","2")))</f>
        <v>1</v>
      </c>
      <c r="AD98" s="1" t="s">
        <v>39</v>
      </c>
      <c r="AE98" s="1" t="str">
        <f>IF(AD98="No","0",IF(AD98="Yes","1",IF(AD98="Don't Know","2")))</f>
        <v>1</v>
      </c>
      <c r="AF98" s="1" t="s">
        <v>41</v>
      </c>
      <c r="AG98" s="3" t="str">
        <f>IF(AF98="No","0",IF(AF98="Partially Trained","1",IF(AF98="Yes","2")))</f>
        <v>0</v>
      </c>
      <c r="AH98" s="1" t="s">
        <v>39</v>
      </c>
      <c r="AI98" s="3" t="str">
        <f>IF(AH98="No","0",IF(AH98="Yes","1",IF(AH98="Don't Know","2")))</f>
        <v>1</v>
      </c>
      <c r="AJ98" s="1" t="s">
        <v>39</v>
      </c>
      <c r="AK98" s="3" t="str">
        <f>IF(AJ98="No","0",IF(AJ98="Yes","1"))</f>
        <v>1</v>
      </c>
      <c r="AL98" s="1" t="s">
        <v>39</v>
      </c>
      <c r="AM98" s="3" t="str">
        <f>IF(AL98="No","0",IF(AL98="Yes","1",IF(AL98="Don't Know","2")))</f>
        <v>1</v>
      </c>
      <c r="AN98" s="1" t="s">
        <v>65</v>
      </c>
      <c r="AO98" s="3" t="str">
        <f>IF(AN98="None","0",IF(AN98="Artificial Intelligence","1",IF(AN98="Yoga","2",IF(AN98="Music","3"))))</f>
        <v>3</v>
      </c>
      <c r="AP98" s="1" t="s">
        <v>39</v>
      </c>
      <c r="AQ98" s="3" t="str">
        <f>IF(AP98="No","0",IF(AP98="Yes","1"))</f>
        <v>1</v>
      </c>
      <c r="AR98" s="1" t="s">
        <v>41</v>
      </c>
      <c r="AS98" s="3" t="str">
        <f>IF(AR98="No","0",IF(AR98="Yes","1"))</f>
        <v>0</v>
      </c>
      <c r="AT98" s="1" t="s">
        <v>39</v>
      </c>
      <c r="AU98" s="3" t="str">
        <f>IF(AT98="No","0",IF(AT98="Yes","1"))</f>
        <v>1</v>
      </c>
      <c r="AV98" s="1" t="s">
        <v>53</v>
      </c>
      <c r="AW98" s="4" t="s">
        <v>39</v>
      </c>
      <c r="AX98" s="10" t="str">
        <f>IF(AW98="No","0",IF(AW98="Yes","1"))</f>
        <v>1</v>
      </c>
      <c r="AY98" s="1" t="s">
        <v>45</v>
      </c>
      <c r="AZ98" s="3" t="str">
        <f>IF(AY98="Strongly Disagree","0",IF(AY98="Disagree","1",IF(AY98="Neutral","2",IF(AY98="Agree","3",IF(AY98="Strongly agree","4")))))</f>
        <v>3</v>
      </c>
      <c r="BA98" s="1" t="s">
        <v>39</v>
      </c>
      <c r="BB98" s="11" t="str">
        <f>IF(BA98="No","0",IF(BA98="Yes","1",IF(BA98="Don't Know","2")))</f>
        <v>1</v>
      </c>
    </row>
    <row r="99" spans="1:61">
      <c r="A99" s="1" t="s">
        <v>131</v>
      </c>
      <c r="B99" s="1" t="s">
        <v>31</v>
      </c>
      <c r="C99" s="3" t="str">
        <f>IF(B99="16 to 20","1",IF(B99="21 to 25","2",IF(B99="26 and above","3")))</f>
        <v>2</v>
      </c>
      <c r="D99" s="1" t="s">
        <v>32</v>
      </c>
      <c r="E99" s="3" t="str">
        <f>IF(D99="Male","1",IF(D99="Female","2",IF(D99="Transgender","3")))</f>
        <v>2</v>
      </c>
      <c r="F99" s="1" t="s">
        <v>33</v>
      </c>
      <c r="G99" s="3" t="str">
        <f>IF(F99="Hindu","1",IF(F99="Muslim","2",IF(F99="Christian","3",IF(F99="Buddhism","4",IF(F99="Jainism","5")))))</f>
        <v>1</v>
      </c>
      <c r="H99" s="1" t="s">
        <v>71</v>
      </c>
      <c r="I99" s="3" t="str">
        <f>IF(H99="General","1",IF(H99="3A","2",IF(H99="2A","3",IF(H99="3B","4",IF(H99="2B","5",IF(H99="SC","6",IF(H99="ST","7",IF(H99="Cat-1","8"))))))))</f>
        <v>4</v>
      </c>
      <c r="J99" s="1" t="s">
        <v>35</v>
      </c>
      <c r="K99" s="1" t="s">
        <v>49</v>
      </c>
      <c r="L99" s="1" t="s">
        <v>59</v>
      </c>
      <c r="M99" s="1" t="s">
        <v>50</v>
      </c>
      <c r="N99" s="3" t="str">
        <f>IF(M99="Rural area","1",IF(M99="Urban area","2"))</f>
        <v>1</v>
      </c>
      <c r="O99" s="4" t="s">
        <v>299</v>
      </c>
      <c r="P99" s="10" t="str">
        <f>IF(O99="10,000 - 20,000","1",IF(O99="21,000 - 50,000","2",IF(O99="51,000 - 1,00,000","3",IF(O99="1,00,000 - 2,50,000","4",IF(O99="2,50,000 and Above","5")))))</f>
        <v>1</v>
      </c>
      <c r="Q99" s="1" t="s">
        <v>37</v>
      </c>
      <c r="R99" s="1" t="s">
        <v>64</v>
      </c>
      <c r="S99" s="1" t="s">
        <v>90</v>
      </c>
      <c r="T99" s="1" t="s">
        <v>39</v>
      </c>
      <c r="U99" s="3" t="str">
        <f>IF(T99="No","0",IF(T99="Partially","1",IF(T99="Yes","2")))</f>
        <v>2</v>
      </c>
      <c r="V99" s="1" t="s">
        <v>39</v>
      </c>
      <c r="W99" s="3" t="str">
        <f>IF(V99="No","0",IF(V99="Yes","1"))</f>
        <v>1</v>
      </c>
      <c r="X99" s="1" t="s">
        <v>51</v>
      </c>
      <c r="Y99" s="3" t="str">
        <f>IF(X99="Very Bad","0",IF(X99="Bad","1",IF(X99="Average","2",IF(X99="Good","3",IF(X99="Very Good","4")))))</f>
        <v>2</v>
      </c>
      <c r="Z99" s="1" t="s">
        <v>39</v>
      </c>
      <c r="AA99" s="3" t="str">
        <f>IF(Z99="No","0",IF(Z99="Yes","1"))</f>
        <v>1</v>
      </c>
      <c r="AB99" s="1" t="s">
        <v>41</v>
      </c>
      <c r="AC99" s="3" t="str">
        <f>IF(AB99="No","0",IF(AB99="Yes","1",IF(AB99="Don't Know","2")))</f>
        <v>0</v>
      </c>
      <c r="AD99" s="1" t="s">
        <v>41</v>
      </c>
      <c r="AE99" s="1" t="str">
        <f>IF(AD99="No","0",IF(AD99="Yes","1",IF(AD99="Don't Know","2")))</f>
        <v>0</v>
      </c>
      <c r="AF99" s="1" t="s">
        <v>39</v>
      </c>
      <c r="AG99" s="3" t="str">
        <f>IF(AF99="No","0",IF(AF99="Partially Trained","1",IF(AF99="Yes","2")))</f>
        <v>2</v>
      </c>
      <c r="AH99" s="1" t="s">
        <v>39</v>
      </c>
      <c r="AI99" s="3" t="str">
        <f>IF(AH99="No","0",IF(AH99="Yes","1",IF(AH99="Don't Know","2")))</f>
        <v>1</v>
      </c>
      <c r="AJ99" s="1" t="s">
        <v>39</v>
      </c>
      <c r="AK99" s="3" t="str">
        <f>IF(AJ99="No","0",IF(AJ99="Yes","1"))</f>
        <v>1</v>
      </c>
      <c r="AL99" s="1" t="s">
        <v>39</v>
      </c>
      <c r="AM99" s="3" t="str">
        <f>IF(AL99="No","0",IF(AL99="Yes","1",IF(AL99="Don't Know","2")))</f>
        <v>1</v>
      </c>
      <c r="AN99" s="1" t="s">
        <v>43</v>
      </c>
      <c r="AO99" s="3" t="str">
        <f>IF(AN99="None","0",IF(AN99="Artificial Intelligence","1",IF(AN99="Yoga","2",IF(AN99="Music","3"))))</f>
        <v>1</v>
      </c>
      <c r="AP99" s="1" t="s">
        <v>39</v>
      </c>
      <c r="AQ99" s="3" t="str">
        <f>IF(AP99="No","0",IF(AP99="Yes","1"))</f>
        <v>1</v>
      </c>
      <c r="AR99" s="1" t="s">
        <v>39</v>
      </c>
      <c r="AS99" s="3" t="str">
        <f>IF(AR99="No","0",IF(AR99="Yes","1"))</f>
        <v>1</v>
      </c>
      <c r="AT99" s="1" t="s">
        <v>39</v>
      </c>
      <c r="AU99" s="3" t="str">
        <f>IF(AT99="No","0",IF(AT99="Yes","1"))</f>
        <v>1</v>
      </c>
      <c r="AV99" s="1" t="s">
        <v>60</v>
      </c>
      <c r="AW99" s="4" t="s">
        <v>39</v>
      </c>
      <c r="AX99" s="10" t="str">
        <f>IF(AW99="No","0",IF(AW99="Yes","1"))</f>
        <v>1</v>
      </c>
      <c r="AY99" s="1" t="s">
        <v>72</v>
      </c>
      <c r="AZ99" s="3" t="str">
        <f>IF(AY99="Strongly Disagree","0",IF(AY99="Disagree","1",IF(AY99="Neutral","2",IF(AY99="Agree","3",IF(AY99="Strongly agree","4")))))</f>
        <v>4</v>
      </c>
      <c r="BA99" s="1" t="s">
        <v>39</v>
      </c>
      <c r="BB99" s="11" t="str">
        <f>IF(BA99="No","0",IF(BA99="Yes","1",IF(BA99="Don't Know","2")))</f>
        <v>1</v>
      </c>
    </row>
    <row r="100" spans="1:61">
      <c r="A100" s="1" t="s">
        <v>133</v>
      </c>
      <c r="B100" s="1" t="s">
        <v>31</v>
      </c>
      <c r="C100" s="3" t="str">
        <f>IF(B100="16 to 20","1",IF(B100="21 to 25","2",IF(B100="26 and above","3")))</f>
        <v>2</v>
      </c>
      <c r="D100" s="1" t="s">
        <v>32</v>
      </c>
      <c r="E100" s="3" t="str">
        <f>IF(D100="Male","1",IF(D100="Female","2",IF(D100="Transgender","3")))</f>
        <v>2</v>
      </c>
      <c r="F100" s="1" t="s">
        <v>33</v>
      </c>
      <c r="G100" s="3" t="str">
        <f>IF(F100="Hindu","1",IF(F100="Muslim","2",IF(F100="Christian","3",IF(F100="Buddhism","4",IF(F100="Jainism","5")))))</f>
        <v>1</v>
      </c>
      <c r="H100" s="1" t="s">
        <v>48</v>
      </c>
      <c r="I100" s="3" t="str">
        <f>IF(H100="General","1",IF(H100="3A","2",IF(H100="2A","3",IF(H100="3B","4",IF(H100="2B","5",IF(H100="SC","6",IF(H100="ST","7",IF(H100="Cat-1","8"))))))))</f>
        <v>2</v>
      </c>
      <c r="J100" s="1" t="s">
        <v>35</v>
      </c>
      <c r="K100" s="1" t="s">
        <v>49</v>
      </c>
      <c r="L100" s="1" t="s">
        <v>59</v>
      </c>
      <c r="M100" s="2" t="s">
        <v>50</v>
      </c>
      <c r="N100" s="3" t="str">
        <f>IF(M100="Rural area","1",IF(M100="Urban area","2"))</f>
        <v>1</v>
      </c>
      <c r="O100" s="4" t="s">
        <v>299</v>
      </c>
      <c r="P100" s="10" t="str">
        <f>IF(O100="10,000 - 20,000","1",IF(O100="21,000 - 50,000","2",IF(O100="51,000 - 1,00,000","3",IF(O100="1,00,000 - 2,50,000","4",IF(O100="2,50,000 and Above","5")))))</f>
        <v>1</v>
      </c>
      <c r="Q100" s="2" t="s">
        <v>56</v>
      </c>
      <c r="R100" s="1" t="s">
        <v>64</v>
      </c>
      <c r="S100" s="2" t="s">
        <v>90</v>
      </c>
      <c r="T100" s="2" t="s">
        <v>39</v>
      </c>
      <c r="U100" s="3" t="str">
        <f>IF(T100="No","0",IF(T100="Partially","1",IF(T100="Yes","2")))</f>
        <v>2</v>
      </c>
      <c r="V100" s="2" t="s">
        <v>39</v>
      </c>
      <c r="W100" s="3" t="str">
        <f>IF(V100="No","0",IF(V100="Yes","1"))</f>
        <v>1</v>
      </c>
      <c r="X100" s="2" t="s">
        <v>51</v>
      </c>
      <c r="Y100" s="3" t="str">
        <f>IF(X100="Very Bad","0",IF(X100="Bad","1",IF(X100="Average","2",IF(X100="Good","3",IF(X100="Very Good","4")))))</f>
        <v>2</v>
      </c>
      <c r="Z100" s="2" t="s">
        <v>41</v>
      </c>
      <c r="AA100" s="3" t="str">
        <f>IF(Z100="No","0",IF(Z100="Yes","1"))</f>
        <v>0</v>
      </c>
      <c r="AB100" s="2" t="s">
        <v>41</v>
      </c>
      <c r="AC100" s="3" t="str">
        <f>IF(AB100="No","0",IF(AB100="Yes","1",IF(AB100="Don't Know","2")))</f>
        <v>0</v>
      </c>
      <c r="AD100" s="2" t="s">
        <v>41</v>
      </c>
      <c r="AE100" s="1" t="str">
        <f>IF(AD100="No","0",IF(AD100="Yes","1",IF(AD100="Don't Know","2")))</f>
        <v>0</v>
      </c>
      <c r="AF100" s="2" t="s">
        <v>39</v>
      </c>
      <c r="AG100" s="3" t="str">
        <f>IF(AF100="No","0",IF(AF100="Partially Trained","1",IF(AF100="Yes","2")))</f>
        <v>2</v>
      </c>
      <c r="AH100" s="2" t="s">
        <v>41</v>
      </c>
      <c r="AI100" s="3" t="str">
        <f>IF(AH100="No","0",IF(AH100="Yes","1",IF(AH100="Don't Know","2")))</f>
        <v>0</v>
      </c>
      <c r="AJ100" s="2" t="s">
        <v>39</v>
      </c>
      <c r="AK100" s="3" t="str">
        <f>IF(AJ100="No","0",IF(AJ100="Yes","1"))</f>
        <v>1</v>
      </c>
      <c r="AL100" s="2" t="s">
        <v>39</v>
      </c>
      <c r="AM100" s="3" t="str">
        <f>IF(AL100="No","0",IF(AL100="Yes","1",IF(AL100="Don't Know","2")))</f>
        <v>1</v>
      </c>
      <c r="AN100" s="2" t="s">
        <v>60</v>
      </c>
      <c r="AO100" s="3" t="str">
        <f>IF(AN100="None","0",IF(AN100="Artificial Intelligence","1",IF(AN100="Yoga","2",IF(AN100="Music","3"))))</f>
        <v>0</v>
      </c>
      <c r="AP100" s="2" t="s">
        <v>39</v>
      </c>
      <c r="AQ100" s="3" t="str">
        <f>IF(AP100="No","0",IF(AP100="Yes","1"))</f>
        <v>1</v>
      </c>
      <c r="AR100" s="2" t="s">
        <v>41</v>
      </c>
      <c r="AS100" s="3" t="str">
        <f>IF(AR100="No","0",IF(AR100="Yes","1"))</f>
        <v>0</v>
      </c>
      <c r="AT100" s="2" t="s">
        <v>39</v>
      </c>
      <c r="AU100" s="3" t="str">
        <f>IF(AT100="No","0",IF(AT100="Yes","1"))</f>
        <v>1</v>
      </c>
      <c r="AV100" s="2" t="s">
        <v>53</v>
      </c>
      <c r="AW100" s="4" t="s">
        <v>41</v>
      </c>
      <c r="AX100" s="10" t="str">
        <f>IF(AW100="No","0",IF(AW100="Yes","1"))</f>
        <v>0</v>
      </c>
      <c r="AY100" s="2" t="s">
        <v>74</v>
      </c>
      <c r="AZ100" s="3" t="str">
        <f>IF(AY100="Strongly Disagree","0",IF(AY100="Disagree","1",IF(AY100="Neutral","2",IF(AY100="Agree","3",IF(AY100="Strongly agree","4")))))</f>
        <v>0</v>
      </c>
      <c r="BA100" s="2" t="s">
        <v>39</v>
      </c>
      <c r="BB100" s="11" t="str">
        <f>IF(BA100="No","0",IF(BA100="Yes","1",IF(BA100="Don't Know","2")))</f>
        <v>1</v>
      </c>
    </row>
    <row r="101" spans="1:61">
      <c r="A101" s="1" t="s">
        <v>137</v>
      </c>
      <c r="B101" s="1" t="s">
        <v>31</v>
      </c>
      <c r="C101" s="3" t="str">
        <f>IF(B101="16 to 20","1",IF(B101="21 to 25","2",IF(B101="26 and above","3")))</f>
        <v>2</v>
      </c>
      <c r="D101" s="1" t="s">
        <v>32</v>
      </c>
      <c r="E101" s="3" t="str">
        <f>IF(D101="Male","1",IF(D101="Female","2",IF(D101="Transgender","3")))</f>
        <v>2</v>
      </c>
      <c r="F101" s="1" t="s">
        <v>33</v>
      </c>
      <c r="G101" s="3" t="str">
        <f>IF(F101="Hindu","1",IF(F101="Muslim","2",IF(F101="Christian","3",IF(F101="Buddhism","4",IF(F101="Jainism","5")))))</f>
        <v>1</v>
      </c>
      <c r="H101" s="1" t="s">
        <v>67</v>
      </c>
      <c r="I101" s="3" t="str">
        <f>IF(H101="General","1",IF(H101="3A","2",IF(H101="2A","3",IF(H101="3B","4",IF(H101="2B","5",IF(H101="SC","6",IF(H101="ST","7",IF(H101="Cat-1","8"))))))))</f>
        <v>3</v>
      </c>
      <c r="J101" s="1" t="s">
        <v>35</v>
      </c>
      <c r="K101" s="1" t="s">
        <v>49</v>
      </c>
      <c r="L101" s="1" t="s">
        <v>59</v>
      </c>
      <c r="M101" s="1" t="s">
        <v>50</v>
      </c>
      <c r="N101" s="3" t="str">
        <f>IF(M101="Rural area","1",IF(M101="Urban area","2"))</f>
        <v>1</v>
      </c>
      <c r="O101" s="4" t="s">
        <v>299</v>
      </c>
      <c r="P101" s="10" t="str">
        <f>IF(O101="10,000 - 20,000","1",IF(O101="21,000 - 50,000","2",IF(O101="51,000 - 1,00,000","3",IF(O101="1,00,000 - 2,50,000","4",IF(O101="2,50,000 and Above","5")))))</f>
        <v>1</v>
      </c>
      <c r="Q101" s="1" t="s">
        <v>37</v>
      </c>
      <c r="R101" s="1" t="s">
        <v>64</v>
      </c>
      <c r="S101" s="1" t="s">
        <v>90</v>
      </c>
      <c r="T101" s="1" t="s">
        <v>39</v>
      </c>
      <c r="U101" s="3" t="str">
        <f>IF(T101="No","0",IF(T101="Partially","1",IF(T101="Yes","2")))</f>
        <v>2</v>
      </c>
      <c r="V101" s="1" t="s">
        <v>39</v>
      </c>
      <c r="W101" s="3" t="str">
        <f>IF(V101="No","0",IF(V101="Yes","1"))</f>
        <v>1</v>
      </c>
      <c r="X101" s="1" t="s">
        <v>40</v>
      </c>
      <c r="Y101" s="3" t="str">
        <f>IF(X101="Very Bad","0",IF(X101="Bad","1",IF(X101="Average","2",IF(X101="Good","3",IF(X101="Very Good","4")))))</f>
        <v>3</v>
      </c>
      <c r="Z101" s="1" t="s">
        <v>41</v>
      </c>
      <c r="AA101" s="3" t="str">
        <f>IF(Z101="No","0",IF(Z101="Yes","1"))</f>
        <v>0</v>
      </c>
      <c r="AB101" s="1" t="s">
        <v>42</v>
      </c>
      <c r="AC101" s="3" t="str">
        <f>IF(AB101="No","0",IF(AB101="Yes","1",IF(AB101="Don't Know","2")))</f>
        <v>2</v>
      </c>
      <c r="AD101" s="1" t="s">
        <v>42</v>
      </c>
      <c r="AE101" s="1" t="str">
        <f>IF(AD101="No","0",IF(AD101="Yes","1",IF(AD101="Don't Know","2")))</f>
        <v>2</v>
      </c>
      <c r="AF101" s="1" t="s">
        <v>39</v>
      </c>
      <c r="AG101" s="3" t="str">
        <f>IF(AF101="No","0",IF(AF101="Partially Trained","1",IF(AF101="Yes","2")))</f>
        <v>2</v>
      </c>
      <c r="AH101" s="1" t="s">
        <v>42</v>
      </c>
      <c r="AI101" s="3" t="str">
        <f>IF(AH101="No","0",IF(AH101="Yes","1",IF(AH101="Don't Know","2")))</f>
        <v>2</v>
      </c>
      <c r="AJ101" s="1" t="s">
        <v>41</v>
      </c>
      <c r="AK101" s="3" t="str">
        <f>IF(AJ101="No","0",IF(AJ101="Yes","1"))</f>
        <v>0</v>
      </c>
      <c r="AL101" s="1" t="s">
        <v>42</v>
      </c>
      <c r="AM101" s="3" t="str">
        <f>IF(AL101="No","0",IF(AL101="Yes","1",IF(AL101="Don't Know","2")))</f>
        <v>2</v>
      </c>
      <c r="AN101" s="1" t="s">
        <v>60</v>
      </c>
      <c r="AO101" s="3" t="str">
        <f>IF(AN101="None","0",IF(AN101="Artificial Intelligence","1",IF(AN101="Yoga","2",IF(AN101="Music","3"))))</f>
        <v>0</v>
      </c>
      <c r="AP101" s="1" t="s">
        <v>39</v>
      </c>
      <c r="AQ101" s="3" t="str">
        <f>IF(AP101="No","0",IF(AP101="Yes","1"))</f>
        <v>1</v>
      </c>
      <c r="AR101" s="1" t="s">
        <v>41</v>
      </c>
      <c r="AS101" s="3" t="str">
        <f>IF(AR101="No","0",IF(AR101="Yes","1"))</f>
        <v>0</v>
      </c>
      <c r="AT101" s="1" t="s">
        <v>39</v>
      </c>
      <c r="AU101" s="3" t="str">
        <f>IF(AT101="No","0",IF(AT101="Yes","1"))</f>
        <v>1</v>
      </c>
      <c r="AV101" s="1" t="s">
        <v>44</v>
      </c>
      <c r="AW101" s="4" t="s">
        <v>39</v>
      </c>
      <c r="AX101" s="10" t="str">
        <f>IF(AW101="No","0",IF(AW101="Yes","1"))</f>
        <v>1</v>
      </c>
      <c r="AY101" s="1" t="s">
        <v>45</v>
      </c>
      <c r="AZ101" s="3" t="str">
        <f>IF(AY101="Strongly Disagree","0",IF(AY101="Disagree","1",IF(AY101="Neutral","2",IF(AY101="Agree","3",IF(AY101="Strongly agree","4")))))</f>
        <v>3</v>
      </c>
      <c r="BA101" s="1" t="s">
        <v>42</v>
      </c>
      <c r="BB101" s="11" t="str">
        <f>IF(BA101="No","0",IF(BA101="Yes","1",IF(BA101="Don't Know","2")))</f>
        <v>2</v>
      </c>
    </row>
    <row r="102" spans="1:61">
      <c r="A102" s="1" t="s">
        <v>181</v>
      </c>
      <c r="B102" s="1" t="s">
        <v>31</v>
      </c>
      <c r="C102" s="3" t="str">
        <f>IF(B102="16 to 20","1",IF(B102="21 to 25","2",IF(B102="26 and above","3")))</f>
        <v>2</v>
      </c>
      <c r="D102" s="1" t="s">
        <v>32</v>
      </c>
      <c r="E102" s="3" t="str">
        <f>IF(D102="Male","1",IF(D102="Female","2",IF(D102="Transgender","3")))</f>
        <v>2</v>
      </c>
      <c r="F102" s="1" t="s">
        <v>33</v>
      </c>
      <c r="G102" s="3" t="str">
        <f>IF(F102="Hindu","1",IF(F102="Muslim","2",IF(F102="Christian","3",IF(F102="Buddhism","4",IF(F102="Jainism","5")))))</f>
        <v>1</v>
      </c>
      <c r="H102" s="1" t="s">
        <v>48</v>
      </c>
      <c r="I102" s="3" t="str">
        <f>IF(H102="General","1",IF(H102="3A","2",IF(H102="2A","3",IF(H102="3B","4",IF(H102="2B","5",IF(H102="SC","6",IF(H102="ST","7",IF(H102="Cat-1","8"))))))))</f>
        <v>2</v>
      </c>
      <c r="J102" s="1" t="s">
        <v>35</v>
      </c>
      <c r="K102" s="1" t="s">
        <v>49</v>
      </c>
      <c r="L102" s="1" t="s">
        <v>59</v>
      </c>
      <c r="M102" s="1" t="s">
        <v>50</v>
      </c>
      <c r="N102" s="3" t="str">
        <f>IF(M102="Rural area","1",IF(M102="Urban area","2"))</f>
        <v>1</v>
      </c>
      <c r="O102" s="2" t="s">
        <v>301</v>
      </c>
      <c r="P102" s="10" t="str">
        <f>IF(O102="10,000 - 20,000","1",IF(O102="21,000 - 50,000","2",IF(O102="51,000 - 1,00,000","3",IF(O102="1,00,000 - 2,50,000","4",IF(O102="2,50,000 and Above","5")))))</f>
        <v>2</v>
      </c>
      <c r="Q102" s="1" t="s">
        <v>56</v>
      </c>
      <c r="R102" s="1" t="s">
        <v>64</v>
      </c>
      <c r="S102" s="1" t="s">
        <v>90</v>
      </c>
      <c r="T102" s="1" t="s">
        <v>39</v>
      </c>
      <c r="U102" s="3" t="str">
        <f>IF(T102="No","0",IF(T102="Partially","1",IF(T102="Yes","2")))</f>
        <v>2</v>
      </c>
      <c r="V102" s="1" t="s">
        <v>39</v>
      </c>
      <c r="W102" s="3" t="str">
        <f>IF(V102="No","0",IF(V102="Yes","1"))</f>
        <v>1</v>
      </c>
      <c r="X102" s="1" t="s">
        <v>40</v>
      </c>
      <c r="Y102" s="3" t="str">
        <f>IF(X102="Very Bad","0",IF(X102="Bad","1",IF(X102="Average","2",IF(X102="Good","3",IF(X102="Very Good","4")))))</f>
        <v>3</v>
      </c>
      <c r="Z102" s="1" t="s">
        <v>41</v>
      </c>
      <c r="AA102" s="3" t="str">
        <f>IF(Z102="No","0",IF(Z102="Yes","1"))</f>
        <v>0</v>
      </c>
      <c r="AB102" s="1" t="s">
        <v>42</v>
      </c>
      <c r="AC102" s="3" t="str">
        <f>IF(AB102="No","0",IF(AB102="Yes","1",IF(AB102="Don't Know","2")))</f>
        <v>2</v>
      </c>
      <c r="AD102" s="1" t="s">
        <v>42</v>
      </c>
      <c r="AE102" s="1" t="str">
        <f>IF(AD102="No","0",IF(AD102="Yes","1",IF(AD102="Don't Know","2")))</f>
        <v>2</v>
      </c>
      <c r="AF102" s="1" t="s">
        <v>52</v>
      </c>
      <c r="AG102" s="3" t="str">
        <f>IF(AF102="No","0",IF(AF102="Partially Trained","1",IF(AF102="Yes","2")))</f>
        <v>1</v>
      </c>
      <c r="AH102" s="1" t="s">
        <v>42</v>
      </c>
      <c r="AI102" s="3" t="str">
        <f>IF(AH102="No","0",IF(AH102="Yes","1",IF(AH102="Don't Know","2")))</f>
        <v>2</v>
      </c>
      <c r="AJ102" s="1" t="s">
        <v>41</v>
      </c>
      <c r="AK102" s="3" t="str">
        <f>IF(AJ102="No","0",IF(AJ102="Yes","1"))</f>
        <v>0</v>
      </c>
      <c r="AL102" s="1" t="s">
        <v>41</v>
      </c>
      <c r="AM102" s="3" t="str">
        <f>IF(AL102="No","0",IF(AL102="Yes","1",IF(AL102="Don't Know","2")))</f>
        <v>0</v>
      </c>
      <c r="AN102" s="1" t="s">
        <v>43</v>
      </c>
      <c r="AO102" s="3" t="str">
        <f>IF(AN102="None","0",IF(AN102="Artificial Intelligence","1",IF(AN102="Yoga","2",IF(AN102="Music","3"))))</f>
        <v>1</v>
      </c>
      <c r="AP102" s="1" t="s">
        <v>39</v>
      </c>
      <c r="AQ102" s="3" t="str">
        <f>IF(AP102="No","0",IF(AP102="Yes","1"))</f>
        <v>1</v>
      </c>
      <c r="AR102" s="1" t="s">
        <v>41</v>
      </c>
      <c r="AS102" s="3" t="str">
        <f>IF(AR102="No","0",IF(AR102="Yes","1"))</f>
        <v>0</v>
      </c>
      <c r="AT102" s="1" t="s">
        <v>41</v>
      </c>
      <c r="AU102" s="3" t="str">
        <f>IF(AT102="No","0",IF(AT102="Yes","1"))</f>
        <v>0</v>
      </c>
      <c r="AV102" s="1" t="s">
        <v>57</v>
      </c>
      <c r="AW102" s="5" t="s">
        <v>39</v>
      </c>
      <c r="AX102" s="10" t="str">
        <f>IF(AW102="No","0",IF(AW102="Yes","1"))</f>
        <v>1</v>
      </c>
      <c r="AY102" s="1" t="s">
        <v>55</v>
      </c>
      <c r="AZ102" s="3" t="str">
        <f>IF(AY102="Strongly Disagree","0",IF(AY102="Disagree","1",IF(AY102="Neutral","2",IF(AY102="Agree","3",IF(AY102="Strongly agree","4")))))</f>
        <v>2</v>
      </c>
      <c r="BA102" s="1" t="s">
        <v>41</v>
      </c>
      <c r="BB102" s="11" t="str">
        <f>IF(BA102="No","0",IF(BA102="Yes","1",IF(BA102="Don't Know","2")))</f>
        <v>0</v>
      </c>
    </row>
    <row r="103" spans="1:61">
      <c r="A103" s="1" t="s">
        <v>193</v>
      </c>
      <c r="B103" s="1" t="s">
        <v>31</v>
      </c>
      <c r="C103" s="3" t="str">
        <f>IF(B103="16 to 20","1",IF(B103="21 to 25","2",IF(B103="26 and above","3")))</f>
        <v>2</v>
      </c>
      <c r="D103" s="1" t="s">
        <v>32</v>
      </c>
      <c r="E103" s="3" t="str">
        <f>IF(D103="Male","1",IF(D103="Female","2",IF(D103="Transgender","3")))</f>
        <v>2</v>
      </c>
      <c r="F103" s="1" t="s">
        <v>33</v>
      </c>
      <c r="G103" s="3" t="str">
        <f>IF(F103="Hindu","1",IF(F103="Muslim","2",IF(F103="Christian","3",IF(F103="Buddhism","4",IF(F103="Jainism","5")))))</f>
        <v>1</v>
      </c>
      <c r="H103" s="1" t="s">
        <v>67</v>
      </c>
      <c r="I103" s="3" t="str">
        <f>IF(H103="General","1",IF(H103="3A","2",IF(H103="2A","3",IF(H103="3B","4",IF(H103="2B","5",IF(H103="SC","6",IF(H103="ST","7",IF(H103="Cat-1","8"))))))))</f>
        <v>3</v>
      </c>
      <c r="J103" s="1" t="s">
        <v>35</v>
      </c>
      <c r="K103" s="1" t="s">
        <v>49</v>
      </c>
      <c r="L103" s="1" t="s">
        <v>59</v>
      </c>
      <c r="M103" s="1" t="s">
        <v>50</v>
      </c>
      <c r="N103" s="3" t="str">
        <f>IF(M103="Rural area","1",IF(M103="Urban area","2"))</f>
        <v>1</v>
      </c>
      <c r="O103" s="2" t="s">
        <v>301</v>
      </c>
      <c r="P103" s="10" t="str">
        <f>IF(O103="10,000 - 20,000","1",IF(O103="21,000 - 50,000","2",IF(O103="51,000 - 1,00,000","3",IF(O103="1,00,000 - 2,50,000","4",IF(O103="2,50,000 and Above","5")))))</f>
        <v>2</v>
      </c>
      <c r="Q103" s="1" t="s">
        <v>184</v>
      </c>
      <c r="R103" s="1" t="s">
        <v>64</v>
      </c>
      <c r="S103" s="1" t="s">
        <v>90</v>
      </c>
      <c r="T103" s="1" t="s">
        <v>39</v>
      </c>
      <c r="U103" s="3" t="str">
        <f>IF(T103="No","0",IF(T103="Partially","1",IF(T103="Yes","2")))</f>
        <v>2</v>
      </c>
      <c r="V103" s="1" t="s">
        <v>39</v>
      </c>
      <c r="W103" s="3" t="str">
        <f>IF(V103="No","0",IF(V103="Yes","1"))</f>
        <v>1</v>
      </c>
      <c r="X103" s="1" t="s">
        <v>40</v>
      </c>
      <c r="Y103" s="3" t="str">
        <f>IF(X103="Very Bad","0",IF(X103="Bad","1",IF(X103="Average","2",IF(X103="Good","3",IF(X103="Very Good","4")))))</f>
        <v>3</v>
      </c>
      <c r="Z103" s="1" t="s">
        <v>41</v>
      </c>
      <c r="AA103" s="3" t="str">
        <f>IF(Z103="No","0",IF(Z103="Yes","1"))</f>
        <v>0</v>
      </c>
      <c r="AB103" s="1" t="s">
        <v>39</v>
      </c>
      <c r="AC103" s="3" t="str">
        <f>IF(AB103="No","0",IF(AB103="Yes","1",IF(AB103="Don't Know","2")))</f>
        <v>1</v>
      </c>
      <c r="AD103" s="1" t="s">
        <v>42</v>
      </c>
      <c r="AE103" s="1" t="str">
        <f>IF(AD103="No","0",IF(AD103="Yes","1",IF(AD103="Don't Know","2")))</f>
        <v>2</v>
      </c>
      <c r="AF103" s="1" t="s">
        <v>39</v>
      </c>
      <c r="AG103" s="3" t="str">
        <f>IF(AF103="No","0",IF(AF103="Partially Trained","1",IF(AF103="Yes","2")))</f>
        <v>2</v>
      </c>
      <c r="AH103" s="1" t="s">
        <v>41</v>
      </c>
      <c r="AI103" s="3" t="str">
        <f>IF(AH103="No","0",IF(AH103="Yes","1",IF(AH103="Don't Know","2")))</f>
        <v>0</v>
      </c>
      <c r="AJ103" s="1" t="s">
        <v>39</v>
      </c>
      <c r="AK103" s="3" t="str">
        <f>IF(AJ103="No","0",IF(AJ103="Yes","1"))</f>
        <v>1</v>
      </c>
      <c r="AL103" s="1" t="s">
        <v>39</v>
      </c>
      <c r="AM103" s="3" t="str">
        <f>IF(AL103="No","0",IF(AL103="Yes","1",IF(AL103="Don't Know","2")))</f>
        <v>1</v>
      </c>
      <c r="AN103" s="1" t="s">
        <v>65</v>
      </c>
      <c r="AO103" s="3" t="str">
        <f>IF(AN103="None","0",IF(AN103="Artificial Intelligence","1",IF(AN103="Yoga","2",IF(AN103="Music","3"))))</f>
        <v>3</v>
      </c>
      <c r="AP103" s="1" t="s">
        <v>39</v>
      </c>
      <c r="AQ103" s="3" t="str">
        <f>IF(AP103="No","0",IF(AP103="Yes","1"))</f>
        <v>1</v>
      </c>
      <c r="AR103" s="1" t="s">
        <v>41</v>
      </c>
      <c r="AS103" s="3" t="str">
        <f>IF(AR103="No","0",IF(AR103="Yes","1"))</f>
        <v>0</v>
      </c>
      <c r="AT103" s="1" t="s">
        <v>41</v>
      </c>
      <c r="AU103" s="3" t="str">
        <f>IF(AT103="No","0",IF(AT103="Yes","1"))</f>
        <v>0</v>
      </c>
      <c r="AV103" s="1" t="s">
        <v>111</v>
      </c>
      <c r="AW103" s="4" t="s">
        <v>41</v>
      </c>
      <c r="AX103" s="10" t="str">
        <f>IF(AW103="No","0",IF(AW103="Yes","1"))</f>
        <v>0</v>
      </c>
      <c r="AY103" s="1" t="s">
        <v>55</v>
      </c>
      <c r="AZ103" s="3" t="str">
        <f>IF(AY103="Strongly Disagree","0",IF(AY103="Disagree","1",IF(AY103="Neutral","2",IF(AY103="Agree","3",IF(AY103="Strongly agree","4")))))</f>
        <v>2</v>
      </c>
      <c r="BA103" s="1" t="s">
        <v>39</v>
      </c>
      <c r="BB103" s="11" t="str">
        <f>IF(BA103="No","0",IF(BA103="Yes","1",IF(BA103="Don't Know","2")))</f>
        <v>1</v>
      </c>
    </row>
    <row r="104" spans="1:61">
      <c r="A104" s="1" t="s">
        <v>198</v>
      </c>
      <c r="B104" s="1" t="s">
        <v>46</v>
      </c>
      <c r="C104" s="3" t="str">
        <f>IF(B104="16 to 20","1",IF(B104="21 to 25","2",IF(B104="26 and above","3")))</f>
        <v>1</v>
      </c>
      <c r="D104" s="1" t="s">
        <v>32</v>
      </c>
      <c r="E104" s="3" t="str">
        <f>IF(D104="Male","1",IF(D104="Female","2",IF(D104="Transgender","3")))</f>
        <v>2</v>
      </c>
      <c r="F104" s="1" t="s">
        <v>33</v>
      </c>
      <c r="G104" s="3" t="str">
        <f>IF(F104="Hindu","1",IF(F104="Muslim","2",IF(F104="Christian","3",IF(F104="Buddhism","4",IF(F104="Jainism","5")))))</f>
        <v>1</v>
      </c>
      <c r="H104" s="1" t="s">
        <v>67</v>
      </c>
      <c r="I104" s="3" t="str">
        <f>IF(H104="General","1",IF(H104="3A","2",IF(H104="2A","3",IF(H104="3B","4",IF(H104="2B","5",IF(H104="SC","6",IF(H104="ST","7",IF(H104="Cat-1","8"))))))))</f>
        <v>3</v>
      </c>
      <c r="J104" s="1" t="s">
        <v>35</v>
      </c>
      <c r="K104" s="1" t="s">
        <v>49</v>
      </c>
      <c r="L104" s="1" t="s">
        <v>59</v>
      </c>
      <c r="M104" s="1" t="s">
        <v>50</v>
      </c>
      <c r="N104" s="3" t="str">
        <f>IF(M104="Rural area","1",IF(M104="Urban area","2"))</f>
        <v>1</v>
      </c>
      <c r="O104" s="4" t="s">
        <v>299</v>
      </c>
      <c r="P104" s="10" t="str">
        <f>IF(O104="10,000 - 20,000","1",IF(O104="21,000 - 50,000","2",IF(O104="51,000 - 1,00,000","3",IF(O104="1,00,000 - 2,50,000","4",IF(O104="2,50,000 and Above","5")))))</f>
        <v>1</v>
      </c>
      <c r="Q104" s="1" t="s">
        <v>56</v>
      </c>
      <c r="R104" s="1" t="s">
        <v>64</v>
      </c>
      <c r="S104" s="1" t="s">
        <v>90</v>
      </c>
      <c r="T104" s="1" t="s">
        <v>41</v>
      </c>
      <c r="U104" s="3" t="str">
        <f>IF(T104="No","0",IF(T104="Partially","1",IF(T104="Yes","2")))</f>
        <v>0</v>
      </c>
      <c r="V104" s="1" t="s">
        <v>39</v>
      </c>
      <c r="W104" s="3" t="str">
        <f>IF(V104="No","0",IF(V104="Yes","1"))</f>
        <v>1</v>
      </c>
      <c r="X104" s="1" t="s">
        <v>40</v>
      </c>
      <c r="Y104" s="3" t="str">
        <f>IF(X104="Very Bad","0",IF(X104="Bad","1",IF(X104="Average","2",IF(X104="Good","3",IF(X104="Very Good","4")))))</f>
        <v>3</v>
      </c>
      <c r="Z104" s="1" t="s">
        <v>41</v>
      </c>
      <c r="AA104" s="3" t="str">
        <f>IF(Z104="No","0",IF(Z104="Yes","1"))</f>
        <v>0</v>
      </c>
      <c r="AB104" s="1" t="s">
        <v>39</v>
      </c>
      <c r="AC104" s="3" t="str">
        <f>IF(AB104="No","0",IF(AB104="Yes","1",IF(AB104="Don't Know","2")))</f>
        <v>1</v>
      </c>
      <c r="AD104" s="1" t="s">
        <v>41</v>
      </c>
      <c r="AE104" s="1" t="str">
        <f>IF(AD104="No","0",IF(AD104="Yes","1",IF(AD104="Don't Know","2")))</f>
        <v>0</v>
      </c>
      <c r="AF104" s="1" t="s">
        <v>41</v>
      </c>
      <c r="AG104" s="3" t="str">
        <f>IF(AF104="No","0",IF(AF104="Partially Trained","1",IF(AF104="Yes","2")))</f>
        <v>0</v>
      </c>
      <c r="AH104" s="1" t="s">
        <v>42</v>
      </c>
      <c r="AI104" s="3" t="str">
        <f>IF(AH104="No","0",IF(AH104="Yes","1",IF(AH104="Don't Know","2")))</f>
        <v>2</v>
      </c>
      <c r="AJ104" s="1" t="s">
        <v>39</v>
      </c>
      <c r="AK104" s="3" t="str">
        <f>IF(AJ104="No","0",IF(AJ104="Yes","1"))</f>
        <v>1</v>
      </c>
      <c r="AL104" s="1" t="s">
        <v>39</v>
      </c>
      <c r="AM104" s="3" t="str">
        <f>IF(AL104="No","0",IF(AL104="Yes","1",IF(AL104="Don't Know","2")))</f>
        <v>1</v>
      </c>
      <c r="AN104" s="1" t="s">
        <v>43</v>
      </c>
      <c r="AO104" s="3" t="str">
        <f>IF(AN104="None","0",IF(AN104="Artificial Intelligence","1",IF(AN104="Yoga","2",IF(AN104="Music","3"))))</f>
        <v>1</v>
      </c>
      <c r="AP104" s="1" t="s">
        <v>39</v>
      </c>
      <c r="AQ104" s="3" t="str">
        <f>IF(AP104="No","0",IF(AP104="Yes","1"))</f>
        <v>1</v>
      </c>
      <c r="AR104" s="1" t="s">
        <v>39</v>
      </c>
      <c r="AS104" s="3" t="str">
        <f>IF(AR104="No","0",IF(AR104="Yes","1"))</f>
        <v>1</v>
      </c>
      <c r="AT104" s="1" t="s">
        <v>39</v>
      </c>
      <c r="AU104" s="3" t="str">
        <f>IF(AT104="No","0",IF(AT104="Yes","1"))</f>
        <v>1</v>
      </c>
      <c r="AV104" s="1" t="s">
        <v>57</v>
      </c>
      <c r="AW104" s="5" t="s">
        <v>39</v>
      </c>
      <c r="AX104" s="10" t="str">
        <f>IF(AW104="No","0",IF(AW104="Yes","1"))</f>
        <v>1</v>
      </c>
      <c r="AY104" s="1" t="s">
        <v>45</v>
      </c>
      <c r="AZ104" s="3" t="str">
        <f>IF(AY104="Strongly Disagree","0",IF(AY104="Disagree","1",IF(AY104="Neutral","2",IF(AY104="Agree","3",IF(AY104="Strongly agree","4")))))</f>
        <v>3</v>
      </c>
      <c r="BA104" s="1" t="s">
        <v>39</v>
      </c>
      <c r="BB104" s="11" t="str">
        <f>IF(BA104="No","0",IF(BA104="Yes","1",IF(BA104="Don't Know","2")))</f>
        <v>1</v>
      </c>
    </row>
    <row r="105" spans="1:61">
      <c r="A105" s="1" t="s">
        <v>212</v>
      </c>
      <c r="B105" s="1" t="s">
        <v>46</v>
      </c>
      <c r="C105" s="3" t="str">
        <f>IF(B105="16 to 20","1",IF(B105="21 to 25","2",IF(B105="26 and above","3")))</f>
        <v>1</v>
      </c>
      <c r="D105" s="1" t="s">
        <v>47</v>
      </c>
      <c r="E105" s="3" t="str">
        <f>IF(D105="Male","1",IF(D105="Female","2",IF(D105="Transgender","3")))</f>
        <v>1</v>
      </c>
      <c r="F105" s="1" t="s">
        <v>33</v>
      </c>
      <c r="G105" s="3" t="str">
        <f>IF(F105="Hindu","1",IF(F105="Muslim","2",IF(F105="Christian","3",IF(F105="Buddhism","4",IF(F105="Jainism","5")))))</f>
        <v>1</v>
      </c>
      <c r="H105" s="1" t="s">
        <v>73</v>
      </c>
      <c r="I105" s="3" t="str">
        <f>IF(H105="General","1",IF(H105="3A","2",IF(H105="2A","3",IF(H105="3B","4",IF(H105="2B","5",IF(H105="SC","6",IF(H105="ST","7",IF(H105="Cat-1","8"))))))))</f>
        <v>6</v>
      </c>
      <c r="J105" s="1" t="s">
        <v>35</v>
      </c>
      <c r="K105" s="1" t="s">
        <v>49</v>
      </c>
      <c r="L105" s="1" t="s">
        <v>59</v>
      </c>
      <c r="M105" s="2" t="s">
        <v>50</v>
      </c>
      <c r="N105" s="3" t="str">
        <f>IF(M105="Rural area","1",IF(M105="Urban area","2"))</f>
        <v>1</v>
      </c>
      <c r="O105" s="2" t="s">
        <v>301</v>
      </c>
      <c r="P105" s="10" t="str">
        <f>IF(O105="10,000 - 20,000","1",IF(O105="21,000 - 50,000","2",IF(O105="51,000 - 1,00,000","3",IF(O105="1,00,000 - 2,50,000","4",IF(O105="2,50,000 and Above","5")))))</f>
        <v>2</v>
      </c>
      <c r="Q105" s="2" t="s">
        <v>38</v>
      </c>
      <c r="R105" s="1" t="s">
        <v>64</v>
      </c>
      <c r="S105" s="2" t="s">
        <v>90</v>
      </c>
      <c r="T105" s="2" t="s">
        <v>39</v>
      </c>
      <c r="U105" s="3" t="str">
        <f>IF(T105="No","0",IF(T105="Partially","1",IF(T105="Yes","2")))</f>
        <v>2</v>
      </c>
      <c r="V105" s="2" t="s">
        <v>39</v>
      </c>
      <c r="W105" s="3" t="str">
        <f>IF(V105="No","0",IF(V105="Yes","1"))</f>
        <v>1</v>
      </c>
      <c r="X105" s="2" t="s">
        <v>51</v>
      </c>
      <c r="Y105" s="3" t="str">
        <f>IF(X105="Very Bad","0",IF(X105="Bad","1",IF(X105="Average","2",IF(X105="Good","3",IF(X105="Very Good","4")))))</f>
        <v>2</v>
      </c>
      <c r="Z105" s="2" t="s">
        <v>41</v>
      </c>
      <c r="AA105" s="3" t="str">
        <f>IF(Z105="No","0",IF(Z105="Yes","1"))</f>
        <v>0</v>
      </c>
      <c r="AB105" s="2" t="s">
        <v>41</v>
      </c>
      <c r="AC105" s="3" t="str">
        <f>IF(AB105="No","0",IF(AB105="Yes","1",IF(AB105="Don't Know","2")))</f>
        <v>0</v>
      </c>
      <c r="AD105" s="2" t="s">
        <v>41</v>
      </c>
      <c r="AE105" s="1" t="str">
        <f>IF(AD105="No","0",IF(AD105="Yes","1",IF(AD105="Don't Know","2")))</f>
        <v>0</v>
      </c>
      <c r="AF105" s="2" t="s">
        <v>39</v>
      </c>
      <c r="AG105" s="3" t="str">
        <f>IF(AF105="No","0",IF(AF105="Partially Trained","1",IF(AF105="Yes","2")))</f>
        <v>2</v>
      </c>
      <c r="AH105" s="2" t="s">
        <v>41</v>
      </c>
      <c r="AI105" s="3" t="str">
        <f>IF(AH105="No","0",IF(AH105="Yes","1",IF(AH105="Don't Know","2")))</f>
        <v>0</v>
      </c>
      <c r="AJ105" s="2" t="s">
        <v>39</v>
      </c>
      <c r="AK105" s="3" t="str">
        <f>IF(AJ105="No","0",IF(AJ105="Yes","1"))</f>
        <v>1</v>
      </c>
      <c r="AL105" s="2" t="s">
        <v>42</v>
      </c>
      <c r="AM105" s="3" t="str">
        <f>IF(AL105="No","0",IF(AL105="Yes","1",IF(AL105="Don't Know","2")))</f>
        <v>2</v>
      </c>
      <c r="AN105" s="2" t="s">
        <v>60</v>
      </c>
      <c r="AO105" s="3" t="str">
        <f>IF(AN105="None","0",IF(AN105="Artificial Intelligence","1",IF(AN105="Yoga","2",IF(AN105="Music","3"))))</f>
        <v>0</v>
      </c>
      <c r="AP105" s="2" t="s">
        <v>39</v>
      </c>
      <c r="AQ105" s="3" t="str">
        <f>IF(AP105="No","0",IF(AP105="Yes","1"))</f>
        <v>1</v>
      </c>
      <c r="AR105" s="2" t="s">
        <v>41</v>
      </c>
      <c r="AS105" s="3" t="str">
        <f>IF(AR105="No","0",IF(AR105="Yes","1"))</f>
        <v>0</v>
      </c>
      <c r="AT105" s="2" t="s">
        <v>41</v>
      </c>
      <c r="AU105" s="3" t="str">
        <f>IF(AT105="No","0",IF(AT105="Yes","1"))</f>
        <v>0</v>
      </c>
      <c r="AV105" s="2" t="s">
        <v>270</v>
      </c>
      <c r="AW105" s="4" t="s">
        <v>41</v>
      </c>
      <c r="AX105" s="10" t="str">
        <f>IF(AW105="No","0",IF(AW105="Yes","1"))</f>
        <v>0</v>
      </c>
      <c r="AY105" s="2" t="s">
        <v>55</v>
      </c>
      <c r="AZ105" s="3" t="str">
        <f>IF(AY105="Strongly Disagree","0",IF(AY105="Disagree","1",IF(AY105="Neutral","2",IF(AY105="Agree","3",IF(AY105="Strongly agree","4")))))</f>
        <v>2</v>
      </c>
      <c r="BA105" s="2" t="s">
        <v>39</v>
      </c>
      <c r="BB105" s="11" t="str">
        <f>IF(BA105="No","0",IF(BA105="Yes","1",IF(BA105="Don't Know","2")))</f>
        <v>1</v>
      </c>
    </row>
    <row r="106" spans="1:61">
      <c r="A106" s="1" t="s">
        <v>216</v>
      </c>
      <c r="B106" s="1" t="s">
        <v>46</v>
      </c>
      <c r="C106" s="3" t="str">
        <f>IF(B106="16 to 20","1",IF(B106="21 to 25","2",IF(B106="26 and above","3")))</f>
        <v>1</v>
      </c>
      <c r="D106" s="1" t="s">
        <v>47</v>
      </c>
      <c r="E106" s="3" t="str">
        <f>IF(D106="Male","1",IF(D106="Female","2",IF(D106="Transgender","3")))</f>
        <v>1</v>
      </c>
      <c r="F106" s="1" t="s">
        <v>33</v>
      </c>
      <c r="G106" s="3" t="str">
        <f>IF(F106="Hindu","1",IF(F106="Muslim","2",IF(F106="Christian","3",IF(F106="Buddhism","4",IF(F106="Jainism","5")))))</f>
        <v>1</v>
      </c>
      <c r="H106" s="1" t="s">
        <v>67</v>
      </c>
      <c r="I106" s="3" t="str">
        <f>IF(H106="General","1",IF(H106="3A","2",IF(H106="2A","3",IF(H106="3B","4",IF(H106="2B","5",IF(H106="SC","6",IF(H106="ST","7",IF(H106="Cat-1","8"))))))))</f>
        <v>3</v>
      </c>
      <c r="J106" s="1" t="s">
        <v>35</v>
      </c>
      <c r="K106" s="1" t="s">
        <v>49</v>
      </c>
      <c r="L106" s="1" t="s">
        <v>59</v>
      </c>
      <c r="M106" s="2" t="s">
        <v>50</v>
      </c>
      <c r="N106" s="3" t="str">
        <f>IF(M106="Rural area","1",IF(M106="Urban area","2"))</f>
        <v>1</v>
      </c>
      <c r="O106" s="2" t="s">
        <v>302</v>
      </c>
      <c r="P106" s="10" t="str">
        <f>IF(O106="10,000 - 20,000","1",IF(O106="21,000 - 50,000","2",IF(O106="51,000 - 1,00,000","3",IF(O106="1,00,000 - 2,50,000","4",IF(O106="2,50,000 and Above","5")))))</f>
        <v>3</v>
      </c>
      <c r="Q106" s="2" t="s">
        <v>37</v>
      </c>
      <c r="R106" s="1" t="s">
        <v>64</v>
      </c>
      <c r="S106" s="2" t="s">
        <v>90</v>
      </c>
      <c r="T106" s="2" t="s">
        <v>39</v>
      </c>
      <c r="U106" s="3" t="str">
        <f>IF(T106="No","0",IF(T106="Partially","1",IF(T106="Yes","2")))</f>
        <v>2</v>
      </c>
      <c r="V106" s="2" t="s">
        <v>39</v>
      </c>
      <c r="W106" s="3" t="str">
        <f>IF(V106="No","0",IF(V106="Yes","1"))</f>
        <v>1</v>
      </c>
      <c r="X106" s="2" t="s">
        <v>40</v>
      </c>
      <c r="Y106" s="3" t="str">
        <f>IF(X106="Very Bad","0",IF(X106="Bad","1",IF(X106="Average","2",IF(X106="Good","3",IF(X106="Very Good","4")))))</f>
        <v>3</v>
      </c>
      <c r="Z106" s="2" t="s">
        <v>41</v>
      </c>
      <c r="AA106" s="3" t="str">
        <f>IF(Z106="No","0",IF(Z106="Yes","1"))</f>
        <v>0</v>
      </c>
      <c r="AB106" s="2" t="s">
        <v>41</v>
      </c>
      <c r="AC106" s="3" t="str">
        <f>IF(AB106="No","0",IF(AB106="Yes","1",IF(AB106="Don't Know","2")))</f>
        <v>0</v>
      </c>
      <c r="AD106" s="2" t="s">
        <v>39</v>
      </c>
      <c r="AE106" s="1" t="str">
        <f>IF(AD106="No","0",IF(AD106="Yes","1",IF(AD106="Don't Know","2")))</f>
        <v>1</v>
      </c>
      <c r="AF106" s="2" t="s">
        <v>52</v>
      </c>
      <c r="AG106" s="3" t="str">
        <f>IF(AF106="No","0",IF(AF106="Partially Trained","1",IF(AF106="Yes","2")))</f>
        <v>1</v>
      </c>
      <c r="AH106" s="2" t="s">
        <v>41</v>
      </c>
      <c r="AI106" s="3" t="str">
        <f>IF(AH106="No","0",IF(AH106="Yes","1",IF(AH106="Don't Know","2")))</f>
        <v>0</v>
      </c>
      <c r="AJ106" s="2" t="s">
        <v>39</v>
      </c>
      <c r="AK106" s="3" t="str">
        <f>IF(AJ106="No","0",IF(AJ106="Yes","1"))</f>
        <v>1</v>
      </c>
      <c r="AL106" s="2" t="s">
        <v>39</v>
      </c>
      <c r="AM106" s="3" t="str">
        <f>IF(AL106="No","0",IF(AL106="Yes","1",IF(AL106="Don't Know","2")))</f>
        <v>1</v>
      </c>
      <c r="AN106" s="2" t="s">
        <v>43</v>
      </c>
      <c r="AO106" s="3" t="str">
        <f>IF(AN106="None","0",IF(AN106="Artificial Intelligence","1",IF(AN106="Yoga","2",IF(AN106="Music","3"))))</f>
        <v>1</v>
      </c>
      <c r="AP106" s="2" t="s">
        <v>39</v>
      </c>
      <c r="AQ106" s="3" t="str">
        <f>IF(AP106="No","0",IF(AP106="Yes","1"))</f>
        <v>1</v>
      </c>
      <c r="AR106" s="2" t="s">
        <v>39</v>
      </c>
      <c r="AS106" s="3" t="str">
        <f>IF(AR106="No","0",IF(AR106="Yes","1"))</f>
        <v>1</v>
      </c>
      <c r="AT106" s="2" t="s">
        <v>41</v>
      </c>
      <c r="AU106" s="3" t="str">
        <f>IF(AT106="No","0",IF(AT106="Yes","1"))</f>
        <v>0</v>
      </c>
      <c r="AV106" s="2" t="s">
        <v>270</v>
      </c>
      <c r="AW106" s="4" t="s">
        <v>41</v>
      </c>
      <c r="AX106" s="10" t="str">
        <f>IF(AW106="No","0",IF(AW106="Yes","1"))</f>
        <v>0</v>
      </c>
      <c r="AY106" s="2" t="s">
        <v>55</v>
      </c>
      <c r="AZ106" s="3" t="str">
        <f>IF(AY106="Strongly Disagree","0",IF(AY106="Disagree","1",IF(AY106="Neutral","2",IF(AY106="Agree","3",IF(AY106="Strongly agree","4")))))</f>
        <v>2</v>
      </c>
      <c r="BA106" s="2" t="s">
        <v>41</v>
      </c>
      <c r="BB106" s="11" t="str">
        <f>IF(BA106="No","0",IF(BA106="Yes","1",IF(BA106="Don't Know","2")))</f>
        <v>0</v>
      </c>
    </row>
    <row r="107" spans="1:61">
      <c r="A107" s="1" t="s">
        <v>231</v>
      </c>
      <c r="B107" s="1" t="s">
        <v>46</v>
      </c>
      <c r="C107" s="3" t="str">
        <f>IF(B107="16 to 20","1",IF(B107="21 to 25","2",IF(B107="26 and above","3")))</f>
        <v>1</v>
      </c>
      <c r="D107" s="1" t="s">
        <v>47</v>
      </c>
      <c r="E107" s="3" t="str">
        <f>IF(D107="Male","1",IF(D107="Female","2",IF(D107="Transgender","3")))</f>
        <v>1</v>
      </c>
      <c r="F107" s="1" t="s">
        <v>58</v>
      </c>
      <c r="G107" s="3" t="str">
        <f>IF(F107="Hindu","1",IF(F107="Muslim","2",IF(F107="Christian","3",IF(F107="Buddhism","4",IF(F107="Jainism","5")))))</f>
        <v>2</v>
      </c>
      <c r="H107" s="1" t="s">
        <v>61</v>
      </c>
      <c r="I107" s="3" t="str">
        <f>IF(H107="General","1",IF(H107="3A","2",IF(H107="2A","3",IF(H107="3B","4",IF(H107="2B","5",IF(H107="SC","6",IF(H107="ST","7",IF(H107="Cat-1","8"))))))))</f>
        <v>5</v>
      </c>
      <c r="J107" s="1" t="s">
        <v>35</v>
      </c>
      <c r="K107" s="1" t="s">
        <v>49</v>
      </c>
      <c r="L107" s="1" t="s">
        <v>59</v>
      </c>
      <c r="M107" s="2" t="s">
        <v>50</v>
      </c>
      <c r="N107" s="3" t="str">
        <f>IF(M107="Rural area","1",IF(M107="Urban area","2"))</f>
        <v>1</v>
      </c>
      <c r="O107" s="2" t="s">
        <v>301</v>
      </c>
      <c r="P107" s="10" t="str">
        <f>IF(O107="10,000 - 20,000","1",IF(O107="21,000 - 50,000","2",IF(O107="51,000 - 1,00,000","3",IF(O107="1,00,000 - 2,50,000","4",IF(O107="2,50,000 and Above","5")))))</f>
        <v>2</v>
      </c>
      <c r="Q107" s="2" t="s">
        <v>56</v>
      </c>
      <c r="R107" s="1" t="s">
        <v>64</v>
      </c>
      <c r="S107" s="2" t="s">
        <v>90</v>
      </c>
      <c r="T107" s="2" t="s">
        <v>39</v>
      </c>
      <c r="U107" s="3" t="str">
        <f>IF(T107="No","0",IF(T107="Partially","1",IF(T107="Yes","2")))</f>
        <v>2</v>
      </c>
      <c r="V107" s="2" t="s">
        <v>39</v>
      </c>
      <c r="W107" s="3" t="str">
        <f>IF(V107="No","0",IF(V107="Yes","1"))</f>
        <v>1</v>
      </c>
      <c r="X107" s="2" t="s">
        <v>40</v>
      </c>
      <c r="Y107" s="3" t="str">
        <f>IF(X107="Very Bad","0",IF(X107="Bad","1",IF(X107="Average","2",IF(X107="Good","3",IF(X107="Very Good","4")))))</f>
        <v>3</v>
      </c>
      <c r="Z107" s="2" t="s">
        <v>39</v>
      </c>
      <c r="AA107" s="3" t="str">
        <f>IF(Z107="No","0",IF(Z107="Yes","1"))</f>
        <v>1</v>
      </c>
      <c r="AB107" s="2" t="s">
        <v>41</v>
      </c>
      <c r="AC107" s="3" t="str">
        <f>IF(AB107="No","0",IF(AB107="Yes","1",IF(AB107="Don't Know","2")))</f>
        <v>0</v>
      </c>
      <c r="AD107" s="2" t="s">
        <v>41</v>
      </c>
      <c r="AE107" s="1" t="str">
        <f>IF(AD107="No","0",IF(AD107="Yes","1",IF(AD107="Don't Know","2")))</f>
        <v>0</v>
      </c>
      <c r="AF107" s="2" t="s">
        <v>39</v>
      </c>
      <c r="AG107" s="3" t="str">
        <f>IF(AF107="No","0",IF(AF107="Partially Trained","1",IF(AF107="Yes","2")))</f>
        <v>2</v>
      </c>
      <c r="AH107" s="2" t="s">
        <v>39</v>
      </c>
      <c r="AI107" s="3" t="str">
        <f>IF(AH107="No","0",IF(AH107="Yes","1",IF(AH107="Don't Know","2")))</f>
        <v>1</v>
      </c>
      <c r="AJ107" s="2" t="s">
        <v>39</v>
      </c>
      <c r="AK107" s="3" t="str">
        <f>IF(AJ107="No","0",IF(AJ107="Yes","1"))</f>
        <v>1</v>
      </c>
      <c r="AL107" s="2" t="s">
        <v>39</v>
      </c>
      <c r="AM107" s="3" t="str">
        <f>IF(AL107="No","0",IF(AL107="Yes","1",IF(AL107="Don't Know","2")))</f>
        <v>1</v>
      </c>
      <c r="AN107" s="2" t="s">
        <v>43</v>
      </c>
      <c r="AO107" s="3" t="str">
        <f>IF(AN107="None","0",IF(AN107="Artificial Intelligence","1",IF(AN107="Yoga","2",IF(AN107="Music","3"))))</f>
        <v>1</v>
      </c>
      <c r="AP107" s="2" t="s">
        <v>39</v>
      </c>
      <c r="AQ107" s="3" t="str">
        <f>IF(AP107="No","0",IF(AP107="Yes","1"))</f>
        <v>1</v>
      </c>
      <c r="AR107" s="2" t="s">
        <v>39</v>
      </c>
      <c r="AS107" s="3" t="str">
        <f>IF(AR107="No","0",IF(AR107="Yes","1"))</f>
        <v>1</v>
      </c>
      <c r="AT107" s="2" t="s">
        <v>39</v>
      </c>
      <c r="AU107" s="3" t="str">
        <f>IF(AT107="No","0",IF(AT107="Yes","1"))</f>
        <v>1</v>
      </c>
      <c r="AV107" s="2" t="s">
        <v>63</v>
      </c>
      <c r="AW107" s="5" t="s">
        <v>39</v>
      </c>
      <c r="AX107" s="10" t="str">
        <f>IF(AW107="No","0",IF(AW107="Yes","1"))</f>
        <v>1</v>
      </c>
      <c r="AY107" s="2" t="s">
        <v>45</v>
      </c>
      <c r="AZ107" s="3" t="str">
        <f>IF(AY107="Strongly Disagree","0",IF(AY107="Disagree","1",IF(AY107="Neutral","2",IF(AY107="Agree","3",IF(AY107="Strongly agree","4")))))</f>
        <v>3</v>
      </c>
      <c r="BA107" s="2" t="s">
        <v>42</v>
      </c>
      <c r="BB107" s="11" t="str">
        <f>IF(BA107="No","0",IF(BA107="Yes","1",IF(BA107="Don't Know","2")))</f>
        <v>2</v>
      </c>
      <c r="BC107" s="2"/>
      <c r="BD107" s="2"/>
      <c r="BE107" s="2"/>
      <c r="BF107" s="2"/>
      <c r="BG107" s="2"/>
      <c r="BH107" s="2"/>
      <c r="BI107" s="2"/>
    </row>
    <row r="108" spans="1:61">
      <c r="A108" s="1" t="s">
        <v>178</v>
      </c>
      <c r="B108" s="1" t="s">
        <v>31</v>
      </c>
      <c r="C108" s="3" t="str">
        <f>IF(B108="16 to 20","1",IF(B108="21 to 25","2",IF(B108="26 and above","3")))</f>
        <v>2</v>
      </c>
      <c r="D108" s="1" t="s">
        <v>47</v>
      </c>
      <c r="E108" s="3" t="str">
        <f>IF(D108="Male","1",IF(D108="Female","2",IF(D108="Transgender","3")))</f>
        <v>1</v>
      </c>
      <c r="F108" s="1" t="s">
        <v>33</v>
      </c>
      <c r="G108" s="3" t="str">
        <f>IF(F108="Hindu","1",IF(F108="Muslim","2",IF(F108="Christian","3",IF(F108="Buddhism","4",IF(F108="Jainism","5")))))</f>
        <v>1</v>
      </c>
      <c r="H108" s="1" t="s">
        <v>73</v>
      </c>
      <c r="I108" s="3" t="str">
        <f>IF(H108="General","1",IF(H108="3A","2",IF(H108="2A","3",IF(H108="3B","4",IF(H108="2B","5",IF(H108="SC","6",IF(H108="ST","7",IF(H108="Cat-1","8"))))))))</f>
        <v>6</v>
      </c>
      <c r="J108" s="1" t="s">
        <v>35</v>
      </c>
      <c r="K108" s="1" t="s">
        <v>49</v>
      </c>
      <c r="L108" s="1" t="s">
        <v>59</v>
      </c>
      <c r="M108" s="2" t="s">
        <v>50</v>
      </c>
      <c r="N108" s="3" t="str">
        <f>IF(M108="Rural area","1",IF(M108="Urban area","2"))</f>
        <v>1</v>
      </c>
      <c r="O108" s="2" t="s">
        <v>301</v>
      </c>
      <c r="P108" s="10" t="str">
        <f>IF(O108="10,000 - 20,000","1",IF(O108="21,000 - 50,000","2",IF(O108="51,000 - 1,00,000","3",IF(O108="1,00,000 - 2,50,000","4",IF(O108="2,50,000 and Above","5")))))</f>
        <v>2</v>
      </c>
      <c r="Q108" s="2" t="s">
        <v>37</v>
      </c>
      <c r="R108" s="1" t="s">
        <v>64</v>
      </c>
      <c r="S108" s="2" t="s">
        <v>90</v>
      </c>
      <c r="T108" s="2" t="s">
        <v>39</v>
      </c>
      <c r="U108" s="3" t="str">
        <f>IF(T108="No","0",IF(T108="Partially","1",IF(T108="Yes","2")))</f>
        <v>2</v>
      </c>
      <c r="V108" s="2" t="s">
        <v>39</v>
      </c>
      <c r="W108" s="3" t="str">
        <f>IF(V108="No","0",IF(V108="Yes","1"))</f>
        <v>1</v>
      </c>
      <c r="X108" s="2" t="s">
        <v>40</v>
      </c>
      <c r="Y108" s="3" t="str">
        <f>IF(X108="Very Bad","0",IF(X108="Bad","1",IF(X108="Average","2",IF(X108="Good","3",IF(X108="Very Good","4")))))</f>
        <v>3</v>
      </c>
      <c r="Z108" s="2" t="s">
        <v>39</v>
      </c>
      <c r="AA108" s="3" t="str">
        <f>IF(Z108="No","0",IF(Z108="Yes","1"))</f>
        <v>1</v>
      </c>
      <c r="AB108" s="2" t="s">
        <v>41</v>
      </c>
      <c r="AC108" s="3" t="str">
        <f>IF(AB108="No","0",IF(AB108="Yes","1",IF(AB108="Don't Know","2")))</f>
        <v>0</v>
      </c>
      <c r="AD108" s="2" t="s">
        <v>41</v>
      </c>
      <c r="AE108" s="1" t="str">
        <f>IF(AD108="No","0",IF(AD108="Yes","1",IF(AD108="Don't Know","2")))</f>
        <v>0</v>
      </c>
      <c r="AF108" s="2" t="s">
        <v>39</v>
      </c>
      <c r="AG108" s="3" t="str">
        <f>IF(AF108="No","0",IF(AF108="Partially Trained","1",IF(AF108="Yes","2")))</f>
        <v>2</v>
      </c>
      <c r="AH108" s="2" t="s">
        <v>39</v>
      </c>
      <c r="AI108" s="3" t="str">
        <f>IF(AH108="No","0",IF(AH108="Yes","1",IF(AH108="Don't Know","2")))</f>
        <v>1</v>
      </c>
      <c r="AJ108" s="2" t="s">
        <v>39</v>
      </c>
      <c r="AK108" s="3" t="str">
        <f>IF(AJ108="No","0",IF(AJ108="Yes","1"))</f>
        <v>1</v>
      </c>
      <c r="AL108" s="2" t="s">
        <v>39</v>
      </c>
      <c r="AM108" s="3" t="str">
        <f>IF(AL108="No","0",IF(AL108="Yes","1",IF(AL108="Don't Know","2")))</f>
        <v>1</v>
      </c>
      <c r="AN108" s="2" t="s">
        <v>43</v>
      </c>
      <c r="AO108" s="3" t="str">
        <f>IF(AN108="None","0",IF(AN108="Artificial Intelligence","1",IF(AN108="Yoga","2",IF(AN108="Music","3"))))</f>
        <v>1</v>
      </c>
      <c r="AP108" s="2" t="s">
        <v>39</v>
      </c>
      <c r="AQ108" s="3" t="str">
        <f>IF(AP108="No","0",IF(AP108="Yes","1"))</f>
        <v>1</v>
      </c>
      <c r="AR108" s="2" t="s">
        <v>39</v>
      </c>
      <c r="AS108" s="3" t="str">
        <f>IF(AR108="No","0",IF(AR108="Yes","1"))</f>
        <v>1</v>
      </c>
      <c r="AT108" s="2" t="s">
        <v>39</v>
      </c>
      <c r="AU108" s="3" t="str">
        <f>IF(AT108="No","0",IF(AT108="Yes","1"))</f>
        <v>1</v>
      </c>
      <c r="AV108" s="2" t="s">
        <v>63</v>
      </c>
      <c r="AW108" s="5" t="s">
        <v>39</v>
      </c>
      <c r="AX108" s="10" t="str">
        <f>IF(AW108="No","0",IF(AW108="Yes","1"))</f>
        <v>1</v>
      </c>
      <c r="AY108" s="2" t="s">
        <v>45</v>
      </c>
      <c r="AZ108" s="3" t="str">
        <f>IF(AY108="Strongly Disagree","0",IF(AY108="Disagree","1",IF(AY108="Neutral","2",IF(AY108="Agree","3",IF(AY108="Strongly agree","4")))))</f>
        <v>3</v>
      </c>
      <c r="BA108" s="2" t="s">
        <v>42</v>
      </c>
      <c r="BB108" s="11" t="str">
        <f>IF(BA108="No","0",IF(BA108="Yes","1",IF(BA108="Don't Know","2")))</f>
        <v>2</v>
      </c>
    </row>
    <row r="109" spans="1:61">
      <c r="A109" s="1" t="s">
        <v>204</v>
      </c>
      <c r="B109" s="1" t="s">
        <v>31</v>
      </c>
      <c r="C109" s="3" t="str">
        <f>IF(B109="16 to 20","1",IF(B109="21 to 25","2",IF(B109="26 and above","3")))</f>
        <v>2</v>
      </c>
      <c r="D109" s="1" t="s">
        <v>47</v>
      </c>
      <c r="E109" s="3" t="str">
        <f>IF(D109="Male","1",IF(D109="Female","2",IF(D109="Transgender","3")))</f>
        <v>1</v>
      </c>
      <c r="F109" s="1" t="s">
        <v>33</v>
      </c>
      <c r="G109" s="3" t="str">
        <f>IF(F109="Hindu","1",IF(F109="Muslim","2",IF(F109="Christian","3",IF(F109="Buddhism","4",IF(F109="Jainism","5")))))</f>
        <v>1</v>
      </c>
      <c r="H109" s="1" t="s">
        <v>67</v>
      </c>
      <c r="I109" s="3" t="str">
        <f>IF(H109="General","1",IF(H109="3A","2",IF(H109="2A","3",IF(H109="3B","4",IF(H109="2B","5",IF(H109="SC","6",IF(H109="ST","7",IF(H109="Cat-1","8"))))))))</f>
        <v>3</v>
      </c>
      <c r="J109" s="1" t="s">
        <v>35</v>
      </c>
      <c r="K109" s="1" t="s">
        <v>49</v>
      </c>
      <c r="L109" s="1" t="s">
        <v>59</v>
      </c>
      <c r="M109" s="2" t="s">
        <v>50</v>
      </c>
      <c r="N109" s="3" t="str">
        <f>IF(M109="Rural area","1",IF(M109="Urban area","2"))</f>
        <v>1</v>
      </c>
      <c r="O109" s="2" t="s">
        <v>301</v>
      </c>
      <c r="P109" s="10" t="str">
        <f>IF(O109="10,000 - 20,000","1",IF(O109="21,000 - 50,000","2",IF(O109="51,000 - 1,00,000","3",IF(O109="1,00,000 - 2,50,000","4",IF(O109="2,50,000 and Above","5")))))</f>
        <v>2</v>
      </c>
      <c r="Q109" s="2" t="s">
        <v>64</v>
      </c>
      <c r="R109" s="1" t="s">
        <v>64</v>
      </c>
      <c r="S109" s="2" t="s">
        <v>90</v>
      </c>
      <c r="T109" s="2" t="s">
        <v>39</v>
      </c>
      <c r="U109" s="3" t="str">
        <f>IF(T109="No","0",IF(T109="Partially","1",IF(T109="Yes","2")))</f>
        <v>2</v>
      </c>
      <c r="V109" s="2" t="s">
        <v>39</v>
      </c>
      <c r="W109" s="3" t="str">
        <f>IF(V109="No","0",IF(V109="Yes","1"))</f>
        <v>1</v>
      </c>
      <c r="X109" s="2" t="s">
        <v>40</v>
      </c>
      <c r="Y109" s="3" t="str">
        <f>IF(X109="Very Bad","0",IF(X109="Bad","1",IF(X109="Average","2",IF(X109="Good","3",IF(X109="Very Good","4")))))</f>
        <v>3</v>
      </c>
      <c r="Z109" s="2" t="s">
        <v>39</v>
      </c>
      <c r="AA109" s="3" t="str">
        <f>IF(Z109="No","0",IF(Z109="Yes","1"))</f>
        <v>1</v>
      </c>
      <c r="AB109" s="2" t="s">
        <v>42</v>
      </c>
      <c r="AC109" s="3" t="str">
        <f>IF(AB109="No","0",IF(AB109="Yes","1",IF(AB109="Don't Know","2")))</f>
        <v>2</v>
      </c>
      <c r="AD109" s="2" t="s">
        <v>42</v>
      </c>
      <c r="AE109" s="1" t="str">
        <f>IF(AD109="No","0",IF(AD109="Yes","1",IF(AD109="Don't Know","2")))</f>
        <v>2</v>
      </c>
      <c r="AF109" s="2" t="s">
        <v>39</v>
      </c>
      <c r="AG109" s="3" t="str">
        <f>IF(AF109="No","0",IF(AF109="Partially Trained","1",IF(AF109="Yes","2")))</f>
        <v>2</v>
      </c>
      <c r="AH109" s="2" t="s">
        <v>41</v>
      </c>
      <c r="AI109" s="3" t="str">
        <f>IF(AH109="No","0",IF(AH109="Yes","1",IF(AH109="Don't Know","2")))</f>
        <v>0</v>
      </c>
      <c r="AJ109" s="2" t="s">
        <v>39</v>
      </c>
      <c r="AK109" s="3" t="str">
        <f>IF(AJ109="No","0",IF(AJ109="Yes","1"))</f>
        <v>1</v>
      </c>
      <c r="AL109" s="2" t="s">
        <v>42</v>
      </c>
      <c r="AM109" s="3" t="str">
        <f>IF(AL109="No","0",IF(AL109="Yes","1",IF(AL109="Don't Know","2")))</f>
        <v>2</v>
      </c>
      <c r="AN109" s="2" t="s">
        <v>60</v>
      </c>
      <c r="AO109" s="3" t="str">
        <f>IF(AN109="None","0",IF(AN109="Artificial Intelligence","1",IF(AN109="Yoga","2",IF(AN109="Music","3"))))</f>
        <v>0</v>
      </c>
      <c r="AP109" s="2" t="s">
        <v>39</v>
      </c>
      <c r="AQ109" s="3" t="str">
        <f>IF(AP109="No","0",IF(AP109="Yes","1"))</f>
        <v>1</v>
      </c>
      <c r="AR109" s="2" t="s">
        <v>39</v>
      </c>
      <c r="AS109" s="3" t="str">
        <f>IF(AR109="No","0",IF(AR109="Yes","1"))</f>
        <v>1</v>
      </c>
      <c r="AT109" s="2" t="s">
        <v>41</v>
      </c>
      <c r="AU109" s="3" t="str">
        <f>IF(AT109="No","0",IF(AT109="Yes","1"))</f>
        <v>0</v>
      </c>
      <c r="AV109" s="2" t="s">
        <v>53</v>
      </c>
      <c r="AW109" s="5" t="s">
        <v>39</v>
      </c>
      <c r="AX109" s="10" t="str">
        <f>IF(AW109="No","0",IF(AW109="Yes","1"))</f>
        <v>1</v>
      </c>
      <c r="AY109" s="2" t="s">
        <v>72</v>
      </c>
      <c r="AZ109" s="3" t="str">
        <f>IF(AY109="Strongly Disagree","0",IF(AY109="Disagree","1",IF(AY109="Neutral","2",IF(AY109="Agree","3",IF(AY109="Strongly agree","4")))))</f>
        <v>4</v>
      </c>
      <c r="BA109" s="2" t="s">
        <v>41</v>
      </c>
      <c r="BB109" s="11" t="str">
        <f>IF(BA109="No","0",IF(BA109="Yes","1",IF(BA109="Don't Know","2")))</f>
        <v>0</v>
      </c>
    </row>
    <row r="110" spans="1:61">
      <c r="A110" s="1" t="s">
        <v>205</v>
      </c>
      <c r="B110" s="1" t="s">
        <v>31</v>
      </c>
      <c r="C110" s="3" t="str">
        <f>IF(B110="16 to 20","1",IF(B110="21 to 25","2",IF(B110="26 and above","3")))</f>
        <v>2</v>
      </c>
      <c r="D110" s="1" t="s">
        <v>47</v>
      </c>
      <c r="E110" s="3" t="str">
        <f>IF(D110="Male","1",IF(D110="Female","2",IF(D110="Transgender","3")))</f>
        <v>1</v>
      </c>
      <c r="F110" s="1" t="s">
        <v>33</v>
      </c>
      <c r="G110" s="3" t="str">
        <f>IF(F110="Hindu","1",IF(F110="Muslim","2",IF(F110="Christian","3",IF(F110="Buddhism","4",IF(F110="Jainism","5")))))</f>
        <v>1</v>
      </c>
      <c r="H110" s="1" t="s">
        <v>167</v>
      </c>
      <c r="I110" s="3" t="str">
        <f>IF(H110="General","1",IF(H110="3A","2",IF(H110="2A","3",IF(H110="3B","4",IF(H110="2B","5",IF(H110="SC","6",IF(H110="ST","7",IF(H110="Cat-1","8"))))))))</f>
        <v>7</v>
      </c>
      <c r="J110" s="1" t="s">
        <v>35</v>
      </c>
      <c r="K110" s="1" t="s">
        <v>49</v>
      </c>
      <c r="L110" s="1" t="s">
        <v>59</v>
      </c>
      <c r="M110" s="2" t="s">
        <v>50</v>
      </c>
      <c r="N110" s="3" t="str">
        <f>IF(M110="Rural area","1",IF(M110="Urban area","2"))</f>
        <v>1</v>
      </c>
      <c r="O110" s="2" t="s">
        <v>301</v>
      </c>
      <c r="P110" s="10" t="str">
        <f>IF(O110="10,000 - 20,000","1",IF(O110="21,000 - 50,000","2",IF(O110="51,000 - 1,00,000","3",IF(O110="1,00,000 - 2,50,000","4",IF(O110="2,50,000 and Above","5")))))</f>
        <v>2</v>
      </c>
      <c r="Q110" s="2" t="s">
        <v>38</v>
      </c>
      <c r="R110" s="1" t="s">
        <v>64</v>
      </c>
      <c r="S110" s="2" t="s">
        <v>90</v>
      </c>
      <c r="T110" s="2" t="s">
        <v>39</v>
      </c>
      <c r="U110" s="3" t="str">
        <f>IF(T110="No","0",IF(T110="Partially","1",IF(T110="Yes","2")))</f>
        <v>2</v>
      </c>
      <c r="V110" s="2" t="s">
        <v>39</v>
      </c>
      <c r="W110" s="3" t="str">
        <f>IF(V110="No","0",IF(V110="Yes","1"))</f>
        <v>1</v>
      </c>
      <c r="X110" s="2" t="s">
        <v>40</v>
      </c>
      <c r="Y110" s="3" t="str">
        <f>IF(X110="Very Bad","0",IF(X110="Bad","1",IF(X110="Average","2",IF(X110="Good","3",IF(X110="Very Good","4")))))</f>
        <v>3</v>
      </c>
      <c r="Z110" s="2" t="s">
        <v>41</v>
      </c>
      <c r="AA110" s="3" t="str">
        <f>IF(Z110="No","0",IF(Z110="Yes","1"))</f>
        <v>0</v>
      </c>
      <c r="AB110" s="2" t="s">
        <v>39</v>
      </c>
      <c r="AC110" s="3" t="str">
        <f>IF(AB110="No","0",IF(AB110="Yes","1",IF(AB110="Don't Know","2")))</f>
        <v>1</v>
      </c>
      <c r="AD110" s="2" t="s">
        <v>42</v>
      </c>
      <c r="AE110" s="1" t="str">
        <f>IF(AD110="No","0",IF(AD110="Yes","1",IF(AD110="Don't Know","2")))</f>
        <v>2</v>
      </c>
      <c r="AF110" s="2" t="s">
        <v>39</v>
      </c>
      <c r="AG110" s="3" t="str">
        <f>IF(AF110="No","0",IF(AF110="Partially Trained","1",IF(AF110="Yes","2")))</f>
        <v>2</v>
      </c>
      <c r="AH110" s="2" t="s">
        <v>41</v>
      </c>
      <c r="AI110" s="3" t="str">
        <f>IF(AH110="No","0",IF(AH110="Yes","1",IF(AH110="Don't Know","2")))</f>
        <v>0</v>
      </c>
      <c r="AJ110" s="2" t="s">
        <v>39</v>
      </c>
      <c r="AK110" s="3" t="str">
        <f>IF(AJ110="No","0",IF(AJ110="Yes","1"))</f>
        <v>1</v>
      </c>
      <c r="AL110" s="2" t="s">
        <v>39</v>
      </c>
      <c r="AM110" s="3" t="str">
        <f>IF(AL110="No","0",IF(AL110="Yes","1",IF(AL110="Don't Know","2")))</f>
        <v>1</v>
      </c>
      <c r="AN110" s="2" t="s">
        <v>43</v>
      </c>
      <c r="AO110" s="3" t="str">
        <f>IF(AN110="None","0",IF(AN110="Artificial Intelligence","1",IF(AN110="Yoga","2",IF(AN110="Music","3"))))</f>
        <v>1</v>
      </c>
      <c r="AP110" s="2" t="s">
        <v>39</v>
      </c>
      <c r="AQ110" s="3" t="str">
        <f>IF(AP110="No","0",IF(AP110="Yes","1"))</f>
        <v>1</v>
      </c>
      <c r="AR110" s="2" t="s">
        <v>39</v>
      </c>
      <c r="AS110" s="3" t="str">
        <f>IF(AR110="No","0",IF(AR110="Yes","1"))</f>
        <v>1</v>
      </c>
      <c r="AT110" s="2" t="s">
        <v>39</v>
      </c>
      <c r="AU110" s="3" t="str">
        <f>IF(AT110="No","0",IF(AT110="Yes","1"))</f>
        <v>1</v>
      </c>
      <c r="AV110" s="2" t="s">
        <v>53</v>
      </c>
      <c r="AW110" s="5" t="s">
        <v>39</v>
      </c>
      <c r="AX110" s="10" t="str">
        <f>IF(AW110="No","0",IF(AW110="Yes","1"))</f>
        <v>1</v>
      </c>
      <c r="AY110" s="2" t="s">
        <v>55</v>
      </c>
      <c r="AZ110" s="3" t="str">
        <f>IF(AY110="Strongly Disagree","0",IF(AY110="Disagree","1",IF(AY110="Neutral","2",IF(AY110="Agree","3",IF(AY110="Strongly agree","4")))))</f>
        <v>2</v>
      </c>
      <c r="BA110" s="2" t="s">
        <v>42</v>
      </c>
      <c r="BB110" s="11" t="str">
        <f>IF(BA110="No","0",IF(BA110="Yes","1",IF(BA110="Don't Know","2")))</f>
        <v>2</v>
      </c>
    </row>
    <row r="111" spans="1:61">
      <c r="A111" s="1" t="s">
        <v>232</v>
      </c>
      <c r="B111" s="1" t="s">
        <v>31</v>
      </c>
      <c r="C111" s="3" t="str">
        <f>IF(B111="16 to 20","1",IF(B111="21 to 25","2",IF(B111="26 and above","3")))</f>
        <v>2</v>
      </c>
      <c r="D111" s="1" t="s">
        <v>47</v>
      </c>
      <c r="E111" s="3" t="str">
        <f>IF(D111="Male","1",IF(D111="Female","2",IF(D111="Transgender","3")))</f>
        <v>1</v>
      </c>
      <c r="F111" s="1" t="s">
        <v>33</v>
      </c>
      <c r="G111" s="3" t="str">
        <f>IF(F111="Hindu","1",IF(F111="Muslim","2",IF(F111="Christian","3",IF(F111="Buddhism","4",IF(F111="Jainism","5")))))</f>
        <v>1</v>
      </c>
      <c r="H111" s="1" t="s">
        <v>48</v>
      </c>
      <c r="I111" s="3" t="str">
        <f>IF(H111="General","1",IF(H111="3A","2",IF(H111="2A","3",IF(H111="3B","4",IF(H111="2B","5",IF(H111="SC","6",IF(H111="ST","7",IF(H111="Cat-1","8"))))))))</f>
        <v>2</v>
      </c>
      <c r="J111" s="1" t="s">
        <v>35</v>
      </c>
      <c r="K111" s="1" t="s">
        <v>49</v>
      </c>
      <c r="L111" s="1" t="s">
        <v>59</v>
      </c>
      <c r="M111" s="2" t="s">
        <v>50</v>
      </c>
      <c r="N111" s="3" t="str">
        <f>IF(M111="Rural area","1",IF(M111="Urban area","2"))</f>
        <v>1</v>
      </c>
      <c r="O111" s="2" t="s">
        <v>301</v>
      </c>
      <c r="P111" s="10" t="str">
        <f>IF(O111="10,000 - 20,000","1",IF(O111="21,000 - 50,000","2",IF(O111="51,000 - 1,00,000","3",IF(O111="1,00,000 - 2,50,000","4",IF(O111="2,50,000 and Above","5")))))</f>
        <v>2</v>
      </c>
      <c r="Q111" s="2" t="s">
        <v>37</v>
      </c>
      <c r="R111" s="1" t="s">
        <v>64</v>
      </c>
      <c r="S111" s="2" t="s">
        <v>90</v>
      </c>
      <c r="T111" s="2" t="s">
        <v>62</v>
      </c>
      <c r="U111" s="3" t="str">
        <f>IF(T111="No","0",IF(T111="Partially","1",IF(T111="Yes","2")))</f>
        <v>1</v>
      </c>
      <c r="V111" s="2" t="s">
        <v>39</v>
      </c>
      <c r="W111" s="3" t="str">
        <f>IF(V111="No","0",IF(V111="Yes","1"))</f>
        <v>1</v>
      </c>
      <c r="X111" s="2" t="s">
        <v>40</v>
      </c>
      <c r="Y111" s="3" t="str">
        <f>IF(X111="Very Bad","0",IF(X111="Bad","1",IF(X111="Average","2",IF(X111="Good","3",IF(X111="Very Good","4")))))</f>
        <v>3</v>
      </c>
      <c r="Z111" s="2" t="s">
        <v>39</v>
      </c>
      <c r="AA111" s="3" t="str">
        <f>IF(Z111="No","0",IF(Z111="Yes","1"))</f>
        <v>1</v>
      </c>
      <c r="AB111" s="2" t="s">
        <v>41</v>
      </c>
      <c r="AC111" s="3" t="str">
        <f>IF(AB111="No","0",IF(AB111="Yes","1",IF(AB111="Don't Know","2")))</f>
        <v>0</v>
      </c>
      <c r="AD111" s="2" t="s">
        <v>41</v>
      </c>
      <c r="AE111" s="1" t="str">
        <f>IF(AD111="No","0",IF(AD111="Yes","1",IF(AD111="Don't Know","2")))</f>
        <v>0</v>
      </c>
      <c r="AF111" s="2" t="s">
        <v>39</v>
      </c>
      <c r="AG111" s="3" t="str">
        <f>IF(AF111="No","0",IF(AF111="Partially Trained","1",IF(AF111="Yes","2")))</f>
        <v>2</v>
      </c>
      <c r="AH111" s="2" t="s">
        <v>39</v>
      </c>
      <c r="AI111" s="3" t="str">
        <f>IF(AH111="No","0",IF(AH111="Yes","1",IF(AH111="Don't Know","2")))</f>
        <v>1</v>
      </c>
      <c r="AJ111" s="2" t="s">
        <v>39</v>
      </c>
      <c r="AK111" s="3" t="str">
        <f>IF(AJ111="No","0",IF(AJ111="Yes","1"))</f>
        <v>1</v>
      </c>
      <c r="AL111" s="2" t="s">
        <v>39</v>
      </c>
      <c r="AM111" s="3" t="str">
        <f>IF(AL111="No","0",IF(AL111="Yes","1",IF(AL111="Don't Know","2")))</f>
        <v>1</v>
      </c>
      <c r="AN111" s="2" t="s">
        <v>43</v>
      </c>
      <c r="AO111" s="3" t="str">
        <f>IF(AN111="None","0",IF(AN111="Artificial Intelligence","1",IF(AN111="Yoga","2",IF(AN111="Music","3"))))</f>
        <v>1</v>
      </c>
      <c r="AP111" s="2" t="s">
        <v>39</v>
      </c>
      <c r="AQ111" s="3" t="str">
        <f>IF(AP111="No","0",IF(AP111="Yes","1"))</f>
        <v>1</v>
      </c>
      <c r="AR111" s="2" t="s">
        <v>39</v>
      </c>
      <c r="AS111" s="3" t="str">
        <f>IF(AR111="No","0",IF(AR111="Yes","1"))</f>
        <v>1</v>
      </c>
      <c r="AT111" s="2" t="s">
        <v>39</v>
      </c>
      <c r="AU111" s="3" t="str">
        <f>IF(AT111="No","0",IF(AT111="Yes","1"))</f>
        <v>1</v>
      </c>
      <c r="AV111" s="2" t="s">
        <v>53</v>
      </c>
      <c r="AW111" s="5" t="s">
        <v>39</v>
      </c>
      <c r="AX111" s="10" t="str">
        <f>IF(AW111="No","0",IF(AW111="Yes","1"))</f>
        <v>1</v>
      </c>
      <c r="AY111" s="2" t="s">
        <v>45</v>
      </c>
      <c r="AZ111" s="3" t="str">
        <f>IF(AY111="Strongly Disagree","0",IF(AY111="Disagree","1",IF(AY111="Neutral","2",IF(AY111="Agree","3",IF(AY111="Strongly agree","4")))))</f>
        <v>3</v>
      </c>
      <c r="BA111" s="2" t="s">
        <v>42</v>
      </c>
      <c r="BB111" s="11" t="str">
        <f>IF(BA111="No","0",IF(BA111="Yes","1",IF(BA111="Don't Know","2")))</f>
        <v>2</v>
      </c>
    </row>
    <row r="112" spans="1:61">
      <c r="A112" s="1" t="s">
        <v>253</v>
      </c>
      <c r="B112" s="1" t="s">
        <v>46</v>
      </c>
      <c r="C112" s="3" t="str">
        <f>IF(B112="16 to 20","1",IF(B112="21 to 25","2",IF(B112="26 and above","3")))</f>
        <v>1</v>
      </c>
      <c r="D112" s="1" t="s">
        <v>47</v>
      </c>
      <c r="E112" s="3" t="str">
        <f>IF(D112="Male","1",IF(D112="Female","2",IF(D112="Transgender","3")))</f>
        <v>1</v>
      </c>
      <c r="F112" s="1" t="s">
        <v>33</v>
      </c>
      <c r="G112" s="3" t="str">
        <f>IF(F112="Hindu","1",IF(F112="Muslim","2",IF(F112="Christian","3",IF(F112="Buddhism","4",IF(F112="Jainism","5")))))</f>
        <v>1</v>
      </c>
      <c r="H112" s="1" t="s">
        <v>67</v>
      </c>
      <c r="I112" s="3" t="str">
        <f>IF(H112="General","1",IF(H112="3A","2",IF(H112="2A","3",IF(H112="3B","4",IF(H112="2B","5",IF(H112="SC","6",IF(H112="ST","7",IF(H112="Cat-1","8"))))))))</f>
        <v>3</v>
      </c>
      <c r="J112" s="1" t="s">
        <v>35</v>
      </c>
      <c r="K112" s="1" t="s">
        <v>49</v>
      </c>
      <c r="L112" s="1" t="s">
        <v>59</v>
      </c>
      <c r="M112" s="2" t="s">
        <v>50</v>
      </c>
      <c r="N112" s="3" t="str">
        <f>IF(M112="Rural area","1",IF(M112="Urban area","2"))</f>
        <v>1</v>
      </c>
      <c r="O112" s="2" t="s">
        <v>302</v>
      </c>
      <c r="P112" s="10" t="str">
        <f>IF(O112="10,000 - 20,000","1",IF(O112="21,000 - 50,000","2",IF(O112="51,000 - 1,00,000","3",IF(O112="1,00,000 - 2,50,000","4",IF(O112="2,50,000 and Above","5")))))</f>
        <v>3</v>
      </c>
      <c r="Q112" s="2" t="s">
        <v>56</v>
      </c>
      <c r="R112" s="1" t="s">
        <v>64</v>
      </c>
      <c r="S112" s="2" t="s">
        <v>90</v>
      </c>
      <c r="T112" s="2" t="s">
        <v>39</v>
      </c>
      <c r="U112" s="3" t="str">
        <f>IF(T112="No","0",IF(T112="Partially","1",IF(T112="Yes","2")))</f>
        <v>2</v>
      </c>
      <c r="V112" s="2" t="s">
        <v>39</v>
      </c>
      <c r="W112" s="3" t="str">
        <f>IF(V112="No","0",IF(V112="Yes","1"))</f>
        <v>1</v>
      </c>
      <c r="X112" s="2" t="s">
        <v>40</v>
      </c>
      <c r="Y112" s="3" t="str">
        <f>IF(X112="Very Bad","0",IF(X112="Bad","1",IF(X112="Average","2",IF(X112="Good","3",IF(X112="Very Good","4")))))</f>
        <v>3</v>
      </c>
      <c r="Z112" s="2" t="s">
        <v>41</v>
      </c>
      <c r="AA112" s="3" t="str">
        <f>IF(Z112="No","0",IF(Z112="Yes","1"))</f>
        <v>0</v>
      </c>
      <c r="AB112" s="2" t="s">
        <v>39</v>
      </c>
      <c r="AC112" s="3" t="str">
        <f>IF(AB112="No","0",IF(AB112="Yes","1",IF(AB112="Don't Know","2")))</f>
        <v>1</v>
      </c>
      <c r="AD112" s="2" t="s">
        <v>42</v>
      </c>
      <c r="AE112" s="1" t="str">
        <f>IF(AD112="No","0",IF(AD112="Yes","1",IF(AD112="Don't Know","2")))</f>
        <v>2</v>
      </c>
      <c r="AF112" s="2" t="s">
        <v>39</v>
      </c>
      <c r="AG112" s="3" t="str">
        <f>IF(AF112="No","0",IF(AF112="Partially Trained","1",IF(AF112="Yes","2")))</f>
        <v>2</v>
      </c>
      <c r="AH112" s="2" t="s">
        <v>39</v>
      </c>
      <c r="AI112" s="3" t="str">
        <f>IF(AH112="No","0",IF(AH112="Yes","1",IF(AH112="Don't Know","2")))</f>
        <v>1</v>
      </c>
      <c r="AJ112" s="2" t="s">
        <v>39</v>
      </c>
      <c r="AK112" s="3" t="str">
        <f>IF(AJ112="No","0",IF(AJ112="Yes","1"))</f>
        <v>1</v>
      </c>
      <c r="AL112" s="2" t="s">
        <v>39</v>
      </c>
      <c r="AM112" s="3" t="str">
        <f>IF(AL112="No","0",IF(AL112="Yes","1",IF(AL112="Don't Know","2")))</f>
        <v>1</v>
      </c>
      <c r="AN112" s="2" t="s">
        <v>60</v>
      </c>
      <c r="AO112" s="3" t="str">
        <f>IF(AN112="None","0",IF(AN112="Artificial Intelligence","1",IF(AN112="Yoga","2",IF(AN112="Music","3"))))</f>
        <v>0</v>
      </c>
      <c r="AP112" s="2" t="s">
        <v>39</v>
      </c>
      <c r="AQ112" s="3" t="str">
        <f>IF(AP112="No","0",IF(AP112="Yes","1"))</f>
        <v>1</v>
      </c>
      <c r="AR112" s="2" t="s">
        <v>39</v>
      </c>
      <c r="AS112" s="3" t="str">
        <f>IF(AR112="No","0",IF(AR112="Yes","1"))</f>
        <v>1</v>
      </c>
      <c r="AT112" s="2" t="s">
        <v>39</v>
      </c>
      <c r="AU112" s="3" t="str">
        <f>IF(AT112="No","0",IF(AT112="Yes","1"))</f>
        <v>1</v>
      </c>
      <c r="AV112" s="2" t="s">
        <v>53</v>
      </c>
      <c r="AW112" s="5" t="s">
        <v>39</v>
      </c>
      <c r="AX112" s="10" t="str">
        <f>IF(AW112="No","0",IF(AW112="Yes","1"))</f>
        <v>1</v>
      </c>
      <c r="AY112" s="2" t="s">
        <v>55</v>
      </c>
      <c r="AZ112" s="3" t="str">
        <f>IF(AY112="Strongly Disagree","0",IF(AY112="Disagree","1",IF(AY112="Neutral","2",IF(AY112="Agree","3",IF(AY112="Strongly agree","4")))))</f>
        <v>2</v>
      </c>
      <c r="BA112" s="2" t="s">
        <v>39</v>
      </c>
      <c r="BB112" s="11" t="str">
        <f>IF(BA112="No","0",IF(BA112="Yes","1",IF(BA112="Don't Know","2")))</f>
        <v>1</v>
      </c>
    </row>
    <row r="113" spans="1:54">
      <c r="A113" s="1" t="s">
        <v>104</v>
      </c>
      <c r="B113" s="1" t="s">
        <v>46</v>
      </c>
      <c r="C113" s="3" t="str">
        <f>IF(B113="16 to 20","1",IF(B113="21 to 25","2",IF(B113="26 and above","3")))</f>
        <v>1</v>
      </c>
      <c r="D113" s="1" t="s">
        <v>47</v>
      </c>
      <c r="E113" s="3" t="str">
        <f>IF(D113="Male","1",IF(D113="Female","2",IF(D113="Transgender","3")))</f>
        <v>1</v>
      </c>
      <c r="F113" s="1" t="s">
        <v>33</v>
      </c>
      <c r="G113" s="3" t="str">
        <f>IF(F113="Hindu","1",IF(F113="Muslim","2",IF(F113="Christian","3",IF(F113="Buddhism","4",IF(F113="Jainism","5")))))</f>
        <v>1</v>
      </c>
      <c r="H113" s="1" t="s">
        <v>73</v>
      </c>
      <c r="I113" s="3" t="str">
        <f>IF(H113="General","1",IF(H113="3A","2",IF(H113="2A","3",IF(H113="3B","4",IF(H113="2B","5",IF(H113="SC","6",IF(H113="ST","7",IF(H113="Cat-1","8"))))))))</f>
        <v>6</v>
      </c>
      <c r="J113" s="1" t="s">
        <v>35</v>
      </c>
      <c r="K113" s="1" t="s">
        <v>49</v>
      </c>
      <c r="L113" s="1" t="s">
        <v>59</v>
      </c>
      <c r="M113" s="2" t="s">
        <v>50</v>
      </c>
      <c r="N113" s="3" t="str">
        <f>IF(M113="Rural area","1",IF(M113="Urban area","2"))</f>
        <v>1</v>
      </c>
      <c r="O113" s="4" t="s">
        <v>298</v>
      </c>
      <c r="P113" s="10" t="str">
        <f>IF(O113="10,000 - 20,000","1",IF(O113="21,000 - 50,000","2",IF(O113="51,000 - 1,00,000","3",IF(O113="1,00,000 - 2,50,000","4",IF(O113="2,50,000 and Above","5")))))</f>
        <v>4</v>
      </c>
      <c r="Q113" s="2" t="s">
        <v>64</v>
      </c>
      <c r="R113" s="1" t="s">
        <v>64</v>
      </c>
      <c r="S113" s="2" t="s">
        <v>90</v>
      </c>
      <c r="T113" s="2" t="s">
        <v>39</v>
      </c>
      <c r="U113" s="3" t="str">
        <f>IF(T113="No","0",IF(T113="Partially","1",IF(T113="Yes","2")))</f>
        <v>2</v>
      </c>
      <c r="V113" s="2" t="s">
        <v>39</v>
      </c>
      <c r="W113" s="3" t="str">
        <f>IF(V113="No","0",IF(V113="Yes","1"))</f>
        <v>1</v>
      </c>
      <c r="X113" s="2" t="s">
        <v>68</v>
      </c>
      <c r="Y113" s="3" t="str">
        <f>IF(X113="Very Bad","0",IF(X113="Bad","1",IF(X113="Average","2",IF(X113="Good","3",IF(X113="Very Good","4")))))</f>
        <v>4</v>
      </c>
      <c r="Z113" s="2" t="s">
        <v>41</v>
      </c>
      <c r="AA113" s="3" t="str">
        <f>IF(Z113="No","0",IF(Z113="Yes","1"))</f>
        <v>0</v>
      </c>
      <c r="AB113" s="2" t="s">
        <v>39</v>
      </c>
      <c r="AC113" s="3" t="str">
        <f>IF(AB113="No","0",IF(AB113="Yes","1",IF(AB113="Don't Know","2")))</f>
        <v>1</v>
      </c>
      <c r="AD113" s="2" t="s">
        <v>42</v>
      </c>
      <c r="AE113" s="1" t="str">
        <f>IF(AD113="No","0",IF(AD113="Yes","1",IF(AD113="Don't Know","2")))</f>
        <v>2</v>
      </c>
      <c r="AF113" s="2" t="s">
        <v>39</v>
      </c>
      <c r="AG113" s="3" t="str">
        <f>IF(AF113="No","0",IF(AF113="Partially Trained","1",IF(AF113="Yes","2")))</f>
        <v>2</v>
      </c>
      <c r="AH113" s="2" t="s">
        <v>39</v>
      </c>
      <c r="AI113" s="3" t="str">
        <f>IF(AH113="No","0",IF(AH113="Yes","1",IF(AH113="Don't Know","2")))</f>
        <v>1</v>
      </c>
      <c r="AJ113" s="2" t="s">
        <v>39</v>
      </c>
      <c r="AK113" s="3" t="str">
        <f>IF(AJ113="No","0",IF(AJ113="Yes","1"))</f>
        <v>1</v>
      </c>
      <c r="AL113" s="2" t="s">
        <v>39</v>
      </c>
      <c r="AM113" s="3" t="str">
        <f>IF(AL113="No","0",IF(AL113="Yes","1",IF(AL113="Don't Know","2")))</f>
        <v>1</v>
      </c>
      <c r="AN113" s="2" t="s">
        <v>43</v>
      </c>
      <c r="AO113" s="3" t="str">
        <f>IF(AN113="None","0",IF(AN113="Artificial Intelligence","1",IF(AN113="Yoga","2",IF(AN113="Music","3"))))</f>
        <v>1</v>
      </c>
      <c r="AP113" s="2" t="s">
        <v>39</v>
      </c>
      <c r="AQ113" s="3" t="str">
        <f>IF(AP113="No","0",IF(AP113="Yes","1"))</f>
        <v>1</v>
      </c>
      <c r="AR113" s="2" t="s">
        <v>39</v>
      </c>
      <c r="AS113" s="3" t="str">
        <f>IF(AR113="No","0",IF(AR113="Yes","1"))</f>
        <v>1</v>
      </c>
      <c r="AT113" s="2" t="s">
        <v>39</v>
      </c>
      <c r="AU113" s="3" t="str">
        <f>IF(AT113="No","0",IF(AT113="Yes","1"))</f>
        <v>1</v>
      </c>
      <c r="AV113" s="2" t="s">
        <v>53</v>
      </c>
      <c r="AW113" s="5" t="s">
        <v>39</v>
      </c>
      <c r="AX113" s="10" t="str">
        <f>IF(AW113="No","0",IF(AW113="Yes","1"))</f>
        <v>1</v>
      </c>
      <c r="AY113" s="2" t="s">
        <v>45</v>
      </c>
      <c r="AZ113" s="3" t="str">
        <f>IF(AY113="Strongly Disagree","0",IF(AY113="Disagree","1",IF(AY113="Neutral","2",IF(AY113="Agree","3",IF(AY113="Strongly agree","4")))))</f>
        <v>3</v>
      </c>
      <c r="BA113" s="2" t="s">
        <v>39</v>
      </c>
      <c r="BB113" s="11" t="str">
        <f>IF(BA113="No","0",IF(BA113="Yes","1",IF(BA113="Don't Know","2")))</f>
        <v>1</v>
      </c>
    </row>
    <row r="114" spans="1:54">
      <c r="A114" s="1" t="s">
        <v>237</v>
      </c>
      <c r="B114" s="1" t="s">
        <v>31</v>
      </c>
      <c r="C114" s="3" t="str">
        <f>IF(B114="16 to 20","1",IF(B114="21 to 25","2",IF(B114="26 and above","3")))</f>
        <v>2</v>
      </c>
      <c r="D114" s="1" t="s">
        <v>47</v>
      </c>
      <c r="E114" s="3" t="str">
        <f>IF(D114="Male","1",IF(D114="Female","2",IF(D114="Transgender","3")))</f>
        <v>1</v>
      </c>
      <c r="F114" s="1" t="s">
        <v>33</v>
      </c>
      <c r="G114" s="3" t="str">
        <f>IF(F114="Hindu","1",IF(F114="Muslim","2",IF(F114="Christian","3",IF(F114="Buddhism","4",IF(F114="Jainism","5")))))</f>
        <v>1</v>
      </c>
      <c r="H114" s="1" t="s">
        <v>48</v>
      </c>
      <c r="I114" s="3" t="str">
        <f>IF(H114="General","1",IF(H114="3A","2",IF(H114="2A","3",IF(H114="3B","4",IF(H114="2B","5",IF(H114="SC","6",IF(H114="ST","7",IF(H114="Cat-1","8"))))))))</f>
        <v>2</v>
      </c>
      <c r="J114" s="1" t="s">
        <v>35</v>
      </c>
      <c r="K114" s="1" t="s">
        <v>49</v>
      </c>
      <c r="L114" s="1" t="s">
        <v>59</v>
      </c>
      <c r="M114" s="1" t="s">
        <v>50</v>
      </c>
      <c r="N114" s="3" t="str">
        <f>IF(M114="Rural area","1",IF(M114="Urban area","2"))</f>
        <v>1</v>
      </c>
      <c r="O114" s="4" t="s">
        <v>299</v>
      </c>
      <c r="P114" s="10" t="str">
        <f>IF(O114="10,000 - 20,000","1",IF(O114="21,000 - 50,000","2",IF(O114="51,000 - 1,00,000","3",IF(O114="1,00,000 - 2,50,000","4",IF(O114="2,50,000 and Above","5")))))</f>
        <v>1</v>
      </c>
      <c r="Q114" s="1" t="s">
        <v>56</v>
      </c>
      <c r="R114" s="1" t="s">
        <v>64</v>
      </c>
      <c r="S114" s="1" t="s">
        <v>90</v>
      </c>
      <c r="T114" s="1" t="s">
        <v>39</v>
      </c>
      <c r="U114" s="3" t="str">
        <f>IF(T114="No","0",IF(T114="Partially","1",IF(T114="Yes","2")))</f>
        <v>2</v>
      </c>
      <c r="V114" s="1" t="s">
        <v>39</v>
      </c>
      <c r="W114" s="3" t="str">
        <f>IF(V114="No","0",IF(V114="Yes","1"))</f>
        <v>1</v>
      </c>
      <c r="X114" s="1" t="s">
        <v>51</v>
      </c>
      <c r="Y114" s="3" t="str">
        <f>IF(X114="Very Bad","0",IF(X114="Bad","1",IF(X114="Average","2",IF(X114="Good","3",IF(X114="Very Good","4")))))</f>
        <v>2</v>
      </c>
      <c r="Z114" s="1" t="s">
        <v>41</v>
      </c>
      <c r="AA114" s="3" t="str">
        <f>IF(Z114="No","0",IF(Z114="Yes","1"))</f>
        <v>0</v>
      </c>
      <c r="AB114" s="1" t="s">
        <v>39</v>
      </c>
      <c r="AC114" s="3" t="str">
        <f>IF(AB114="No","0",IF(AB114="Yes","1",IF(AB114="Don't Know","2")))</f>
        <v>1</v>
      </c>
      <c r="AD114" s="1" t="s">
        <v>41</v>
      </c>
      <c r="AE114" s="1" t="str">
        <f>IF(AD114="No","0",IF(AD114="Yes","1",IF(AD114="Don't Know","2")))</f>
        <v>0</v>
      </c>
      <c r="AF114" s="1" t="s">
        <v>41</v>
      </c>
      <c r="AG114" s="3" t="str">
        <f>IF(AF114="No","0",IF(AF114="Partially Trained","1",IF(AF114="Yes","2")))</f>
        <v>0</v>
      </c>
      <c r="AH114" s="1" t="s">
        <v>42</v>
      </c>
      <c r="AI114" s="3" t="str">
        <f>IF(AH114="No","0",IF(AH114="Yes","1",IF(AH114="Don't Know","2")))</f>
        <v>2</v>
      </c>
      <c r="AJ114" s="1" t="s">
        <v>41</v>
      </c>
      <c r="AK114" s="3" t="str">
        <f>IF(AJ114="No","0",IF(AJ114="Yes","1"))</f>
        <v>0</v>
      </c>
      <c r="AL114" s="1" t="s">
        <v>39</v>
      </c>
      <c r="AM114" s="3" t="str">
        <f>IF(AL114="No","0",IF(AL114="Yes","1",IF(AL114="Don't Know","2")))</f>
        <v>1</v>
      </c>
      <c r="AN114" s="1" t="s">
        <v>60</v>
      </c>
      <c r="AO114" s="3" t="str">
        <f>IF(AN114="None","0",IF(AN114="Artificial Intelligence","1",IF(AN114="Yoga","2",IF(AN114="Music","3"))))</f>
        <v>0</v>
      </c>
      <c r="AP114" s="1" t="s">
        <v>41</v>
      </c>
      <c r="AQ114" s="3" t="str">
        <f>IF(AP114="No","0",IF(AP114="Yes","1"))</f>
        <v>0</v>
      </c>
      <c r="AR114" s="1" t="s">
        <v>39</v>
      </c>
      <c r="AS114" s="3" t="str">
        <f>IF(AR114="No","0",IF(AR114="Yes","1"))</f>
        <v>1</v>
      </c>
      <c r="AT114" s="1" t="s">
        <v>41</v>
      </c>
      <c r="AU114" s="3" t="str">
        <f>IF(AT114="No","0",IF(AT114="Yes","1"))</f>
        <v>0</v>
      </c>
      <c r="AV114" s="1" t="s">
        <v>53</v>
      </c>
      <c r="AW114" s="5" t="s">
        <v>39</v>
      </c>
      <c r="AX114" s="10" t="str">
        <f>IF(AW114="No","0",IF(AW114="Yes","1"))</f>
        <v>1</v>
      </c>
      <c r="AY114" s="1" t="s">
        <v>55</v>
      </c>
      <c r="AZ114" s="3" t="str">
        <f>IF(AY114="Strongly Disagree","0",IF(AY114="Disagree","1",IF(AY114="Neutral","2",IF(AY114="Agree","3",IF(AY114="Strongly agree","4")))))</f>
        <v>2</v>
      </c>
      <c r="BA114" s="1" t="s">
        <v>39</v>
      </c>
      <c r="BB114" s="11" t="str">
        <f>IF(BA114="No","0",IF(BA114="Yes","1",IF(BA114="Don't Know","2")))</f>
        <v>1</v>
      </c>
    </row>
    <row r="115" spans="1:54">
      <c r="A115" s="1" t="s">
        <v>113</v>
      </c>
      <c r="B115" s="1" t="s">
        <v>46</v>
      </c>
      <c r="C115" s="3" t="str">
        <f>IF(B115="16 to 20","1",IF(B115="21 to 25","2",IF(B115="26 and above","3")))</f>
        <v>1</v>
      </c>
      <c r="D115" s="1" t="s">
        <v>47</v>
      </c>
      <c r="E115" s="3" t="str">
        <f>IF(D115="Male","1",IF(D115="Female","2",IF(D115="Transgender","3")))</f>
        <v>1</v>
      </c>
      <c r="F115" s="1" t="s">
        <v>33</v>
      </c>
      <c r="G115" s="3" t="str">
        <f>IF(F115="Hindu","1",IF(F115="Muslim","2",IF(F115="Christian","3",IF(F115="Buddhism","4",IF(F115="Jainism","5")))))</f>
        <v>1</v>
      </c>
      <c r="H115" s="1" t="s">
        <v>79</v>
      </c>
      <c r="I115" s="3" t="str">
        <f>IF(H115="General","1",IF(H115="3A","2",IF(H115="2A","3",IF(H115="3B","4",IF(H115="2B","5",IF(H115="SC","6",IF(H115="ST","7",IF(H115="Cat-1","8"))))))))</f>
        <v>7</v>
      </c>
      <c r="J115" s="1" t="s">
        <v>35</v>
      </c>
      <c r="K115" s="1" t="s">
        <v>49</v>
      </c>
      <c r="L115" s="1" t="s">
        <v>59</v>
      </c>
      <c r="M115" s="1" t="s">
        <v>50</v>
      </c>
      <c r="N115" s="3" t="str">
        <f>IF(M115="Rural area","1",IF(M115="Urban area","2"))</f>
        <v>1</v>
      </c>
      <c r="O115" s="4" t="s">
        <v>299</v>
      </c>
      <c r="P115" s="10" t="str">
        <f>IF(O115="10,000 - 20,000","1",IF(O115="21,000 - 50,000","2",IF(O115="51,000 - 1,00,000","3",IF(O115="1,00,000 - 2,50,000","4",IF(O115="2,50,000 and Above","5")))))</f>
        <v>1</v>
      </c>
      <c r="Q115" s="1" t="s">
        <v>171</v>
      </c>
      <c r="R115" s="1" t="s">
        <v>64</v>
      </c>
      <c r="S115" s="1" t="s">
        <v>90</v>
      </c>
      <c r="T115" s="1" t="s">
        <v>39</v>
      </c>
      <c r="U115" s="3" t="str">
        <f>IF(T115="No","0",IF(T115="Partially","1",IF(T115="Yes","2")))</f>
        <v>2</v>
      </c>
      <c r="V115" s="1" t="s">
        <v>39</v>
      </c>
      <c r="W115" s="3" t="str">
        <f>IF(V115="No","0",IF(V115="Yes","1"))</f>
        <v>1</v>
      </c>
      <c r="X115" s="1" t="s">
        <v>51</v>
      </c>
      <c r="Y115" s="3" t="str">
        <f>IF(X115="Very Bad","0",IF(X115="Bad","1",IF(X115="Average","2",IF(X115="Good","3",IF(X115="Very Good","4")))))</f>
        <v>2</v>
      </c>
      <c r="Z115" s="1" t="s">
        <v>41</v>
      </c>
      <c r="AA115" s="3" t="str">
        <f>IF(Z115="No","0",IF(Z115="Yes","1"))</f>
        <v>0</v>
      </c>
      <c r="AB115" s="1" t="s">
        <v>41</v>
      </c>
      <c r="AC115" s="3" t="str">
        <f>IF(AB115="No","0",IF(AB115="Yes","1",IF(AB115="Don't Know","2")))</f>
        <v>0</v>
      </c>
      <c r="AD115" s="1" t="s">
        <v>42</v>
      </c>
      <c r="AE115" s="1" t="str">
        <f>IF(AD115="No","0",IF(AD115="Yes","1",IF(AD115="Don't Know","2")))</f>
        <v>2</v>
      </c>
      <c r="AF115" s="1" t="s">
        <v>41</v>
      </c>
      <c r="AG115" s="3" t="str">
        <f>IF(AF115="No","0",IF(AF115="Partially Trained","1",IF(AF115="Yes","2")))</f>
        <v>0</v>
      </c>
      <c r="AH115" s="1" t="s">
        <v>42</v>
      </c>
      <c r="AI115" s="3" t="str">
        <f>IF(AH115="No","0",IF(AH115="Yes","1",IF(AH115="Don't Know","2")))</f>
        <v>2</v>
      </c>
      <c r="AJ115" s="1" t="s">
        <v>39</v>
      </c>
      <c r="AK115" s="3" t="str">
        <f>IF(AJ115="No","0",IF(AJ115="Yes","1"))</f>
        <v>1</v>
      </c>
      <c r="AL115" s="1" t="s">
        <v>39</v>
      </c>
      <c r="AM115" s="3" t="str">
        <f>IF(AL115="No","0",IF(AL115="Yes","1",IF(AL115="Don't Know","2")))</f>
        <v>1</v>
      </c>
      <c r="AN115" s="1" t="s">
        <v>43</v>
      </c>
      <c r="AO115" s="3" t="str">
        <f>IF(AN115="None","0",IF(AN115="Artificial Intelligence","1",IF(AN115="Yoga","2",IF(AN115="Music","3"))))</f>
        <v>1</v>
      </c>
      <c r="AP115" s="1" t="s">
        <v>39</v>
      </c>
      <c r="AQ115" s="3" t="str">
        <f>IF(AP115="No","0",IF(AP115="Yes","1"))</f>
        <v>1</v>
      </c>
      <c r="AR115" s="1" t="s">
        <v>41</v>
      </c>
      <c r="AS115" s="3" t="str">
        <f>IF(AR115="No","0",IF(AR115="Yes","1"))</f>
        <v>0</v>
      </c>
      <c r="AT115" s="1" t="s">
        <v>41</v>
      </c>
      <c r="AU115" s="3" t="str">
        <f>IF(AT115="No","0",IF(AT115="Yes","1"))</f>
        <v>0</v>
      </c>
      <c r="AV115" s="1" t="s">
        <v>111</v>
      </c>
      <c r="AW115" s="4" t="s">
        <v>41</v>
      </c>
      <c r="AX115" s="10" t="str">
        <f>IF(AW115="No","0",IF(AW115="Yes","1"))</f>
        <v>0</v>
      </c>
      <c r="AY115" s="1" t="s">
        <v>55</v>
      </c>
      <c r="AZ115" s="3" t="str">
        <f>IF(AY115="Strongly Disagree","0",IF(AY115="Disagree","1",IF(AY115="Neutral","2",IF(AY115="Agree","3",IF(AY115="Strongly agree","4")))))</f>
        <v>2</v>
      </c>
      <c r="BA115" s="1" t="s">
        <v>39</v>
      </c>
      <c r="BB115" s="11" t="str">
        <f>IF(BA115="No","0",IF(BA115="Yes","1",IF(BA115="Don't Know","2")))</f>
        <v>1</v>
      </c>
    </row>
    <row r="116" spans="1:54">
      <c r="A116" s="1" t="s">
        <v>114</v>
      </c>
      <c r="B116" s="1" t="s">
        <v>46</v>
      </c>
      <c r="C116" s="3" t="str">
        <f>IF(B116="16 to 20","1",IF(B116="21 to 25","2",IF(B116="26 and above","3")))</f>
        <v>1</v>
      </c>
      <c r="D116" s="1" t="s">
        <v>47</v>
      </c>
      <c r="E116" s="3" t="str">
        <f>IF(D116="Male","1",IF(D116="Female","2",IF(D116="Transgender","3")))</f>
        <v>1</v>
      </c>
      <c r="F116" s="1" t="s">
        <v>33</v>
      </c>
      <c r="G116" s="3" t="str">
        <f>IF(F116="Hindu","1",IF(F116="Muslim","2",IF(F116="Christian","3",IF(F116="Buddhism","4",IF(F116="Jainism","5")))))</f>
        <v>1</v>
      </c>
      <c r="H116" s="1" t="s">
        <v>73</v>
      </c>
      <c r="I116" s="3" t="str">
        <f>IF(H116="General","1",IF(H116="3A","2",IF(H116="2A","3",IF(H116="3B","4",IF(H116="2B","5",IF(H116="SC","6",IF(H116="ST","7",IF(H116="Cat-1","8"))))))))</f>
        <v>6</v>
      </c>
      <c r="J116" s="1" t="s">
        <v>35</v>
      </c>
      <c r="K116" s="1" t="s">
        <v>49</v>
      </c>
      <c r="L116" s="1" t="s">
        <v>59</v>
      </c>
      <c r="M116" s="1" t="s">
        <v>50</v>
      </c>
      <c r="N116" s="3" t="str">
        <f>IF(M116="Rural area","1",IF(M116="Urban area","2"))</f>
        <v>1</v>
      </c>
      <c r="O116" s="4" t="s">
        <v>299</v>
      </c>
      <c r="P116" s="10" t="str">
        <f>IF(O116="10,000 - 20,000","1",IF(O116="21,000 - 50,000","2",IF(O116="51,000 - 1,00,000","3",IF(O116="1,00,000 - 2,50,000","4",IF(O116="2,50,000 and Above","5")))))</f>
        <v>1</v>
      </c>
      <c r="Q116" s="1" t="s">
        <v>56</v>
      </c>
      <c r="R116" s="1" t="s">
        <v>64</v>
      </c>
      <c r="S116" s="1" t="s">
        <v>90</v>
      </c>
      <c r="T116" s="1" t="s">
        <v>39</v>
      </c>
      <c r="U116" s="3" t="str">
        <f>IF(T116="No","0",IF(T116="Partially","1",IF(T116="Yes","2")))</f>
        <v>2</v>
      </c>
      <c r="V116" s="1" t="s">
        <v>39</v>
      </c>
      <c r="W116" s="3" t="str">
        <f>IF(V116="No","0",IF(V116="Yes","1"))</f>
        <v>1</v>
      </c>
      <c r="X116" s="1" t="s">
        <v>40</v>
      </c>
      <c r="Y116" s="3" t="str">
        <f>IF(X116="Very Bad","0",IF(X116="Bad","1",IF(X116="Average","2",IF(X116="Good","3",IF(X116="Very Good","4")))))</f>
        <v>3</v>
      </c>
      <c r="Z116" s="1" t="s">
        <v>39</v>
      </c>
      <c r="AA116" s="3" t="str">
        <f>IF(Z116="No","0",IF(Z116="Yes","1"))</f>
        <v>1</v>
      </c>
      <c r="AB116" s="1" t="s">
        <v>39</v>
      </c>
      <c r="AC116" s="3" t="str">
        <f>IF(AB116="No","0",IF(AB116="Yes","1",IF(AB116="Don't Know","2")))</f>
        <v>1</v>
      </c>
      <c r="AD116" s="1" t="s">
        <v>42</v>
      </c>
      <c r="AE116" s="1" t="str">
        <f>IF(AD116="No","0",IF(AD116="Yes","1",IF(AD116="Don't Know","2")))</f>
        <v>2</v>
      </c>
      <c r="AF116" s="1" t="s">
        <v>52</v>
      </c>
      <c r="AG116" s="3" t="str">
        <f>IF(AF116="No","0",IF(AF116="Partially Trained","1",IF(AF116="Yes","2")))</f>
        <v>1</v>
      </c>
      <c r="AH116" s="1" t="s">
        <v>39</v>
      </c>
      <c r="AI116" s="3" t="str">
        <f>IF(AH116="No","0",IF(AH116="Yes","1",IF(AH116="Don't Know","2")))</f>
        <v>1</v>
      </c>
      <c r="AJ116" s="1" t="s">
        <v>39</v>
      </c>
      <c r="AK116" s="3" t="str">
        <f>IF(AJ116="No","0",IF(AJ116="Yes","1"))</f>
        <v>1</v>
      </c>
      <c r="AL116" s="1" t="s">
        <v>39</v>
      </c>
      <c r="AM116" s="3" t="str">
        <f>IF(AL116="No","0",IF(AL116="Yes","1",IF(AL116="Don't Know","2")))</f>
        <v>1</v>
      </c>
      <c r="AN116" s="1" t="s">
        <v>43</v>
      </c>
      <c r="AO116" s="3" t="str">
        <f>IF(AN116="None","0",IF(AN116="Artificial Intelligence","1",IF(AN116="Yoga","2",IF(AN116="Music","3"))))</f>
        <v>1</v>
      </c>
      <c r="AP116" s="1" t="s">
        <v>39</v>
      </c>
      <c r="AQ116" s="3" t="str">
        <f>IF(AP116="No","0",IF(AP116="Yes","1"))</f>
        <v>1</v>
      </c>
      <c r="AR116" s="1" t="s">
        <v>41</v>
      </c>
      <c r="AS116" s="3" t="str">
        <f>IF(AR116="No","0",IF(AR116="Yes","1"))</f>
        <v>0</v>
      </c>
      <c r="AT116" s="1" t="s">
        <v>41</v>
      </c>
      <c r="AU116" s="3" t="str">
        <f>IF(AT116="No","0",IF(AT116="Yes","1"))</f>
        <v>0</v>
      </c>
      <c r="AV116" s="1" t="s">
        <v>53</v>
      </c>
      <c r="AW116" s="4" t="s">
        <v>39</v>
      </c>
      <c r="AX116" s="10" t="str">
        <f>IF(AW116="No","0",IF(AW116="Yes","1"))</f>
        <v>1</v>
      </c>
      <c r="AY116" s="1" t="s">
        <v>45</v>
      </c>
      <c r="AZ116" s="3" t="str">
        <f>IF(AY116="Strongly Disagree","0",IF(AY116="Disagree","1",IF(AY116="Neutral","2",IF(AY116="Agree","3",IF(AY116="Strongly agree","4")))))</f>
        <v>3</v>
      </c>
      <c r="BA116" s="1" t="s">
        <v>39</v>
      </c>
      <c r="BB116" s="11" t="str">
        <f>IF(BA116="No","0",IF(BA116="Yes","1",IF(BA116="Don't Know","2")))</f>
        <v>1</v>
      </c>
    </row>
    <row r="117" spans="1:54">
      <c r="A117" s="1" t="s">
        <v>127</v>
      </c>
      <c r="B117" s="1" t="s">
        <v>46</v>
      </c>
      <c r="C117" s="3" t="str">
        <f>IF(B117="16 to 20","1",IF(B117="21 to 25","2",IF(B117="26 and above","3")))</f>
        <v>1</v>
      </c>
      <c r="D117" s="1" t="s">
        <v>47</v>
      </c>
      <c r="E117" s="3" t="str">
        <f>IF(D117="Male","1",IF(D117="Female","2",IF(D117="Transgender","3")))</f>
        <v>1</v>
      </c>
      <c r="F117" s="1" t="s">
        <v>33</v>
      </c>
      <c r="G117" s="3" t="str">
        <f>IF(F117="Hindu","1",IF(F117="Muslim","2",IF(F117="Christian","3",IF(F117="Buddhism","4",IF(F117="Jainism","5")))))</f>
        <v>1</v>
      </c>
      <c r="H117" s="1" t="s">
        <v>73</v>
      </c>
      <c r="I117" s="3" t="str">
        <f>IF(H117="General","1",IF(H117="3A","2",IF(H117="2A","3",IF(H117="3B","4",IF(H117="2B","5",IF(H117="SC","6",IF(H117="ST","7",IF(H117="Cat-1","8"))))))))</f>
        <v>6</v>
      </c>
      <c r="J117" s="1" t="s">
        <v>35</v>
      </c>
      <c r="K117" s="1" t="s">
        <v>49</v>
      </c>
      <c r="L117" s="1" t="s">
        <v>59</v>
      </c>
      <c r="M117" s="1" t="s">
        <v>50</v>
      </c>
      <c r="N117" s="3" t="str">
        <f>IF(M117="Rural area","1",IF(M117="Urban area","2"))</f>
        <v>1</v>
      </c>
      <c r="O117" s="4" t="s">
        <v>299</v>
      </c>
      <c r="P117" s="10" t="str">
        <f>IF(O117="10,000 - 20,000","1",IF(O117="21,000 - 50,000","2",IF(O117="51,000 - 1,00,000","3",IF(O117="1,00,000 - 2,50,000","4",IF(O117="2,50,000 and Above","5")))))</f>
        <v>1</v>
      </c>
      <c r="Q117" s="1" t="s">
        <v>171</v>
      </c>
      <c r="R117" s="1" t="s">
        <v>64</v>
      </c>
      <c r="S117" s="1" t="s">
        <v>90</v>
      </c>
      <c r="T117" s="1" t="s">
        <v>41</v>
      </c>
      <c r="U117" s="3" t="str">
        <f>IF(T117="No","0",IF(T117="Partially","1",IF(T117="Yes","2")))</f>
        <v>0</v>
      </c>
      <c r="V117" s="1" t="s">
        <v>39</v>
      </c>
      <c r="W117" s="3" t="str">
        <f>IF(V117="No","0",IF(V117="Yes","1"))</f>
        <v>1</v>
      </c>
      <c r="X117" s="1" t="s">
        <v>40</v>
      </c>
      <c r="Y117" s="3" t="str">
        <f>IF(X117="Very Bad","0",IF(X117="Bad","1",IF(X117="Average","2",IF(X117="Good","3",IF(X117="Very Good","4")))))</f>
        <v>3</v>
      </c>
      <c r="Z117" s="1" t="s">
        <v>39</v>
      </c>
      <c r="AA117" s="3" t="str">
        <f>IF(Z117="No","0",IF(Z117="Yes","1"))</f>
        <v>1</v>
      </c>
      <c r="AB117" s="1" t="s">
        <v>42</v>
      </c>
      <c r="AC117" s="3" t="str">
        <f>IF(AB117="No","0",IF(AB117="Yes","1",IF(AB117="Don't Know","2")))</f>
        <v>2</v>
      </c>
      <c r="AD117" s="1" t="s">
        <v>42</v>
      </c>
      <c r="AE117" s="1" t="str">
        <f>IF(AD117="No","0",IF(AD117="Yes","1",IF(AD117="Don't Know","2")))</f>
        <v>2</v>
      </c>
      <c r="AF117" s="1" t="s">
        <v>39</v>
      </c>
      <c r="AG117" s="3" t="str">
        <f>IF(AF117="No","0",IF(AF117="Partially Trained","1",IF(AF117="Yes","2")))</f>
        <v>2</v>
      </c>
      <c r="AH117" s="1" t="s">
        <v>39</v>
      </c>
      <c r="AI117" s="3" t="str">
        <f>IF(AH117="No","0",IF(AH117="Yes","1",IF(AH117="Don't Know","2")))</f>
        <v>1</v>
      </c>
      <c r="AJ117" s="1" t="s">
        <v>39</v>
      </c>
      <c r="AK117" s="3" t="str">
        <f>IF(AJ117="No","0",IF(AJ117="Yes","1"))</f>
        <v>1</v>
      </c>
      <c r="AL117" s="1" t="s">
        <v>39</v>
      </c>
      <c r="AM117" s="3" t="str">
        <f>IF(AL117="No","0",IF(AL117="Yes","1",IF(AL117="Don't Know","2")))</f>
        <v>1</v>
      </c>
      <c r="AN117" s="1" t="s">
        <v>43</v>
      </c>
      <c r="AO117" s="3" t="str">
        <f>IF(AN117="None","0",IF(AN117="Artificial Intelligence","1",IF(AN117="Yoga","2",IF(AN117="Music","3"))))</f>
        <v>1</v>
      </c>
      <c r="AP117" s="1" t="s">
        <v>39</v>
      </c>
      <c r="AQ117" s="3" t="str">
        <f>IF(AP117="No","0",IF(AP117="Yes","1"))</f>
        <v>1</v>
      </c>
      <c r="AR117" s="1" t="s">
        <v>39</v>
      </c>
      <c r="AS117" s="3" t="str">
        <f>IF(AR117="No","0",IF(AR117="Yes","1"))</f>
        <v>1</v>
      </c>
      <c r="AT117" s="1" t="s">
        <v>39</v>
      </c>
      <c r="AU117" s="3" t="str">
        <f>IF(AT117="No","0",IF(AT117="Yes","1"))</f>
        <v>1</v>
      </c>
      <c r="AV117" s="1" t="s">
        <v>44</v>
      </c>
      <c r="AW117" s="4" t="s">
        <v>39</v>
      </c>
      <c r="AX117" s="10" t="str">
        <f>IF(AW117="No","0",IF(AW117="Yes","1"))</f>
        <v>1</v>
      </c>
      <c r="AY117" s="1" t="s">
        <v>45</v>
      </c>
      <c r="AZ117" s="3" t="str">
        <f>IF(AY117="Strongly Disagree","0",IF(AY117="Disagree","1",IF(AY117="Neutral","2",IF(AY117="Agree","3",IF(AY117="Strongly agree","4")))))</f>
        <v>3</v>
      </c>
      <c r="BA117" s="1" t="s">
        <v>41</v>
      </c>
      <c r="BB117" s="11" t="str">
        <f>IF(BA117="No","0",IF(BA117="Yes","1",IF(BA117="Don't Know","2")))</f>
        <v>0</v>
      </c>
    </row>
    <row r="118" spans="1:54">
      <c r="A118" s="1" t="s">
        <v>130</v>
      </c>
      <c r="B118" s="1" t="s">
        <v>46</v>
      </c>
      <c r="C118" s="3" t="str">
        <f>IF(B118="16 to 20","1",IF(B118="21 to 25","2",IF(B118="26 and above","3")))</f>
        <v>1</v>
      </c>
      <c r="D118" s="1" t="s">
        <v>47</v>
      </c>
      <c r="E118" s="3" t="str">
        <f>IF(D118="Male","1",IF(D118="Female","2",IF(D118="Transgender","3")))</f>
        <v>1</v>
      </c>
      <c r="F118" s="1" t="s">
        <v>33</v>
      </c>
      <c r="G118" s="3" t="str">
        <f>IF(F118="Hindu","1",IF(F118="Muslim","2",IF(F118="Christian","3",IF(F118="Buddhism","4",IF(F118="Jainism","5")))))</f>
        <v>1</v>
      </c>
      <c r="H118" s="1" t="s">
        <v>67</v>
      </c>
      <c r="I118" s="3" t="str">
        <f>IF(H118="General","1",IF(H118="3A","2",IF(H118="2A","3",IF(H118="3B","4",IF(H118="2B","5",IF(H118="SC","6",IF(H118="ST","7",IF(H118="Cat-1","8"))))))))</f>
        <v>3</v>
      </c>
      <c r="J118" s="1" t="s">
        <v>35</v>
      </c>
      <c r="K118" s="1" t="s">
        <v>49</v>
      </c>
      <c r="L118" s="1" t="s">
        <v>59</v>
      </c>
      <c r="M118" s="1" t="s">
        <v>50</v>
      </c>
      <c r="N118" s="3" t="str">
        <f>IF(M118="Rural area","1",IF(M118="Urban area","2"))</f>
        <v>1</v>
      </c>
      <c r="O118" s="2" t="s">
        <v>301</v>
      </c>
      <c r="P118" s="10" t="str">
        <f>IF(O118="10,000 - 20,000","1",IF(O118="21,000 - 50,000","2",IF(O118="51,000 - 1,00,000","3",IF(O118="1,00,000 - 2,50,000","4",IF(O118="2,50,000 and Above","5")))))</f>
        <v>2</v>
      </c>
      <c r="Q118" s="1" t="s">
        <v>38</v>
      </c>
      <c r="R118" s="1" t="s">
        <v>64</v>
      </c>
      <c r="S118" s="1" t="s">
        <v>90</v>
      </c>
      <c r="T118" s="1" t="s">
        <v>39</v>
      </c>
      <c r="U118" s="3" t="str">
        <f>IF(T118="No","0",IF(T118="Partially","1",IF(T118="Yes","2")))</f>
        <v>2</v>
      </c>
      <c r="V118" s="1" t="s">
        <v>39</v>
      </c>
      <c r="W118" s="3" t="str">
        <f>IF(V118="No","0",IF(V118="Yes","1"))</f>
        <v>1</v>
      </c>
      <c r="X118" s="1" t="s">
        <v>51</v>
      </c>
      <c r="Y118" s="3" t="str">
        <f>IF(X118="Very Bad","0",IF(X118="Bad","1",IF(X118="Average","2",IF(X118="Good","3",IF(X118="Very Good","4")))))</f>
        <v>2</v>
      </c>
      <c r="Z118" s="1" t="s">
        <v>39</v>
      </c>
      <c r="AA118" s="3" t="str">
        <f>IF(Z118="No","0",IF(Z118="Yes","1"))</f>
        <v>1</v>
      </c>
      <c r="AB118" s="1" t="s">
        <v>39</v>
      </c>
      <c r="AC118" s="3" t="str">
        <f>IF(AB118="No","0",IF(AB118="Yes","1",IF(AB118="Don't Know","2")))</f>
        <v>1</v>
      </c>
      <c r="AD118" s="1" t="s">
        <v>42</v>
      </c>
      <c r="AE118" s="1" t="str">
        <f>IF(AD118="No","0",IF(AD118="Yes","1",IF(AD118="Don't Know","2")))</f>
        <v>2</v>
      </c>
      <c r="AF118" s="1" t="s">
        <v>41</v>
      </c>
      <c r="AG118" s="3" t="str">
        <f>IF(AF118="No","0",IF(AF118="Partially Trained","1",IF(AF118="Yes","2")))</f>
        <v>0</v>
      </c>
      <c r="AH118" s="1" t="s">
        <v>41</v>
      </c>
      <c r="AI118" s="3" t="str">
        <f>IF(AH118="No","0",IF(AH118="Yes","1",IF(AH118="Don't Know","2")))</f>
        <v>0</v>
      </c>
      <c r="AJ118" s="1" t="s">
        <v>39</v>
      </c>
      <c r="AK118" s="3" t="str">
        <f>IF(AJ118="No","0",IF(AJ118="Yes","1"))</f>
        <v>1</v>
      </c>
      <c r="AL118" s="1" t="s">
        <v>39</v>
      </c>
      <c r="AM118" s="3" t="str">
        <f>IF(AL118="No","0",IF(AL118="Yes","1",IF(AL118="Don't Know","2")))</f>
        <v>1</v>
      </c>
      <c r="AN118" s="1" t="s">
        <v>43</v>
      </c>
      <c r="AO118" s="3" t="str">
        <f>IF(AN118="None","0",IF(AN118="Artificial Intelligence","1",IF(AN118="Yoga","2",IF(AN118="Music","3"))))</f>
        <v>1</v>
      </c>
      <c r="AP118" s="1" t="s">
        <v>39</v>
      </c>
      <c r="AQ118" s="3" t="str">
        <f>IF(AP118="No","0",IF(AP118="Yes","1"))</f>
        <v>1</v>
      </c>
      <c r="AR118" s="1" t="s">
        <v>41</v>
      </c>
      <c r="AS118" s="3" t="str">
        <f>IF(AR118="No","0",IF(AR118="Yes","1"))</f>
        <v>0</v>
      </c>
      <c r="AT118" s="1" t="s">
        <v>41</v>
      </c>
      <c r="AU118" s="3" t="str">
        <f>IF(AT118="No","0",IF(AT118="Yes","1"))</f>
        <v>0</v>
      </c>
      <c r="AV118" s="1" t="s">
        <v>57</v>
      </c>
      <c r="AW118" s="4" t="s">
        <v>41</v>
      </c>
      <c r="AX118" s="10" t="str">
        <f>IF(AW118="No","0",IF(AW118="Yes","1"))</f>
        <v>0</v>
      </c>
      <c r="AY118" s="1" t="s">
        <v>54</v>
      </c>
      <c r="AZ118" s="3" t="str">
        <f>IF(AY118="Strongly Disagree","0",IF(AY118="Disagree","1",IF(AY118="Neutral","2",IF(AY118="Agree","3",IF(AY118="Strongly agree","4")))))</f>
        <v>1</v>
      </c>
      <c r="BA118" s="1" t="s">
        <v>39</v>
      </c>
      <c r="BB118" s="11" t="str">
        <f>IF(BA118="No","0",IF(BA118="Yes","1",IF(BA118="Don't Know","2")))</f>
        <v>1</v>
      </c>
    </row>
    <row r="119" spans="1:54">
      <c r="A119" s="1" t="s">
        <v>149</v>
      </c>
      <c r="B119" s="1" t="s">
        <v>31</v>
      </c>
      <c r="C119" s="3" t="str">
        <f>IF(B119="16 to 20","1",IF(B119="21 to 25","2",IF(B119="26 and above","3")))</f>
        <v>2</v>
      </c>
      <c r="D119" s="1" t="s">
        <v>47</v>
      </c>
      <c r="E119" s="3" t="str">
        <f>IF(D119="Male","1",IF(D119="Female","2",IF(D119="Transgender","3")))</f>
        <v>1</v>
      </c>
      <c r="F119" s="1" t="s">
        <v>33</v>
      </c>
      <c r="G119" s="3" t="str">
        <f>IF(F119="Hindu","1",IF(F119="Muslim","2",IF(F119="Christian","3",IF(F119="Buddhism","4",IF(F119="Jainism","5")))))</f>
        <v>1</v>
      </c>
      <c r="H119" s="1" t="s">
        <v>71</v>
      </c>
      <c r="I119" s="3" t="str">
        <f>IF(H119="General","1",IF(H119="3A","2",IF(H119="2A","3",IF(H119="3B","4",IF(H119="2B","5",IF(H119="SC","6",IF(H119="ST","7",IF(H119="Cat-1","8"))))))))</f>
        <v>4</v>
      </c>
      <c r="J119" s="1" t="s">
        <v>35</v>
      </c>
      <c r="K119" s="1" t="s">
        <v>49</v>
      </c>
      <c r="L119" s="1" t="s">
        <v>59</v>
      </c>
      <c r="M119" s="1" t="s">
        <v>50</v>
      </c>
      <c r="N119" s="3" t="str">
        <f>IF(M119="Rural area","1",IF(M119="Urban area","2"))</f>
        <v>1</v>
      </c>
      <c r="O119" s="4" t="s">
        <v>299</v>
      </c>
      <c r="P119" s="10" t="str">
        <f>IF(O119="10,000 - 20,000","1",IF(O119="21,000 - 50,000","2",IF(O119="51,000 - 1,00,000","3",IF(O119="1,00,000 - 2,50,000","4",IF(O119="2,50,000 and Above","5")))))</f>
        <v>1</v>
      </c>
      <c r="Q119" s="1" t="s">
        <v>56</v>
      </c>
      <c r="R119" s="1" t="s">
        <v>64</v>
      </c>
      <c r="S119" s="1" t="s">
        <v>90</v>
      </c>
      <c r="T119" s="1" t="s">
        <v>39</v>
      </c>
      <c r="U119" s="3" t="str">
        <f>IF(T119="No","0",IF(T119="Partially","1",IF(T119="Yes","2")))</f>
        <v>2</v>
      </c>
      <c r="V119" s="1" t="s">
        <v>39</v>
      </c>
      <c r="W119" s="3" t="str">
        <f>IF(V119="No","0",IF(V119="Yes","1"))</f>
        <v>1</v>
      </c>
      <c r="X119" s="1" t="s">
        <v>40</v>
      </c>
      <c r="Y119" s="3" t="str">
        <f>IF(X119="Very Bad","0",IF(X119="Bad","1",IF(X119="Average","2",IF(X119="Good","3",IF(X119="Very Good","4")))))</f>
        <v>3</v>
      </c>
      <c r="Z119" s="1" t="s">
        <v>41</v>
      </c>
      <c r="AA119" s="3" t="str">
        <f>IF(Z119="No","0",IF(Z119="Yes","1"))</f>
        <v>0</v>
      </c>
      <c r="AB119" s="1" t="s">
        <v>42</v>
      </c>
      <c r="AC119" s="3" t="str">
        <f>IF(AB119="No","0",IF(AB119="Yes","1",IF(AB119="Don't Know","2")))</f>
        <v>2</v>
      </c>
      <c r="AD119" s="1" t="s">
        <v>39</v>
      </c>
      <c r="AE119" s="1" t="str">
        <f>IF(AD119="No","0",IF(AD119="Yes","1",IF(AD119="Don't Know","2")))</f>
        <v>1</v>
      </c>
      <c r="AF119" s="1" t="s">
        <v>39</v>
      </c>
      <c r="AG119" s="3" t="str">
        <f>IF(AF119="No","0",IF(AF119="Partially Trained","1",IF(AF119="Yes","2")))</f>
        <v>2</v>
      </c>
      <c r="AH119" s="1" t="s">
        <v>39</v>
      </c>
      <c r="AI119" s="3" t="str">
        <f>IF(AH119="No","0",IF(AH119="Yes","1",IF(AH119="Don't Know","2")))</f>
        <v>1</v>
      </c>
      <c r="AJ119" s="1" t="s">
        <v>39</v>
      </c>
      <c r="AK119" s="3" t="str">
        <f>IF(AJ119="No","0",IF(AJ119="Yes","1"))</f>
        <v>1</v>
      </c>
      <c r="AL119" s="1" t="s">
        <v>39</v>
      </c>
      <c r="AM119" s="3" t="str">
        <f>IF(AL119="No","0",IF(AL119="Yes","1",IF(AL119="Don't Know","2")))</f>
        <v>1</v>
      </c>
      <c r="AN119" s="1" t="s">
        <v>43</v>
      </c>
      <c r="AO119" s="3" t="str">
        <f>IF(AN119="None","0",IF(AN119="Artificial Intelligence","1",IF(AN119="Yoga","2",IF(AN119="Music","3"))))</f>
        <v>1</v>
      </c>
      <c r="AP119" s="1" t="s">
        <v>41</v>
      </c>
      <c r="AQ119" s="3" t="str">
        <f>IF(AP119="No","0",IF(AP119="Yes","1"))</f>
        <v>0</v>
      </c>
      <c r="AR119" s="1" t="s">
        <v>39</v>
      </c>
      <c r="AS119" s="3" t="str">
        <f>IF(AR119="No","0",IF(AR119="Yes","1"))</f>
        <v>1</v>
      </c>
      <c r="AT119" s="1" t="s">
        <v>39</v>
      </c>
      <c r="AU119" s="3" t="str">
        <f>IF(AT119="No","0",IF(AT119="Yes","1"))</f>
        <v>1</v>
      </c>
      <c r="AV119" s="1" t="s">
        <v>53</v>
      </c>
      <c r="AW119" s="4" t="s">
        <v>39</v>
      </c>
      <c r="AX119" s="10" t="str">
        <f>IF(AW119="No","0",IF(AW119="Yes","1"))</f>
        <v>1</v>
      </c>
      <c r="AY119" s="1" t="s">
        <v>45</v>
      </c>
      <c r="AZ119" s="3" t="str">
        <f>IF(AY119="Strongly Disagree","0",IF(AY119="Disagree","1",IF(AY119="Neutral","2",IF(AY119="Agree","3",IF(AY119="Strongly agree","4")))))</f>
        <v>3</v>
      </c>
      <c r="BA119" s="1" t="s">
        <v>39</v>
      </c>
      <c r="BB119" s="11" t="str">
        <f>IF(BA119="No","0",IF(BA119="Yes","1",IF(BA119="Don't Know","2")))</f>
        <v>1</v>
      </c>
    </row>
    <row r="120" spans="1:54">
      <c r="A120" s="1" t="s">
        <v>159</v>
      </c>
      <c r="B120" s="1" t="s">
        <v>31</v>
      </c>
      <c r="C120" s="3" t="str">
        <f>IF(B120="16 to 20","1",IF(B120="21 to 25","2",IF(B120="26 and above","3")))</f>
        <v>2</v>
      </c>
      <c r="D120" s="1" t="s">
        <v>47</v>
      </c>
      <c r="E120" s="3" t="str">
        <f>IF(D120="Male","1",IF(D120="Female","2",IF(D120="Transgender","3")))</f>
        <v>1</v>
      </c>
      <c r="F120" s="1" t="s">
        <v>33</v>
      </c>
      <c r="G120" s="3" t="str">
        <f>IF(F120="Hindu","1",IF(F120="Muslim","2",IF(F120="Christian","3",IF(F120="Buddhism","4",IF(F120="Jainism","5")))))</f>
        <v>1</v>
      </c>
      <c r="H120" s="1" t="s">
        <v>73</v>
      </c>
      <c r="I120" s="3" t="str">
        <f>IF(H120="General","1",IF(H120="3A","2",IF(H120="2A","3",IF(H120="3B","4",IF(H120="2B","5",IF(H120="SC","6",IF(H120="ST","7",IF(H120="Cat-1","8"))))))))</f>
        <v>6</v>
      </c>
      <c r="J120" s="1" t="s">
        <v>35</v>
      </c>
      <c r="K120" s="1" t="s">
        <v>49</v>
      </c>
      <c r="L120" s="1" t="s">
        <v>59</v>
      </c>
      <c r="M120" s="1" t="s">
        <v>50</v>
      </c>
      <c r="N120" s="3" t="str">
        <f>IF(M120="Rural area","1",IF(M120="Urban area","2"))</f>
        <v>1</v>
      </c>
      <c r="O120" s="4" t="s">
        <v>299</v>
      </c>
      <c r="P120" s="10" t="str">
        <f>IF(O120="10,000 - 20,000","1",IF(O120="21,000 - 50,000","2",IF(O120="51,000 - 1,00,000","3",IF(O120="1,00,000 - 2,50,000","4",IF(O120="2,50,000 and Above","5")))))</f>
        <v>1</v>
      </c>
      <c r="Q120" s="1" t="s">
        <v>38</v>
      </c>
      <c r="R120" s="1" t="s">
        <v>64</v>
      </c>
      <c r="S120" s="1" t="s">
        <v>90</v>
      </c>
      <c r="T120" s="1" t="s">
        <v>39</v>
      </c>
      <c r="U120" s="3" t="str">
        <f>IF(T120="No","0",IF(T120="Partially","1",IF(T120="Yes","2")))</f>
        <v>2</v>
      </c>
      <c r="V120" s="1" t="s">
        <v>39</v>
      </c>
      <c r="W120" s="3" t="str">
        <f>IF(V120="No","0",IF(V120="Yes","1"))</f>
        <v>1</v>
      </c>
      <c r="X120" s="1" t="s">
        <v>51</v>
      </c>
      <c r="Y120" s="3" t="str">
        <f>IF(X120="Very Bad","0",IF(X120="Bad","1",IF(X120="Average","2",IF(X120="Good","3",IF(X120="Very Good","4")))))</f>
        <v>2</v>
      </c>
      <c r="Z120" s="1" t="s">
        <v>41</v>
      </c>
      <c r="AA120" s="3" t="str">
        <f>IF(Z120="No","0",IF(Z120="Yes","1"))</f>
        <v>0</v>
      </c>
      <c r="AB120" s="1" t="s">
        <v>39</v>
      </c>
      <c r="AC120" s="3" t="str">
        <f>IF(AB120="No","0",IF(AB120="Yes","1",IF(AB120="Don't Know","2")))</f>
        <v>1</v>
      </c>
      <c r="AD120" s="1" t="s">
        <v>42</v>
      </c>
      <c r="AE120" s="1" t="str">
        <f>IF(AD120="No","0",IF(AD120="Yes","1",IF(AD120="Don't Know","2")))</f>
        <v>2</v>
      </c>
      <c r="AF120" s="1" t="s">
        <v>39</v>
      </c>
      <c r="AG120" s="3" t="str">
        <f>IF(AF120="No","0",IF(AF120="Partially Trained","1",IF(AF120="Yes","2")))</f>
        <v>2</v>
      </c>
      <c r="AH120" s="1" t="s">
        <v>42</v>
      </c>
      <c r="AI120" s="3" t="str">
        <f>IF(AH120="No","0",IF(AH120="Yes","1",IF(AH120="Don't Know","2")))</f>
        <v>2</v>
      </c>
      <c r="AJ120" s="1" t="s">
        <v>39</v>
      </c>
      <c r="AK120" s="3" t="str">
        <f>IF(AJ120="No","0",IF(AJ120="Yes","1"))</f>
        <v>1</v>
      </c>
      <c r="AL120" s="1" t="s">
        <v>42</v>
      </c>
      <c r="AM120" s="3" t="str">
        <f>IF(AL120="No","0",IF(AL120="Yes","1",IF(AL120="Don't Know","2")))</f>
        <v>2</v>
      </c>
      <c r="AN120" s="1" t="s">
        <v>60</v>
      </c>
      <c r="AO120" s="3" t="str">
        <f>IF(AN120="None","0",IF(AN120="Artificial Intelligence","1",IF(AN120="Yoga","2",IF(AN120="Music","3"))))</f>
        <v>0</v>
      </c>
      <c r="AP120" s="1" t="s">
        <v>39</v>
      </c>
      <c r="AQ120" s="3" t="str">
        <f>IF(AP120="No","0",IF(AP120="Yes","1"))</f>
        <v>1</v>
      </c>
      <c r="AR120" s="1" t="s">
        <v>41</v>
      </c>
      <c r="AS120" s="3" t="str">
        <f>IF(AR120="No","0",IF(AR120="Yes","1"))</f>
        <v>0</v>
      </c>
      <c r="AT120" s="1" t="s">
        <v>41</v>
      </c>
      <c r="AU120" s="3" t="str">
        <f>IF(AT120="No","0",IF(AT120="Yes","1"))</f>
        <v>0</v>
      </c>
      <c r="AV120" s="1" t="s">
        <v>57</v>
      </c>
      <c r="AW120" s="4" t="s">
        <v>41</v>
      </c>
      <c r="AX120" s="10" t="str">
        <f>IF(AW120="No","0",IF(AW120="Yes","1"))</f>
        <v>0</v>
      </c>
      <c r="AY120" s="1" t="s">
        <v>55</v>
      </c>
      <c r="AZ120" s="3" t="str">
        <f>IF(AY120="Strongly Disagree","0",IF(AY120="Disagree","1",IF(AY120="Neutral","2",IF(AY120="Agree","3",IF(AY120="Strongly agree","4")))))</f>
        <v>2</v>
      </c>
      <c r="BA120" s="1" t="s">
        <v>41</v>
      </c>
      <c r="BB120" s="11" t="str">
        <f>IF(BA120="No","0",IF(BA120="Yes","1",IF(BA120="Don't Know","2")))</f>
        <v>0</v>
      </c>
    </row>
    <row r="121" spans="1:54">
      <c r="A121" s="1" t="s">
        <v>177</v>
      </c>
      <c r="B121" s="1" t="s">
        <v>46</v>
      </c>
      <c r="C121" s="3" t="str">
        <f>IF(B121="16 to 20","1",IF(B121="21 to 25","2",IF(B121="26 and above","3")))</f>
        <v>1</v>
      </c>
      <c r="D121" s="1" t="s">
        <v>47</v>
      </c>
      <c r="E121" s="3" t="str">
        <f>IF(D121="Male","1",IF(D121="Female","2",IF(D121="Transgender","3")))</f>
        <v>1</v>
      </c>
      <c r="F121" s="1" t="s">
        <v>33</v>
      </c>
      <c r="G121" s="3" t="str">
        <f>IF(F121="Hindu","1",IF(F121="Muslim","2",IF(F121="Christian","3",IF(F121="Buddhism","4",IF(F121="Jainism","5")))))</f>
        <v>1</v>
      </c>
      <c r="H121" s="1" t="s">
        <v>73</v>
      </c>
      <c r="I121" s="3" t="str">
        <f>IF(H121="General","1",IF(H121="3A","2",IF(H121="2A","3",IF(H121="3B","4",IF(H121="2B","5",IF(H121="SC","6",IF(H121="ST","7",IF(H121="Cat-1","8"))))))))</f>
        <v>6</v>
      </c>
      <c r="J121" s="1" t="s">
        <v>35</v>
      </c>
      <c r="K121" s="1" t="s">
        <v>49</v>
      </c>
      <c r="L121" s="1" t="s">
        <v>59</v>
      </c>
      <c r="M121" s="1" t="s">
        <v>50</v>
      </c>
      <c r="N121" s="3" t="str">
        <f>IF(M121="Rural area","1",IF(M121="Urban area","2"))</f>
        <v>1</v>
      </c>
      <c r="O121" s="4" t="s">
        <v>299</v>
      </c>
      <c r="P121" s="10" t="str">
        <f>IF(O121="10,000 - 20,000","1",IF(O121="21,000 - 50,000","2",IF(O121="51,000 - 1,00,000","3",IF(O121="1,00,000 - 2,50,000","4",IF(O121="2,50,000 and Above","5")))))</f>
        <v>1</v>
      </c>
      <c r="Q121" s="1" t="s">
        <v>184</v>
      </c>
      <c r="R121" s="1" t="s">
        <v>64</v>
      </c>
      <c r="S121" s="1" t="s">
        <v>90</v>
      </c>
      <c r="T121" s="1" t="s">
        <v>39</v>
      </c>
      <c r="U121" s="3" t="str">
        <f>IF(T121="No","0",IF(T121="Partially","1",IF(T121="Yes","2")))</f>
        <v>2</v>
      </c>
      <c r="V121" s="1" t="s">
        <v>39</v>
      </c>
      <c r="W121" s="3" t="str">
        <f>IF(V121="No","0",IF(V121="Yes","1"))</f>
        <v>1</v>
      </c>
      <c r="X121" s="1" t="s">
        <v>40</v>
      </c>
      <c r="Y121" s="3" t="str">
        <f>IF(X121="Very Bad","0",IF(X121="Bad","1",IF(X121="Average","2",IF(X121="Good","3",IF(X121="Very Good","4")))))</f>
        <v>3</v>
      </c>
      <c r="Z121" s="1" t="s">
        <v>41</v>
      </c>
      <c r="AA121" s="3" t="str">
        <f>IF(Z121="No","0",IF(Z121="Yes","1"))</f>
        <v>0</v>
      </c>
      <c r="AB121" s="1" t="s">
        <v>42</v>
      </c>
      <c r="AC121" s="3" t="str">
        <f>IF(AB121="No","0",IF(AB121="Yes","1",IF(AB121="Don't Know","2")))</f>
        <v>2</v>
      </c>
      <c r="AD121" s="1" t="s">
        <v>42</v>
      </c>
      <c r="AE121" s="1" t="str">
        <f>IF(AD121="No","0",IF(AD121="Yes","1",IF(AD121="Don't Know","2")))</f>
        <v>2</v>
      </c>
      <c r="AF121" s="1" t="s">
        <v>39</v>
      </c>
      <c r="AG121" s="3" t="str">
        <f>IF(AF121="No","0",IF(AF121="Partially Trained","1",IF(AF121="Yes","2")))</f>
        <v>2</v>
      </c>
      <c r="AH121" s="1" t="s">
        <v>39</v>
      </c>
      <c r="AI121" s="3" t="str">
        <f>IF(AH121="No","0",IF(AH121="Yes","1",IF(AH121="Don't Know","2")))</f>
        <v>1</v>
      </c>
      <c r="AJ121" s="1" t="s">
        <v>41</v>
      </c>
      <c r="AK121" s="3" t="str">
        <f>IF(AJ121="No","0",IF(AJ121="Yes","1"))</f>
        <v>0</v>
      </c>
      <c r="AL121" s="1" t="s">
        <v>41</v>
      </c>
      <c r="AM121" s="3" t="str">
        <f>IF(AL121="No","0",IF(AL121="Yes","1",IF(AL121="Don't Know","2")))</f>
        <v>0</v>
      </c>
      <c r="AN121" s="1" t="s">
        <v>65</v>
      </c>
      <c r="AO121" s="3" t="str">
        <f>IF(AN121="None","0",IF(AN121="Artificial Intelligence","1",IF(AN121="Yoga","2",IF(AN121="Music","3"))))</f>
        <v>3</v>
      </c>
      <c r="AP121" s="1" t="s">
        <v>39</v>
      </c>
      <c r="AQ121" s="3" t="str">
        <f>IF(AP121="No","0",IF(AP121="Yes","1"))</f>
        <v>1</v>
      </c>
      <c r="AR121" s="1" t="s">
        <v>41</v>
      </c>
      <c r="AS121" s="3" t="str">
        <f>IF(AR121="No","0",IF(AR121="Yes","1"))</f>
        <v>0</v>
      </c>
      <c r="AT121" s="1" t="s">
        <v>41</v>
      </c>
      <c r="AU121" s="3" t="str">
        <f>IF(AT121="No","0",IF(AT121="Yes","1"))</f>
        <v>0</v>
      </c>
      <c r="AV121" s="1" t="s">
        <v>44</v>
      </c>
      <c r="AW121" s="4" t="s">
        <v>39</v>
      </c>
      <c r="AX121" s="10" t="str">
        <f>IF(AW121="No","0",IF(AW121="Yes","1"))</f>
        <v>1</v>
      </c>
      <c r="AY121" s="1" t="s">
        <v>72</v>
      </c>
      <c r="AZ121" s="3" t="str">
        <f>IF(AY121="Strongly Disagree","0",IF(AY121="Disagree","1",IF(AY121="Neutral","2",IF(AY121="Agree","3",IF(AY121="Strongly agree","4")))))</f>
        <v>4</v>
      </c>
      <c r="BA121" s="1" t="s">
        <v>42</v>
      </c>
      <c r="BB121" s="11" t="str">
        <f>IF(BA121="No","0",IF(BA121="Yes","1",IF(BA121="Don't Know","2")))</f>
        <v>2</v>
      </c>
    </row>
    <row r="122" spans="1:54">
      <c r="A122" s="1" t="s">
        <v>180</v>
      </c>
      <c r="B122" s="1" t="s">
        <v>46</v>
      </c>
      <c r="C122" s="3" t="str">
        <f>IF(B122="16 to 20","1",IF(B122="21 to 25","2",IF(B122="26 and above","3")))</f>
        <v>1</v>
      </c>
      <c r="D122" s="1" t="s">
        <v>47</v>
      </c>
      <c r="E122" s="3" t="str">
        <f>IF(D122="Male","1",IF(D122="Female","2",IF(D122="Transgender","3")))</f>
        <v>1</v>
      </c>
      <c r="F122" s="1" t="s">
        <v>33</v>
      </c>
      <c r="G122" s="3" t="str">
        <f>IF(F122="Hindu","1",IF(F122="Muslim","2",IF(F122="Christian","3",IF(F122="Buddhism","4",IF(F122="Jainism","5")))))</f>
        <v>1</v>
      </c>
      <c r="H122" s="1" t="s">
        <v>67</v>
      </c>
      <c r="I122" s="3" t="str">
        <f>IF(H122="General","1",IF(H122="3A","2",IF(H122="2A","3",IF(H122="3B","4",IF(H122="2B","5",IF(H122="SC","6",IF(H122="ST","7",IF(H122="Cat-1","8"))))))))</f>
        <v>3</v>
      </c>
      <c r="J122" s="1" t="s">
        <v>35</v>
      </c>
      <c r="K122" s="1" t="s">
        <v>49</v>
      </c>
      <c r="L122" s="1" t="s">
        <v>59</v>
      </c>
      <c r="M122" s="2" t="s">
        <v>50</v>
      </c>
      <c r="N122" s="3" t="str">
        <f>IF(M122="Rural area","1",IF(M122="Urban area","2"))</f>
        <v>1</v>
      </c>
      <c r="O122" s="4" t="s">
        <v>298</v>
      </c>
      <c r="P122" s="10" t="str">
        <f>IF(O122="10,000 - 20,000","1",IF(O122="21,000 - 50,000","2",IF(O122="51,000 - 1,00,000","3",IF(O122="1,00,000 - 2,50,000","4",IF(O122="2,50,000 and Above","5")))))</f>
        <v>4</v>
      </c>
      <c r="Q122" s="2" t="s">
        <v>38</v>
      </c>
      <c r="R122" s="1" t="s">
        <v>64</v>
      </c>
      <c r="S122" s="2" t="s">
        <v>90</v>
      </c>
      <c r="T122" s="2" t="s">
        <v>39</v>
      </c>
      <c r="U122" s="3" t="str">
        <f>IF(T122="No","0",IF(T122="Partially","1",IF(T122="Yes","2")))</f>
        <v>2</v>
      </c>
      <c r="V122" s="2" t="s">
        <v>39</v>
      </c>
      <c r="W122" s="3" t="str">
        <f>IF(V122="No","0",IF(V122="Yes","1"))</f>
        <v>1</v>
      </c>
      <c r="X122" s="2" t="s">
        <v>40</v>
      </c>
      <c r="Y122" s="3" t="str">
        <f>IF(X122="Very Bad","0",IF(X122="Bad","1",IF(X122="Average","2",IF(X122="Good","3",IF(X122="Very Good","4")))))</f>
        <v>3</v>
      </c>
      <c r="Z122" s="2" t="s">
        <v>39</v>
      </c>
      <c r="AA122" s="3" t="str">
        <f>IF(Z122="No","0",IF(Z122="Yes","1"))</f>
        <v>1</v>
      </c>
      <c r="AB122" s="2" t="s">
        <v>41</v>
      </c>
      <c r="AC122" s="3" t="str">
        <f>IF(AB122="No","0",IF(AB122="Yes","1",IF(AB122="Don't Know","2")))</f>
        <v>0</v>
      </c>
      <c r="AD122" s="2" t="s">
        <v>42</v>
      </c>
      <c r="AE122" s="1" t="str">
        <f>IF(AD122="No","0",IF(AD122="Yes","1",IF(AD122="Don't Know","2")))</f>
        <v>2</v>
      </c>
      <c r="AF122" s="2" t="s">
        <v>39</v>
      </c>
      <c r="AG122" s="3" t="str">
        <f>IF(AF122="No","0",IF(AF122="Partially Trained","1",IF(AF122="Yes","2")))</f>
        <v>2</v>
      </c>
      <c r="AH122" s="2" t="s">
        <v>41</v>
      </c>
      <c r="AI122" s="3" t="str">
        <f>IF(AH122="No","0",IF(AH122="Yes","1",IF(AH122="Don't Know","2")))</f>
        <v>0</v>
      </c>
      <c r="AJ122" s="2" t="s">
        <v>39</v>
      </c>
      <c r="AK122" s="3" t="str">
        <f>IF(AJ122="No","0",IF(AJ122="Yes","1"))</f>
        <v>1</v>
      </c>
      <c r="AL122" s="2" t="s">
        <v>39</v>
      </c>
      <c r="AM122" s="3" t="str">
        <f>IF(AL122="No","0",IF(AL122="Yes","1",IF(AL122="Don't Know","2")))</f>
        <v>1</v>
      </c>
      <c r="AN122" s="2" t="s">
        <v>60</v>
      </c>
      <c r="AO122" s="3" t="str">
        <f>IF(AN122="None","0",IF(AN122="Artificial Intelligence","1",IF(AN122="Yoga","2",IF(AN122="Music","3"))))</f>
        <v>0</v>
      </c>
      <c r="AP122" s="2" t="s">
        <v>39</v>
      </c>
      <c r="AQ122" s="3" t="str">
        <f>IF(AP122="No","0",IF(AP122="Yes","1"))</f>
        <v>1</v>
      </c>
      <c r="AR122" s="2" t="s">
        <v>39</v>
      </c>
      <c r="AS122" s="3" t="str">
        <f>IF(AR122="No","0",IF(AR122="Yes","1"))</f>
        <v>1</v>
      </c>
      <c r="AT122" s="2" t="s">
        <v>41</v>
      </c>
      <c r="AU122" s="3" t="str">
        <f>IF(AT122="No","0",IF(AT122="Yes","1"))</f>
        <v>0</v>
      </c>
      <c r="AV122" s="2" t="s">
        <v>53</v>
      </c>
      <c r="AW122" s="5" t="s">
        <v>39</v>
      </c>
      <c r="AX122" s="10" t="str">
        <f>IF(AW122="No","0",IF(AW122="Yes","1"))</f>
        <v>1</v>
      </c>
      <c r="AY122" s="2" t="s">
        <v>55</v>
      </c>
      <c r="AZ122" s="3" t="str">
        <f>IF(AY122="Strongly Disagree","0",IF(AY122="Disagree","1",IF(AY122="Neutral","2",IF(AY122="Agree","3",IF(AY122="Strongly agree","4")))))</f>
        <v>2</v>
      </c>
      <c r="BA122" s="2" t="s">
        <v>41</v>
      </c>
      <c r="BB122" s="11" t="str">
        <f>IF(BA122="No","0",IF(BA122="Yes","1",IF(BA122="Don't Know","2")))</f>
        <v>0</v>
      </c>
    </row>
    <row r="123" spans="1:54">
      <c r="A123" s="1" t="s">
        <v>207</v>
      </c>
      <c r="B123" s="1" t="s">
        <v>31</v>
      </c>
      <c r="C123" s="3" t="str">
        <f>IF(B123="16 to 20","1",IF(B123="21 to 25","2",IF(B123="26 and above","3")))</f>
        <v>2</v>
      </c>
      <c r="D123" s="1" t="s">
        <v>47</v>
      </c>
      <c r="E123" s="3" t="str">
        <f>IF(D123="Male","1",IF(D123="Female","2",IF(D123="Transgender","3")))</f>
        <v>1</v>
      </c>
      <c r="F123" s="1" t="s">
        <v>33</v>
      </c>
      <c r="G123" s="3" t="str">
        <f>IF(F123="Hindu","1",IF(F123="Muslim","2",IF(F123="Christian","3",IF(F123="Buddhism","4",IF(F123="Jainism","5")))))</f>
        <v>1</v>
      </c>
      <c r="H123" s="1" t="s">
        <v>48</v>
      </c>
      <c r="I123" s="3" t="str">
        <f>IF(H123="General","1",IF(H123="3A","2",IF(H123="2A","3",IF(H123="3B","4",IF(H123="2B","5",IF(H123="SC","6",IF(H123="ST","7",IF(H123="Cat-1","8"))))))))</f>
        <v>2</v>
      </c>
      <c r="J123" s="1" t="s">
        <v>35</v>
      </c>
      <c r="K123" s="1" t="s">
        <v>49</v>
      </c>
      <c r="L123" s="1" t="s">
        <v>59</v>
      </c>
      <c r="M123" s="2" t="s">
        <v>50</v>
      </c>
      <c r="N123" s="3" t="str">
        <f>IF(M123="Rural area","1",IF(M123="Urban area","2"))</f>
        <v>1</v>
      </c>
      <c r="O123" s="2" t="s">
        <v>301</v>
      </c>
      <c r="P123" s="10" t="str">
        <f>IF(O123="10,000 - 20,000","1",IF(O123="21,000 - 50,000","2",IF(O123="51,000 - 1,00,000","3",IF(O123="1,00,000 - 2,50,000","4",IF(O123="2,50,000 and Above","5")))))</f>
        <v>2</v>
      </c>
      <c r="Q123" s="2" t="s">
        <v>56</v>
      </c>
      <c r="R123" s="1" t="s">
        <v>64</v>
      </c>
      <c r="S123" s="2" t="s">
        <v>90</v>
      </c>
      <c r="T123" s="2" t="s">
        <v>39</v>
      </c>
      <c r="U123" s="3" t="str">
        <f>IF(T123="No","0",IF(T123="Partially","1",IF(T123="Yes","2")))</f>
        <v>2</v>
      </c>
      <c r="V123" s="2" t="s">
        <v>39</v>
      </c>
      <c r="W123" s="3" t="str">
        <f>IF(V123="No","0",IF(V123="Yes","1"))</f>
        <v>1</v>
      </c>
      <c r="X123" s="2" t="s">
        <v>68</v>
      </c>
      <c r="Y123" s="3" t="str">
        <f>IF(X123="Very Bad","0",IF(X123="Bad","1",IF(X123="Average","2",IF(X123="Good","3",IF(X123="Very Good","4")))))</f>
        <v>4</v>
      </c>
      <c r="Z123" s="2" t="s">
        <v>39</v>
      </c>
      <c r="AA123" s="3" t="str">
        <f>IF(Z123="No","0",IF(Z123="Yes","1"))</f>
        <v>1</v>
      </c>
      <c r="AB123" s="2" t="s">
        <v>42</v>
      </c>
      <c r="AC123" s="3" t="str">
        <f>IF(AB123="No","0",IF(AB123="Yes","1",IF(AB123="Don't Know","2")))</f>
        <v>2</v>
      </c>
      <c r="AD123" s="2" t="s">
        <v>42</v>
      </c>
      <c r="AE123" s="1" t="str">
        <f>IF(AD123="No","0",IF(AD123="Yes","1",IF(AD123="Don't Know","2")))</f>
        <v>2</v>
      </c>
      <c r="AF123" s="2" t="s">
        <v>39</v>
      </c>
      <c r="AG123" s="3" t="str">
        <f>IF(AF123="No","0",IF(AF123="Partially Trained","1",IF(AF123="Yes","2")))</f>
        <v>2</v>
      </c>
      <c r="AH123" s="2" t="s">
        <v>39</v>
      </c>
      <c r="AI123" s="3" t="str">
        <f>IF(AH123="No","0",IF(AH123="Yes","1",IF(AH123="Don't Know","2")))</f>
        <v>1</v>
      </c>
      <c r="AJ123" s="2" t="s">
        <v>39</v>
      </c>
      <c r="AK123" s="3" t="str">
        <f>IF(AJ123="No","0",IF(AJ123="Yes","1"))</f>
        <v>1</v>
      </c>
      <c r="AL123" s="2" t="s">
        <v>39</v>
      </c>
      <c r="AM123" s="3" t="str">
        <f>IF(AL123="No","0",IF(AL123="Yes","1",IF(AL123="Don't Know","2")))</f>
        <v>1</v>
      </c>
      <c r="AN123" s="2" t="s">
        <v>60</v>
      </c>
      <c r="AO123" s="3" t="str">
        <f>IF(AN123="None","0",IF(AN123="Artificial Intelligence","1",IF(AN123="Yoga","2",IF(AN123="Music","3"))))</f>
        <v>0</v>
      </c>
      <c r="AP123" s="2" t="s">
        <v>39</v>
      </c>
      <c r="AQ123" s="3" t="str">
        <f>IF(AP123="No","0",IF(AP123="Yes","1"))</f>
        <v>1</v>
      </c>
      <c r="AR123" s="2" t="s">
        <v>39</v>
      </c>
      <c r="AS123" s="3" t="str">
        <f>IF(AR123="No","0",IF(AR123="Yes","1"))</f>
        <v>1</v>
      </c>
      <c r="AT123" s="2" t="s">
        <v>39</v>
      </c>
      <c r="AU123" s="3" t="str">
        <f>IF(AT123="No","0",IF(AT123="Yes","1"))</f>
        <v>1</v>
      </c>
      <c r="AV123" s="2" t="s">
        <v>53</v>
      </c>
      <c r="AW123" s="5" t="s">
        <v>39</v>
      </c>
      <c r="AX123" s="10" t="str">
        <f>IF(AW123="No","0",IF(AW123="Yes","1"))</f>
        <v>1</v>
      </c>
      <c r="AY123" s="2" t="s">
        <v>45</v>
      </c>
      <c r="AZ123" s="3" t="str">
        <f>IF(AY123="Strongly Disagree","0",IF(AY123="Disagree","1",IF(AY123="Neutral","2",IF(AY123="Agree","3",IF(AY123="Strongly agree","4")))))</f>
        <v>3</v>
      </c>
      <c r="BA123" s="2" t="s">
        <v>42</v>
      </c>
      <c r="BB123" s="11" t="str">
        <f>IF(BA123="No","0",IF(BA123="Yes","1",IF(BA123="Don't Know","2")))</f>
        <v>2</v>
      </c>
    </row>
  </sheetData>
  <sortState xmlns:xlrd2="http://schemas.microsoft.com/office/spreadsheetml/2017/richdata2" ref="A3:BB81">
    <sortCondition descending="1" ref="D2:D8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D1724-CFB2-4EFC-AF60-BCCF7F75F755}">
  <dimension ref="A1:BI153"/>
  <sheetViews>
    <sheetView tabSelected="1" topLeftCell="Q1" workbookViewId="0">
      <selection activeCell="T12" sqref="T12"/>
    </sheetView>
  </sheetViews>
  <sheetFormatPr defaultColWidth="25.77734375" defaultRowHeight="13.2"/>
  <sheetData>
    <row r="1" spans="1:54" s="12" customFormat="1">
      <c r="A1" s="6" t="s">
        <v>0</v>
      </c>
      <c r="B1" s="6" t="s">
        <v>1</v>
      </c>
      <c r="C1" s="7" t="s">
        <v>278</v>
      </c>
      <c r="D1" s="6" t="s">
        <v>2</v>
      </c>
      <c r="E1" s="7" t="s">
        <v>279</v>
      </c>
      <c r="F1" s="6" t="s">
        <v>3</v>
      </c>
      <c r="G1" s="6" t="s">
        <v>280</v>
      </c>
      <c r="H1" s="6" t="s">
        <v>4</v>
      </c>
      <c r="I1" s="6" t="s">
        <v>281</v>
      </c>
      <c r="J1" s="6" t="s">
        <v>5</v>
      </c>
      <c r="K1" s="6" t="s">
        <v>6</v>
      </c>
      <c r="L1" s="6" t="s">
        <v>7</v>
      </c>
      <c r="M1" s="6" t="s">
        <v>8</v>
      </c>
      <c r="N1" s="6" t="s">
        <v>303</v>
      </c>
      <c r="O1" s="6" t="s">
        <v>9</v>
      </c>
      <c r="P1" s="6" t="s">
        <v>282</v>
      </c>
      <c r="Q1" s="6" t="s">
        <v>10</v>
      </c>
      <c r="R1" s="6" t="s">
        <v>11</v>
      </c>
      <c r="S1" s="6" t="s">
        <v>12</v>
      </c>
      <c r="T1" s="6" t="s">
        <v>13</v>
      </c>
      <c r="U1" s="6" t="s">
        <v>304</v>
      </c>
      <c r="V1" s="6" t="s">
        <v>14</v>
      </c>
      <c r="W1" s="7" t="s">
        <v>283</v>
      </c>
      <c r="X1" s="6" t="s">
        <v>15</v>
      </c>
      <c r="Y1" s="7" t="s">
        <v>284</v>
      </c>
      <c r="Z1" s="6" t="s">
        <v>16</v>
      </c>
      <c r="AA1" s="8" t="s">
        <v>285</v>
      </c>
      <c r="AB1" s="6" t="s">
        <v>17</v>
      </c>
      <c r="AC1" s="7" t="s">
        <v>286</v>
      </c>
      <c r="AD1" s="6" t="s">
        <v>18</v>
      </c>
      <c r="AE1" s="7" t="s">
        <v>287</v>
      </c>
      <c r="AF1" s="6" t="s">
        <v>19</v>
      </c>
      <c r="AG1" s="7" t="s">
        <v>288</v>
      </c>
      <c r="AH1" s="6" t="s">
        <v>20</v>
      </c>
      <c r="AI1" s="7" t="s">
        <v>289</v>
      </c>
      <c r="AJ1" s="6" t="s">
        <v>21</v>
      </c>
      <c r="AK1" s="8" t="s">
        <v>290</v>
      </c>
      <c r="AL1" s="6" t="s">
        <v>22</v>
      </c>
      <c r="AM1" s="7" t="s">
        <v>291</v>
      </c>
      <c r="AN1" s="6" t="s">
        <v>23</v>
      </c>
      <c r="AO1" s="9"/>
      <c r="AP1" s="6" t="s">
        <v>24</v>
      </c>
      <c r="AQ1" s="7" t="s">
        <v>292</v>
      </c>
      <c r="AR1" s="6" t="s">
        <v>25</v>
      </c>
      <c r="AS1" s="7" t="s">
        <v>293</v>
      </c>
      <c r="AT1" s="6" t="s">
        <v>26</v>
      </c>
      <c r="AU1" s="7" t="s">
        <v>294</v>
      </c>
      <c r="AV1" s="6" t="s">
        <v>27</v>
      </c>
      <c r="AW1" s="6" t="s">
        <v>28</v>
      </c>
      <c r="AX1" s="8" t="s">
        <v>295</v>
      </c>
      <c r="AY1" s="6" t="s">
        <v>29</v>
      </c>
      <c r="AZ1" s="7" t="s">
        <v>296</v>
      </c>
      <c r="BA1" s="6" t="s">
        <v>30</v>
      </c>
      <c r="BB1" s="7" t="s">
        <v>297</v>
      </c>
    </row>
    <row r="2" spans="1:54">
      <c r="A2" s="1" t="s">
        <v>97</v>
      </c>
      <c r="B2" s="1" t="s">
        <v>31</v>
      </c>
      <c r="C2" s="3" t="str">
        <f>IF(B2="16 to 20","1",IF(B2="21 to 25","2",IF(B2="26 and above","3")))</f>
        <v>2</v>
      </c>
      <c r="D2" s="1" t="s">
        <v>47</v>
      </c>
      <c r="E2" s="3" t="str">
        <f>IF(D2="Male","1",IF(D2="Female","2",IF(D2="Transgender","3")))</f>
        <v>1</v>
      </c>
      <c r="F2" s="1" t="s">
        <v>33</v>
      </c>
      <c r="G2" s="3" t="str">
        <f>IF(F2="Hindu","1",IF(F2="Muslim","2",IF(F2="Christian","3",IF(F2="Buddhism","4",IF(F2="Jainism","5")))))</f>
        <v>1</v>
      </c>
      <c r="H2" s="1" t="s">
        <v>73</v>
      </c>
      <c r="I2" s="3" t="str">
        <f>IF(H2="General","1",IF(H2="3A","2",IF(H2="2A","3",IF(H2="3B","4",IF(H2="2B","5",IF(H2="SC","6",IF(H2="ST","7",IF(H2="Cat-1","8"))))))))</f>
        <v>6</v>
      </c>
      <c r="J2" s="1" t="s">
        <v>35</v>
      </c>
      <c r="K2" s="1" t="s">
        <v>49</v>
      </c>
      <c r="L2" s="1" t="s">
        <v>59</v>
      </c>
      <c r="M2" s="1" t="s">
        <v>36</v>
      </c>
      <c r="N2" s="3" t="str">
        <f>IF(M2="Rural area","1",IF(M2="Urban area","2"))</f>
        <v>2</v>
      </c>
      <c r="O2" s="4" t="s">
        <v>298</v>
      </c>
      <c r="P2" s="10" t="str">
        <f>IF(O2="10,000 - 20,000","1",IF(O2="21,000 - 50,000","2",IF(O2="51,000 - 1,00,000","3",IF(O2="1,00,000 - 2,50,000","4",IF(O2="2,50,000 and Above","5")))))</f>
        <v>4</v>
      </c>
      <c r="Q2" s="1" t="s">
        <v>37</v>
      </c>
      <c r="R2" s="1" t="s">
        <v>64</v>
      </c>
      <c r="S2" s="1" t="s">
        <v>90</v>
      </c>
      <c r="T2" s="1" t="s">
        <v>39</v>
      </c>
      <c r="U2" s="3" t="str">
        <f>IF(T2="No","0",IF(T2="Partially","1",IF(T2="Yes","2")))</f>
        <v>2</v>
      </c>
      <c r="V2" s="1" t="s">
        <v>39</v>
      </c>
      <c r="W2" s="3" t="str">
        <f>IF(V2="No","0",IF(V2="Yes","1"))</f>
        <v>1</v>
      </c>
      <c r="X2" s="1" t="s">
        <v>83</v>
      </c>
      <c r="Y2" s="3" t="str">
        <f>IF(X2="Very Bad","0",IF(X2="Bad","1",IF(X2="Average","2",IF(X2="Good","3",IF(X2="Very Good","4")))))</f>
        <v>0</v>
      </c>
      <c r="Z2" s="1" t="s">
        <v>41</v>
      </c>
      <c r="AA2" s="3" t="str">
        <f>IF(Z2="No","0",IF(Z2="Yes","1"))</f>
        <v>0</v>
      </c>
      <c r="AB2" s="1" t="s">
        <v>41</v>
      </c>
      <c r="AC2" s="3" t="str">
        <f>IF(AB2="No","0",IF(AB2="Yes","1",IF(AB2="Don't Know","2")))</f>
        <v>0</v>
      </c>
      <c r="AD2" s="1" t="s">
        <v>42</v>
      </c>
      <c r="AE2" s="1" t="str">
        <f>IF(AD2="No","0",IF(AD2="Yes","1",IF(AD2="Don't Know","2")))</f>
        <v>2</v>
      </c>
      <c r="AF2" s="1" t="s">
        <v>41</v>
      </c>
      <c r="AG2" s="3" t="str">
        <f>IF(AF2="No","0",IF(AF2="Partially Trained","1",IF(AF2="Yes","2")))</f>
        <v>0</v>
      </c>
      <c r="AH2" s="1" t="s">
        <v>42</v>
      </c>
      <c r="AI2" s="3" t="str">
        <f>IF(AH2="No","0",IF(AH2="Yes","1",IF(AH2="Don't Know","2")))</f>
        <v>2</v>
      </c>
      <c r="AJ2" s="1" t="s">
        <v>39</v>
      </c>
      <c r="AK2" s="3" t="str">
        <f>IF(AJ2="No","0",IF(AJ2="Yes","1"))</f>
        <v>1</v>
      </c>
      <c r="AL2" s="1" t="s">
        <v>41</v>
      </c>
      <c r="AM2" s="3" t="str">
        <f>IF(AL2="No","0",IF(AL2="Yes","1",IF(AL2="Don't Know","2")))</f>
        <v>0</v>
      </c>
      <c r="AN2" s="1" t="s">
        <v>60</v>
      </c>
      <c r="AO2" s="3" t="str">
        <f>IF(AN2="None","0",IF(AN2="Artificial Intelligence","1",IF(AN2="Yoga","2",IF(AN2="Music","3"))))</f>
        <v>0</v>
      </c>
      <c r="AP2" s="1" t="s">
        <v>41</v>
      </c>
      <c r="AQ2" s="3" t="str">
        <f>IF(AP2="No","0",IF(AP2="Yes","1"))</f>
        <v>0</v>
      </c>
      <c r="AR2" s="1" t="s">
        <v>39</v>
      </c>
      <c r="AS2" s="3" t="str">
        <f>IF(AR2="No","0",IF(AR2="Yes","1"))</f>
        <v>1</v>
      </c>
      <c r="AT2" s="1" t="s">
        <v>41</v>
      </c>
      <c r="AU2" s="3" t="str">
        <f>IF(AT2="No","0",IF(AT2="Yes","1"))</f>
        <v>0</v>
      </c>
      <c r="AV2" s="1" t="s">
        <v>44</v>
      </c>
      <c r="AW2" s="4" t="s">
        <v>41</v>
      </c>
      <c r="AX2" s="10" t="str">
        <f>IF(AW2="No","0",IF(AW2="Yes","1"))</f>
        <v>0</v>
      </c>
      <c r="AY2" s="1" t="s">
        <v>74</v>
      </c>
      <c r="AZ2" s="3" t="str">
        <f>IF(AY2="Strongly Disagree","0",IF(AY2="Disagree","1",IF(AY2="Neutral","2",IF(AY2="Agree","3",IF(AY2="Strongly agree","4")))))</f>
        <v>0</v>
      </c>
      <c r="BA2" s="1" t="s">
        <v>39</v>
      </c>
      <c r="BB2" s="11" t="str">
        <f>IF(BA2="No","0",IF(BA2="Yes","1",IF(BA2="Don't Know","2")))</f>
        <v>1</v>
      </c>
    </row>
    <row r="3" spans="1:54">
      <c r="A3" s="1" t="s">
        <v>98</v>
      </c>
      <c r="B3" s="1" t="s">
        <v>31</v>
      </c>
      <c r="C3" s="3" t="str">
        <f t="shared" ref="C3:C66" si="0">IF(B3="16 to 20","1",IF(B3="21 to 25","2",IF(B3="26 and above","3")))</f>
        <v>2</v>
      </c>
      <c r="D3" s="1" t="s">
        <v>32</v>
      </c>
      <c r="E3" s="3" t="str">
        <f t="shared" ref="E3:E66" si="1">IF(D3="Male","1",IF(D3="Female","2",IF(D3="Transgender","3")))</f>
        <v>2</v>
      </c>
      <c r="F3" s="1" t="s">
        <v>33</v>
      </c>
      <c r="G3" s="3" t="str">
        <f t="shared" ref="G3:G66" si="2">IF(F3="Hindu","1",IF(F3="Muslim","2",IF(F3="Christian","3",IF(F3="Buddhism","4",IF(F3="Jainism","5")))))</f>
        <v>1</v>
      </c>
      <c r="H3" s="1" t="s">
        <v>73</v>
      </c>
      <c r="I3" s="3" t="str">
        <f t="shared" ref="I3:I66" si="3">IF(H3="General","1",IF(H3="3A","2",IF(H3="2A","3",IF(H3="3B","4",IF(H3="2B","5",IF(H3="SC","6",IF(H3="ST","7",IF(H3="Cat-1","8"))))))))</f>
        <v>6</v>
      </c>
      <c r="J3" s="1" t="s">
        <v>35</v>
      </c>
      <c r="K3" s="1" t="s">
        <v>49</v>
      </c>
      <c r="L3" s="1" t="s">
        <v>59</v>
      </c>
      <c r="M3" s="1" t="s">
        <v>36</v>
      </c>
      <c r="N3" s="3" t="str">
        <f>IF(M3="Rural area","1",IF(M3="Urban area","2"))</f>
        <v>2</v>
      </c>
      <c r="O3" s="4" t="s">
        <v>302</v>
      </c>
      <c r="P3" s="10" t="str">
        <f t="shared" ref="P3:P66" si="4">IF(O3="10,000 - 20,000","1",IF(O3="21,000 - 50,000","2",IF(O3="51,000 - 1,00,000","3",IF(O3="1,00,000 - 2,50,000","4",IF(O3="2,50,000 and Above","5")))))</f>
        <v>3</v>
      </c>
      <c r="Q3" s="1" t="s">
        <v>38</v>
      </c>
      <c r="R3" s="1" t="s">
        <v>64</v>
      </c>
      <c r="S3" s="1" t="s">
        <v>90</v>
      </c>
      <c r="T3" s="1" t="s">
        <v>39</v>
      </c>
      <c r="U3" s="3" t="str">
        <f t="shared" ref="U3:U66" si="5">IF(T3="No","0",IF(T3="Partially","1",IF(T3="Yes","2")))</f>
        <v>2</v>
      </c>
      <c r="V3" s="1" t="s">
        <v>39</v>
      </c>
      <c r="W3" s="3" t="str">
        <f t="shared" ref="W3:W66" si="6">IF(V3="No","0",IF(V3="Yes","1"))</f>
        <v>1</v>
      </c>
      <c r="X3" s="1" t="s">
        <v>83</v>
      </c>
      <c r="Y3" s="3" t="str">
        <f t="shared" ref="Y3:Y66" si="7">IF(X3="Very Bad","0",IF(X3="Bad","1",IF(X3="Average","2",IF(X3="Good","3",IF(X3="Very Good","4")))))</f>
        <v>0</v>
      </c>
      <c r="Z3" s="1" t="s">
        <v>41</v>
      </c>
      <c r="AA3" s="3" t="str">
        <f t="shared" ref="AA3:AA66" si="8">IF(Z3="No","0",IF(Z3="Yes","1"))</f>
        <v>0</v>
      </c>
      <c r="AB3" s="1" t="s">
        <v>41</v>
      </c>
      <c r="AC3" s="3" t="str">
        <f t="shared" ref="AC3:AC66" si="9">IF(AB3="No","0",IF(AB3="Yes","1",IF(AB3="Don't Know","2")))</f>
        <v>0</v>
      </c>
      <c r="AD3" s="1" t="s">
        <v>42</v>
      </c>
      <c r="AE3" s="1" t="str">
        <f t="shared" ref="AE3:AE66" si="10">IF(AD3="No","0",IF(AD3="Yes","1",IF(AD3="Don't Know","2")))</f>
        <v>2</v>
      </c>
      <c r="AF3" s="1" t="s">
        <v>41</v>
      </c>
      <c r="AG3" s="3" t="str">
        <f t="shared" ref="AG3:AG66" si="11">IF(AF3="No","0",IF(AF3="Partially Trained","1",IF(AF3="Yes","2")))</f>
        <v>0</v>
      </c>
      <c r="AH3" s="1" t="s">
        <v>42</v>
      </c>
      <c r="AI3" s="3" t="str">
        <f t="shared" ref="AI3:AI66" si="12">IF(AH3="No","0",IF(AH3="Yes","1",IF(AH3="Don't Know","2")))</f>
        <v>2</v>
      </c>
      <c r="AJ3" s="1" t="s">
        <v>39</v>
      </c>
      <c r="AK3" s="3" t="str">
        <f t="shared" ref="AK3:AK66" si="13">IF(AJ3="No","0",IF(AJ3="Yes","1"))</f>
        <v>1</v>
      </c>
      <c r="AL3" s="1" t="s">
        <v>41</v>
      </c>
      <c r="AM3" s="3" t="str">
        <f t="shared" ref="AM3:AM66" si="14">IF(AL3="No","0",IF(AL3="Yes","1",IF(AL3="Don't Know","2")))</f>
        <v>0</v>
      </c>
      <c r="AN3" s="1" t="s">
        <v>60</v>
      </c>
      <c r="AO3" s="3" t="str">
        <f t="shared" ref="AO3:AO66" si="15">IF(AN3="None","0",IF(AN3="Artificial Intelligence","1",IF(AN3="Yoga","2",IF(AN3="Music","3"))))</f>
        <v>0</v>
      </c>
      <c r="AP3" s="1" t="s">
        <v>41</v>
      </c>
      <c r="AQ3" s="3" t="str">
        <f>IF(AP3="No","0",IF(AP3="Yes","1"))</f>
        <v>0</v>
      </c>
      <c r="AR3" s="1" t="s">
        <v>39</v>
      </c>
      <c r="AS3" s="3" t="str">
        <f t="shared" ref="AS3:AS66" si="16">IF(AR3="No","0",IF(AR3="Yes","1"))</f>
        <v>1</v>
      </c>
      <c r="AT3" s="1" t="s">
        <v>41</v>
      </c>
      <c r="AU3" s="3" t="str">
        <f t="shared" ref="AU3:AU66" si="17">IF(AT3="No","0",IF(AT3="Yes","1"))</f>
        <v>0</v>
      </c>
      <c r="AV3" s="1" t="s">
        <v>44</v>
      </c>
      <c r="AW3" s="4" t="s">
        <v>41</v>
      </c>
      <c r="AX3" s="10" t="str">
        <f t="shared" ref="AX3:AX66" si="18">IF(AW3="No","0",IF(AW3="Yes","1"))</f>
        <v>0</v>
      </c>
      <c r="AY3" s="1" t="s">
        <v>74</v>
      </c>
      <c r="AZ3" s="3" t="str">
        <f t="shared" ref="AZ3:AZ66" si="19">IF(AY3="Strongly Disagree","0",IF(AY3="Disagree","1",IF(AY3="Neutral","2",IF(AY3="Agree","3",IF(AY3="Strongly agree","4")))))</f>
        <v>0</v>
      </c>
      <c r="BA3" s="1" t="s">
        <v>39</v>
      </c>
      <c r="BB3" s="11" t="str">
        <f t="shared" ref="BB3:BB66" si="20">IF(BA3="No","0",IF(BA3="Yes","1",IF(BA3="Don't Know","2")))</f>
        <v>1</v>
      </c>
    </row>
    <row r="4" spans="1:54">
      <c r="A4" s="1" t="s">
        <v>153</v>
      </c>
      <c r="B4" s="1" t="s">
        <v>46</v>
      </c>
      <c r="C4" s="3" t="str">
        <f t="shared" si="0"/>
        <v>1</v>
      </c>
      <c r="D4" s="1" t="s">
        <v>32</v>
      </c>
      <c r="E4" s="3" t="str">
        <f t="shared" si="1"/>
        <v>2</v>
      </c>
      <c r="F4" s="1" t="s">
        <v>33</v>
      </c>
      <c r="G4" s="3" t="str">
        <f t="shared" si="2"/>
        <v>1</v>
      </c>
      <c r="H4" s="1" t="s">
        <v>71</v>
      </c>
      <c r="I4" s="3" t="str">
        <f t="shared" si="3"/>
        <v>4</v>
      </c>
      <c r="J4" s="1" t="s">
        <v>35</v>
      </c>
      <c r="K4" s="1" t="s">
        <v>49</v>
      </c>
      <c r="L4" s="1" t="s">
        <v>59</v>
      </c>
      <c r="M4" s="1" t="s">
        <v>50</v>
      </c>
      <c r="N4" s="3" t="str">
        <f t="shared" ref="N4:N66" si="21">IF(M4="Rural area","1",IF(M4="Urban area","2"))</f>
        <v>1</v>
      </c>
      <c r="O4" s="4" t="s">
        <v>299</v>
      </c>
      <c r="P4" s="10" t="str">
        <f t="shared" si="4"/>
        <v>1</v>
      </c>
      <c r="Q4" s="1" t="s">
        <v>38</v>
      </c>
      <c r="R4" s="1" t="s">
        <v>64</v>
      </c>
      <c r="S4" s="1" t="s">
        <v>90</v>
      </c>
      <c r="T4" s="1" t="s">
        <v>39</v>
      </c>
      <c r="U4" s="3" t="str">
        <f t="shared" si="5"/>
        <v>2</v>
      </c>
      <c r="V4" s="1" t="s">
        <v>39</v>
      </c>
      <c r="W4" s="3" t="str">
        <f t="shared" si="6"/>
        <v>1</v>
      </c>
      <c r="X4" s="1" t="s">
        <v>40</v>
      </c>
      <c r="Y4" s="3" t="str">
        <f t="shared" si="7"/>
        <v>3</v>
      </c>
      <c r="Z4" s="1" t="s">
        <v>41</v>
      </c>
      <c r="AA4" s="3" t="str">
        <f t="shared" si="8"/>
        <v>0</v>
      </c>
      <c r="AB4" s="1" t="s">
        <v>41</v>
      </c>
      <c r="AC4" s="3" t="str">
        <f t="shared" si="9"/>
        <v>0</v>
      </c>
      <c r="AD4" s="1" t="s">
        <v>41</v>
      </c>
      <c r="AE4" s="1" t="str">
        <f t="shared" si="10"/>
        <v>0</v>
      </c>
      <c r="AF4" s="1" t="s">
        <v>39</v>
      </c>
      <c r="AG4" s="3" t="str">
        <f t="shared" si="11"/>
        <v>2</v>
      </c>
      <c r="AH4" s="1" t="s">
        <v>42</v>
      </c>
      <c r="AI4" s="3" t="str">
        <f t="shared" si="12"/>
        <v>2</v>
      </c>
      <c r="AJ4" s="1" t="s">
        <v>39</v>
      </c>
      <c r="AK4" s="3" t="str">
        <f t="shared" si="13"/>
        <v>1</v>
      </c>
      <c r="AL4" s="1" t="s">
        <v>39</v>
      </c>
      <c r="AM4" s="3" t="str">
        <f t="shared" si="14"/>
        <v>1</v>
      </c>
      <c r="AN4" s="1" t="s">
        <v>65</v>
      </c>
      <c r="AO4" s="3" t="str">
        <f t="shared" si="15"/>
        <v>3</v>
      </c>
      <c r="AP4" s="1" t="s">
        <v>41</v>
      </c>
      <c r="AQ4" s="3" t="str">
        <f t="shared" ref="AQ4:AQ66" si="22">IF(AP4="No","0",IF(AP4="Yes","1"))</f>
        <v>0</v>
      </c>
      <c r="AR4" s="1" t="s">
        <v>39</v>
      </c>
      <c r="AS4" s="3" t="str">
        <f t="shared" si="16"/>
        <v>1</v>
      </c>
      <c r="AT4" s="1" t="s">
        <v>41</v>
      </c>
      <c r="AU4" s="3" t="str">
        <f t="shared" si="17"/>
        <v>0</v>
      </c>
      <c r="AV4" s="1" t="s">
        <v>53</v>
      </c>
      <c r="AW4" s="4" t="s">
        <v>39</v>
      </c>
      <c r="AX4" s="10" t="str">
        <f t="shared" si="18"/>
        <v>1</v>
      </c>
      <c r="AY4" s="1" t="s">
        <v>45</v>
      </c>
      <c r="AZ4" s="3" t="str">
        <f t="shared" si="19"/>
        <v>3</v>
      </c>
      <c r="BA4" s="1" t="s">
        <v>42</v>
      </c>
      <c r="BB4" s="11" t="str">
        <f t="shared" si="20"/>
        <v>2</v>
      </c>
    </row>
    <row r="5" spans="1:54">
      <c r="A5" s="1" t="s">
        <v>160</v>
      </c>
      <c r="B5" s="1" t="s">
        <v>31</v>
      </c>
      <c r="C5" s="3" t="str">
        <f t="shared" si="0"/>
        <v>2</v>
      </c>
      <c r="D5" s="1" t="s">
        <v>47</v>
      </c>
      <c r="E5" s="3" t="str">
        <f t="shared" si="1"/>
        <v>1</v>
      </c>
      <c r="F5" s="1" t="s">
        <v>33</v>
      </c>
      <c r="G5" s="3" t="str">
        <f t="shared" si="2"/>
        <v>1</v>
      </c>
      <c r="H5" s="1" t="s">
        <v>67</v>
      </c>
      <c r="I5" s="3" t="str">
        <f t="shared" si="3"/>
        <v>3</v>
      </c>
      <c r="J5" s="1" t="s">
        <v>35</v>
      </c>
      <c r="K5" s="1" t="s">
        <v>49</v>
      </c>
      <c r="L5" s="1" t="s">
        <v>59</v>
      </c>
      <c r="M5" s="1" t="s">
        <v>36</v>
      </c>
      <c r="N5" s="3" t="str">
        <f t="shared" si="21"/>
        <v>2</v>
      </c>
      <c r="O5" s="4" t="s">
        <v>301</v>
      </c>
      <c r="P5" s="10" t="str">
        <f t="shared" si="4"/>
        <v>2</v>
      </c>
      <c r="Q5" s="1" t="s">
        <v>161</v>
      </c>
      <c r="R5" s="1" t="s">
        <v>64</v>
      </c>
      <c r="S5" s="1" t="s">
        <v>90</v>
      </c>
      <c r="T5" s="1" t="s">
        <v>62</v>
      </c>
      <c r="U5" s="3" t="str">
        <f t="shared" si="5"/>
        <v>1</v>
      </c>
      <c r="V5" s="1" t="s">
        <v>39</v>
      </c>
      <c r="W5" s="3" t="str">
        <f t="shared" si="6"/>
        <v>1</v>
      </c>
      <c r="X5" s="1" t="s">
        <v>40</v>
      </c>
      <c r="Y5" s="3" t="str">
        <f t="shared" si="7"/>
        <v>3</v>
      </c>
      <c r="Z5" s="1" t="s">
        <v>39</v>
      </c>
      <c r="AA5" s="3" t="str">
        <f t="shared" si="8"/>
        <v>1</v>
      </c>
      <c r="AB5" s="1" t="s">
        <v>42</v>
      </c>
      <c r="AC5" s="3" t="str">
        <f t="shared" si="9"/>
        <v>2</v>
      </c>
      <c r="AD5" s="1" t="s">
        <v>42</v>
      </c>
      <c r="AE5" s="1" t="str">
        <f t="shared" si="10"/>
        <v>2</v>
      </c>
      <c r="AF5" s="1" t="s">
        <v>52</v>
      </c>
      <c r="AG5" s="3" t="str">
        <f t="shared" si="11"/>
        <v>1</v>
      </c>
      <c r="AH5" s="1" t="s">
        <v>42</v>
      </c>
      <c r="AI5" s="3" t="str">
        <f t="shared" si="12"/>
        <v>2</v>
      </c>
      <c r="AJ5" s="1" t="s">
        <v>39</v>
      </c>
      <c r="AK5" s="3" t="str">
        <f t="shared" si="13"/>
        <v>1</v>
      </c>
      <c r="AL5" s="1" t="s">
        <v>42</v>
      </c>
      <c r="AM5" s="3" t="str">
        <f t="shared" si="14"/>
        <v>2</v>
      </c>
      <c r="AN5" s="1" t="s">
        <v>60</v>
      </c>
      <c r="AO5" s="3" t="str">
        <f t="shared" si="15"/>
        <v>0</v>
      </c>
      <c r="AP5" s="1" t="s">
        <v>41</v>
      </c>
      <c r="AQ5" s="3" t="str">
        <f t="shared" si="22"/>
        <v>0</v>
      </c>
      <c r="AR5" s="1" t="s">
        <v>41</v>
      </c>
      <c r="AS5" s="3" t="str">
        <f t="shared" si="16"/>
        <v>0</v>
      </c>
      <c r="AT5" s="1" t="s">
        <v>41</v>
      </c>
      <c r="AU5" s="3" t="str">
        <f t="shared" si="17"/>
        <v>0</v>
      </c>
      <c r="AV5" s="1" t="s">
        <v>60</v>
      </c>
      <c r="AW5" s="4" t="s">
        <v>41</v>
      </c>
      <c r="AX5" s="10" t="str">
        <f t="shared" si="18"/>
        <v>0</v>
      </c>
      <c r="AY5" s="1" t="s">
        <v>55</v>
      </c>
      <c r="AZ5" s="3" t="str">
        <f t="shared" si="19"/>
        <v>2</v>
      </c>
      <c r="BA5" s="1" t="s">
        <v>42</v>
      </c>
      <c r="BB5" s="11" t="str">
        <f t="shared" si="20"/>
        <v>2</v>
      </c>
    </row>
    <row r="6" spans="1:54">
      <c r="A6" s="1" t="s">
        <v>164</v>
      </c>
      <c r="B6" s="1" t="s">
        <v>46</v>
      </c>
      <c r="C6" s="3" t="str">
        <f t="shared" si="0"/>
        <v>1</v>
      </c>
      <c r="D6" s="1" t="s">
        <v>32</v>
      </c>
      <c r="E6" s="3" t="str">
        <f t="shared" si="1"/>
        <v>2</v>
      </c>
      <c r="F6" s="1" t="s">
        <v>33</v>
      </c>
      <c r="G6" s="3" t="str">
        <f t="shared" si="2"/>
        <v>1</v>
      </c>
      <c r="H6" s="1" t="s">
        <v>48</v>
      </c>
      <c r="I6" s="3" t="str">
        <f t="shared" si="3"/>
        <v>2</v>
      </c>
      <c r="J6" s="1" t="s">
        <v>35</v>
      </c>
      <c r="K6" s="1" t="s">
        <v>49</v>
      </c>
      <c r="L6" s="1" t="s">
        <v>59</v>
      </c>
      <c r="M6" s="1" t="s">
        <v>36</v>
      </c>
      <c r="N6" s="3" t="str">
        <f t="shared" si="21"/>
        <v>2</v>
      </c>
      <c r="O6" s="4" t="s">
        <v>301</v>
      </c>
      <c r="P6" s="10" t="str">
        <f t="shared" si="4"/>
        <v>2</v>
      </c>
      <c r="Q6" s="1" t="s">
        <v>38</v>
      </c>
      <c r="R6" s="1" t="s">
        <v>64</v>
      </c>
      <c r="S6" s="1" t="s">
        <v>90</v>
      </c>
      <c r="T6" s="1" t="s">
        <v>39</v>
      </c>
      <c r="U6" s="3" t="str">
        <f t="shared" si="5"/>
        <v>2</v>
      </c>
      <c r="V6" s="1" t="s">
        <v>39</v>
      </c>
      <c r="W6" s="3" t="str">
        <f t="shared" si="6"/>
        <v>1</v>
      </c>
      <c r="X6" s="1" t="s">
        <v>51</v>
      </c>
      <c r="Y6" s="3" t="str">
        <f t="shared" si="7"/>
        <v>2</v>
      </c>
      <c r="Z6" s="1" t="s">
        <v>41</v>
      </c>
      <c r="AA6" s="3" t="str">
        <f t="shared" si="8"/>
        <v>0</v>
      </c>
      <c r="AB6" s="1" t="s">
        <v>41</v>
      </c>
      <c r="AC6" s="3" t="str">
        <f t="shared" si="9"/>
        <v>0</v>
      </c>
      <c r="AD6" s="1" t="s">
        <v>41</v>
      </c>
      <c r="AE6" s="1" t="str">
        <f t="shared" si="10"/>
        <v>0</v>
      </c>
      <c r="AF6" s="1" t="s">
        <v>39</v>
      </c>
      <c r="AG6" s="3" t="str">
        <f t="shared" si="11"/>
        <v>2</v>
      </c>
      <c r="AH6" s="1" t="s">
        <v>42</v>
      </c>
      <c r="AI6" s="3" t="str">
        <f t="shared" si="12"/>
        <v>2</v>
      </c>
      <c r="AJ6" s="1" t="s">
        <v>41</v>
      </c>
      <c r="AK6" s="3" t="str">
        <f t="shared" si="13"/>
        <v>0</v>
      </c>
      <c r="AL6" s="1" t="s">
        <v>42</v>
      </c>
      <c r="AM6" s="3" t="str">
        <f t="shared" si="14"/>
        <v>2</v>
      </c>
      <c r="AN6" s="1" t="s">
        <v>43</v>
      </c>
      <c r="AO6" s="3" t="str">
        <f t="shared" si="15"/>
        <v>1</v>
      </c>
      <c r="AP6" s="1" t="s">
        <v>41</v>
      </c>
      <c r="AQ6" s="3" t="str">
        <f t="shared" si="22"/>
        <v>0</v>
      </c>
      <c r="AR6" s="1" t="s">
        <v>39</v>
      </c>
      <c r="AS6" s="3" t="str">
        <f t="shared" si="16"/>
        <v>1</v>
      </c>
      <c r="AT6" s="1" t="s">
        <v>39</v>
      </c>
      <c r="AU6" s="3" t="str">
        <f t="shared" si="17"/>
        <v>1</v>
      </c>
      <c r="AV6" s="1" t="s">
        <v>53</v>
      </c>
      <c r="AW6" s="4" t="s">
        <v>41</v>
      </c>
      <c r="AX6" s="10" t="str">
        <f t="shared" si="18"/>
        <v>0</v>
      </c>
      <c r="AY6" s="1" t="s">
        <v>55</v>
      </c>
      <c r="AZ6" s="3" t="str">
        <f t="shared" si="19"/>
        <v>2</v>
      </c>
      <c r="BA6" s="1" t="s">
        <v>42</v>
      </c>
      <c r="BB6" s="11" t="str">
        <f t="shared" si="20"/>
        <v>2</v>
      </c>
    </row>
    <row r="7" spans="1:54">
      <c r="A7" s="1" t="s">
        <v>192</v>
      </c>
      <c r="B7" s="1" t="s">
        <v>31</v>
      </c>
      <c r="C7" s="3" t="str">
        <f t="shared" si="0"/>
        <v>2</v>
      </c>
      <c r="D7" s="1" t="s">
        <v>47</v>
      </c>
      <c r="E7" s="3" t="str">
        <f t="shared" si="1"/>
        <v>1</v>
      </c>
      <c r="F7" s="1" t="s">
        <v>33</v>
      </c>
      <c r="G7" s="3" t="str">
        <f t="shared" si="2"/>
        <v>1</v>
      </c>
      <c r="H7" s="1" t="s">
        <v>67</v>
      </c>
      <c r="I7" s="3" t="str">
        <f t="shared" si="3"/>
        <v>3</v>
      </c>
      <c r="J7" s="1" t="s">
        <v>35</v>
      </c>
      <c r="K7" s="1" t="s">
        <v>49</v>
      </c>
      <c r="L7" s="1" t="s">
        <v>59</v>
      </c>
      <c r="M7" s="1" t="s">
        <v>36</v>
      </c>
      <c r="N7" s="3" t="str">
        <f t="shared" si="21"/>
        <v>2</v>
      </c>
      <c r="O7" s="4" t="s">
        <v>299</v>
      </c>
      <c r="P7" s="10" t="str">
        <f t="shared" si="4"/>
        <v>1</v>
      </c>
      <c r="Q7" s="1" t="s">
        <v>38</v>
      </c>
      <c r="R7" s="1" t="s">
        <v>64</v>
      </c>
      <c r="S7" s="1" t="s">
        <v>90</v>
      </c>
      <c r="T7" s="1" t="s">
        <v>39</v>
      </c>
      <c r="U7" s="3" t="str">
        <f t="shared" si="5"/>
        <v>2</v>
      </c>
      <c r="V7" s="1" t="s">
        <v>39</v>
      </c>
      <c r="W7" s="3" t="str">
        <f t="shared" si="6"/>
        <v>1</v>
      </c>
      <c r="X7" s="1" t="s">
        <v>40</v>
      </c>
      <c r="Y7" s="3" t="str">
        <f t="shared" si="7"/>
        <v>3</v>
      </c>
      <c r="Z7" s="1" t="s">
        <v>39</v>
      </c>
      <c r="AA7" s="3" t="str">
        <f t="shared" si="8"/>
        <v>1</v>
      </c>
      <c r="AB7" s="1" t="s">
        <v>42</v>
      </c>
      <c r="AC7" s="3" t="str">
        <f t="shared" si="9"/>
        <v>2</v>
      </c>
      <c r="AD7" s="1" t="s">
        <v>42</v>
      </c>
      <c r="AE7" s="1" t="str">
        <f t="shared" si="10"/>
        <v>2</v>
      </c>
      <c r="AF7" s="1" t="s">
        <v>39</v>
      </c>
      <c r="AG7" s="3" t="str">
        <f t="shared" si="11"/>
        <v>2</v>
      </c>
      <c r="AH7" s="1" t="s">
        <v>42</v>
      </c>
      <c r="AI7" s="3" t="str">
        <f t="shared" si="12"/>
        <v>2</v>
      </c>
      <c r="AJ7" s="1" t="s">
        <v>39</v>
      </c>
      <c r="AK7" s="3" t="str">
        <f t="shared" si="13"/>
        <v>1</v>
      </c>
      <c r="AL7" s="1" t="s">
        <v>39</v>
      </c>
      <c r="AM7" s="3" t="str">
        <f t="shared" si="14"/>
        <v>1</v>
      </c>
      <c r="AN7" s="1" t="s">
        <v>43</v>
      </c>
      <c r="AO7" s="3" t="str">
        <f t="shared" si="15"/>
        <v>1</v>
      </c>
      <c r="AP7" s="1" t="s">
        <v>41</v>
      </c>
      <c r="AQ7" s="3" t="str">
        <f t="shared" si="22"/>
        <v>0</v>
      </c>
      <c r="AR7" s="1" t="s">
        <v>39</v>
      </c>
      <c r="AS7" s="3" t="str">
        <f t="shared" si="16"/>
        <v>1</v>
      </c>
      <c r="AT7" s="1" t="s">
        <v>41</v>
      </c>
      <c r="AU7" s="3" t="str">
        <f t="shared" si="17"/>
        <v>0</v>
      </c>
      <c r="AV7" s="1" t="s">
        <v>44</v>
      </c>
      <c r="AW7" s="4" t="s">
        <v>39</v>
      </c>
      <c r="AX7" s="10" t="str">
        <f t="shared" si="18"/>
        <v>1</v>
      </c>
      <c r="AY7" s="1" t="s">
        <v>45</v>
      </c>
      <c r="AZ7" s="3" t="str">
        <f t="shared" si="19"/>
        <v>3</v>
      </c>
      <c r="BA7" s="1" t="s">
        <v>41</v>
      </c>
      <c r="BB7" s="11" t="str">
        <f t="shared" si="20"/>
        <v>0</v>
      </c>
    </row>
    <row r="8" spans="1:54">
      <c r="A8" s="1" t="s">
        <v>194</v>
      </c>
      <c r="B8" s="1" t="s">
        <v>31</v>
      </c>
      <c r="C8" s="3" t="str">
        <f t="shared" si="0"/>
        <v>2</v>
      </c>
      <c r="D8" s="1" t="s">
        <v>47</v>
      </c>
      <c r="E8" s="3" t="str">
        <f t="shared" si="1"/>
        <v>1</v>
      </c>
      <c r="F8" s="1" t="s">
        <v>33</v>
      </c>
      <c r="G8" s="3" t="str">
        <f t="shared" si="2"/>
        <v>1</v>
      </c>
      <c r="H8" s="1" t="s">
        <v>48</v>
      </c>
      <c r="I8" s="3" t="str">
        <f t="shared" si="3"/>
        <v>2</v>
      </c>
      <c r="J8" s="1" t="s">
        <v>35</v>
      </c>
      <c r="K8" s="1" t="s">
        <v>49</v>
      </c>
      <c r="L8" s="1" t="s">
        <v>59</v>
      </c>
      <c r="M8" s="1" t="s">
        <v>36</v>
      </c>
      <c r="N8" s="3" t="str">
        <f t="shared" si="21"/>
        <v>2</v>
      </c>
      <c r="O8" s="4" t="s">
        <v>299</v>
      </c>
      <c r="P8" s="10" t="str">
        <f t="shared" si="4"/>
        <v>1</v>
      </c>
      <c r="Q8" s="1" t="s">
        <v>38</v>
      </c>
      <c r="R8" s="1" t="s">
        <v>64</v>
      </c>
      <c r="S8" s="1" t="s">
        <v>90</v>
      </c>
      <c r="T8" s="1" t="s">
        <v>39</v>
      </c>
      <c r="U8" s="3" t="str">
        <f t="shared" si="5"/>
        <v>2</v>
      </c>
      <c r="V8" s="1" t="s">
        <v>39</v>
      </c>
      <c r="W8" s="3" t="str">
        <f t="shared" si="6"/>
        <v>1</v>
      </c>
      <c r="X8" s="1" t="s">
        <v>40</v>
      </c>
      <c r="Y8" s="3" t="str">
        <f t="shared" si="7"/>
        <v>3</v>
      </c>
      <c r="Z8" s="1" t="s">
        <v>41</v>
      </c>
      <c r="AA8" s="3" t="str">
        <f t="shared" si="8"/>
        <v>0</v>
      </c>
      <c r="AB8" s="1" t="s">
        <v>42</v>
      </c>
      <c r="AC8" s="3" t="str">
        <f t="shared" si="9"/>
        <v>2</v>
      </c>
      <c r="AD8" s="1" t="s">
        <v>42</v>
      </c>
      <c r="AE8" s="1" t="str">
        <f t="shared" si="10"/>
        <v>2</v>
      </c>
      <c r="AF8" s="1" t="s">
        <v>39</v>
      </c>
      <c r="AG8" s="3" t="str">
        <f t="shared" si="11"/>
        <v>2</v>
      </c>
      <c r="AH8" s="1" t="s">
        <v>42</v>
      </c>
      <c r="AI8" s="3" t="str">
        <f t="shared" si="12"/>
        <v>2</v>
      </c>
      <c r="AJ8" s="1" t="s">
        <v>39</v>
      </c>
      <c r="AK8" s="3" t="str">
        <f t="shared" si="13"/>
        <v>1</v>
      </c>
      <c r="AL8" s="1" t="s">
        <v>39</v>
      </c>
      <c r="AM8" s="3" t="str">
        <f t="shared" si="14"/>
        <v>1</v>
      </c>
      <c r="AN8" s="1" t="s">
        <v>43</v>
      </c>
      <c r="AO8" s="3" t="str">
        <f t="shared" si="15"/>
        <v>1</v>
      </c>
      <c r="AP8" s="1" t="s">
        <v>41</v>
      </c>
      <c r="AQ8" s="3" t="str">
        <f t="shared" si="22"/>
        <v>0</v>
      </c>
      <c r="AR8" s="1" t="s">
        <v>39</v>
      </c>
      <c r="AS8" s="3" t="str">
        <f t="shared" si="16"/>
        <v>1</v>
      </c>
      <c r="AT8" s="1" t="s">
        <v>41</v>
      </c>
      <c r="AU8" s="3" t="str">
        <f t="shared" si="17"/>
        <v>0</v>
      </c>
      <c r="AV8" s="1" t="s">
        <v>44</v>
      </c>
      <c r="AW8" s="4" t="s">
        <v>41</v>
      </c>
      <c r="AX8" s="10" t="str">
        <f t="shared" si="18"/>
        <v>0</v>
      </c>
      <c r="AY8" s="1" t="s">
        <v>54</v>
      </c>
      <c r="AZ8" s="3" t="str">
        <f t="shared" si="19"/>
        <v>1</v>
      </c>
      <c r="BA8" s="1" t="s">
        <v>41</v>
      </c>
      <c r="BB8" s="11" t="str">
        <f t="shared" si="20"/>
        <v>0</v>
      </c>
    </row>
    <row r="9" spans="1:54">
      <c r="A9" s="1" t="s">
        <v>211</v>
      </c>
      <c r="B9" s="1" t="s">
        <v>46</v>
      </c>
      <c r="C9" s="3" t="str">
        <f t="shared" si="0"/>
        <v>1</v>
      </c>
      <c r="D9" s="1" t="s">
        <v>47</v>
      </c>
      <c r="E9" s="3" t="str">
        <f t="shared" si="1"/>
        <v>1</v>
      </c>
      <c r="F9" s="1" t="s">
        <v>33</v>
      </c>
      <c r="G9" s="3" t="str">
        <f t="shared" si="2"/>
        <v>1</v>
      </c>
      <c r="H9" s="1" t="s">
        <v>73</v>
      </c>
      <c r="I9" s="3" t="str">
        <f t="shared" si="3"/>
        <v>6</v>
      </c>
      <c r="J9" s="1" t="s">
        <v>35</v>
      </c>
      <c r="K9" s="1" t="s">
        <v>49</v>
      </c>
      <c r="L9" s="1" t="s">
        <v>59</v>
      </c>
      <c r="M9" s="1" t="s">
        <v>36</v>
      </c>
      <c r="N9" s="3" t="str">
        <f t="shared" si="21"/>
        <v>2</v>
      </c>
      <c r="O9" s="2" t="s">
        <v>301</v>
      </c>
      <c r="P9" s="10" t="str">
        <f t="shared" si="4"/>
        <v>2</v>
      </c>
      <c r="Q9" s="1" t="s">
        <v>56</v>
      </c>
      <c r="R9" s="1" t="s">
        <v>64</v>
      </c>
      <c r="S9" s="1" t="s">
        <v>90</v>
      </c>
      <c r="T9" s="1" t="s">
        <v>39</v>
      </c>
      <c r="U9" s="3" t="str">
        <f t="shared" si="5"/>
        <v>2</v>
      </c>
      <c r="V9" s="1" t="s">
        <v>39</v>
      </c>
      <c r="W9" s="3" t="str">
        <f t="shared" si="6"/>
        <v>1</v>
      </c>
      <c r="X9" s="1" t="s">
        <v>51</v>
      </c>
      <c r="Y9" s="3" t="str">
        <f t="shared" si="7"/>
        <v>2</v>
      </c>
      <c r="Z9" s="1" t="s">
        <v>41</v>
      </c>
      <c r="AA9" s="3" t="str">
        <f t="shared" si="8"/>
        <v>0</v>
      </c>
      <c r="AB9" s="1" t="s">
        <v>42</v>
      </c>
      <c r="AC9" s="3" t="str">
        <f t="shared" si="9"/>
        <v>2</v>
      </c>
      <c r="AD9" s="1" t="s">
        <v>42</v>
      </c>
      <c r="AE9" s="1" t="str">
        <f t="shared" si="10"/>
        <v>2</v>
      </c>
      <c r="AF9" s="1" t="s">
        <v>39</v>
      </c>
      <c r="AG9" s="3" t="str">
        <f t="shared" si="11"/>
        <v>2</v>
      </c>
      <c r="AH9" s="1" t="s">
        <v>42</v>
      </c>
      <c r="AI9" s="3" t="str">
        <f t="shared" si="12"/>
        <v>2</v>
      </c>
      <c r="AJ9" s="1" t="s">
        <v>41</v>
      </c>
      <c r="AK9" s="3" t="str">
        <f t="shared" si="13"/>
        <v>0</v>
      </c>
      <c r="AL9" s="1" t="s">
        <v>39</v>
      </c>
      <c r="AM9" s="3" t="str">
        <f t="shared" si="14"/>
        <v>1</v>
      </c>
      <c r="AN9" s="1" t="s">
        <v>60</v>
      </c>
      <c r="AO9" s="3" t="str">
        <f t="shared" si="15"/>
        <v>0</v>
      </c>
      <c r="AP9" s="1" t="s">
        <v>41</v>
      </c>
      <c r="AQ9" s="3" t="str">
        <f t="shared" si="22"/>
        <v>0</v>
      </c>
      <c r="AR9" s="1" t="s">
        <v>39</v>
      </c>
      <c r="AS9" s="3" t="str">
        <f t="shared" si="16"/>
        <v>1</v>
      </c>
      <c r="AT9" s="1" t="s">
        <v>39</v>
      </c>
      <c r="AU9" s="3" t="str">
        <f t="shared" si="17"/>
        <v>1</v>
      </c>
      <c r="AV9" s="1" t="s">
        <v>53</v>
      </c>
      <c r="AW9" s="4" t="s">
        <v>39</v>
      </c>
      <c r="AX9" s="10" t="str">
        <f t="shared" si="18"/>
        <v>1</v>
      </c>
      <c r="AY9" s="1" t="s">
        <v>55</v>
      </c>
      <c r="AZ9" s="3" t="str">
        <f t="shared" si="19"/>
        <v>2</v>
      </c>
      <c r="BA9" s="1" t="s">
        <v>42</v>
      </c>
      <c r="BB9" s="11" t="str">
        <f t="shared" si="20"/>
        <v>2</v>
      </c>
    </row>
    <row r="10" spans="1:54">
      <c r="A10" s="1" t="s">
        <v>212</v>
      </c>
      <c r="B10" s="1" t="s">
        <v>46</v>
      </c>
      <c r="C10" s="3" t="str">
        <f t="shared" si="0"/>
        <v>1</v>
      </c>
      <c r="D10" s="1" t="s">
        <v>47</v>
      </c>
      <c r="E10" s="3" t="str">
        <f t="shared" si="1"/>
        <v>1</v>
      </c>
      <c r="F10" s="1" t="s">
        <v>33</v>
      </c>
      <c r="G10" s="3" t="str">
        <f t="shared" si="2"/>
        <v>1</v>
      </c>
      <c r="H10" s="1" t="s">
        <v>73</v>
      </c>
      <c r="I10" s="3" t="str">
        <f t="shared" si="3"/>
        <v>6</v>
      </c>
      <c r="J10" s="1" t="s">
        <v>35</v>
      </c>
      <c r="K10" s="1" t="s">
        <v>49</v>
      </c>
      <c r="L10" s="1" t="s">
        <v>59</v>
      </c>
      <c r="M10" s="1" t="s">
        <v>36</v>
      </c>
      <c r="N10" s="3" t="str">
        <f t="shared" si="21"/>
        <v>2</v>
      </c>
      <c r="O10" s="2" t="s">
        <v>301</v>
      </c>
      <c r="P10" s="10" t="str">
        <f t="shared" si="4"/>
        <v>2</v>
      </c>
      <c r="Q10" s="1" t="s">
        <v>56</v>
      </c>
      <c r="R10" s="1" t="s">
        <v>64</v>
      </c>
      <c r="S10" s="1" t="s">
        <v>90</v>
      </c>
      <c r="T10" s="1" t="s">
        <v>39</v>
      </c>
      <c r="U10" s="3" t="str">
        <f t="shared" si="5"/>
        <v>2</v>
      </c>
      <c r="V10" s="1" t="s">
        <v>39</v>
      </c>
      <c r="W10" s="3" t="str">
        <f t="shared" si="6"/>
        <v>1</v>
      </c>
      <c r="X10" s="1" t="s">
        <v>51</v>
      </c>
      <c r="Y10" s="3" t="str">
        <f t="shared" si="7"/>
        <v>2</v>
      </c>
      <c r="Z10" s="1" t="s">
        <v>41</v>
      </c>
      <c r="AA10" s="3" t="str">
        <f t="shared" si="8"/>
        <v>0</v>
      </c>
      <c r="AB10" s="1" t="s">
        <v>42</v>
      </c>
      <c r="AC10" s="3" t="str">
        <f t="shared" si="9"/>
        <v>2</v>
      </c>
      <c r="AD10" s="1" t="s">
        <v>42</v>
      </c>
      <c r="AE10" s="1" t="str">
        <f t="shared" si="10"/>
        <v>2</v>
      </c>
      <c r="AF10" s="1" t="s">
        <v>39</v>
      </c>
      <c r="AG10" s="3" t="str">
        <f t="shared" si="11"/>
        <v>2</v>
      </c>
      <c r="AH10" s="1" t="s">
        <v>42</v>
      </c>
      <c r="AI10" s="3" t="str">
        <f t="shared" si="12"/>
        <v>2</v>
      </c>
      <c r="AJ10" s="1" t="s">
        <v>41</v>
      </c>
      <c r="AK10" s="3" t="str">
        <f t="shared" si="13"/>
        <v>0</v>
      </c>
      <c r="AL10" s="1" t="s">
        <v>39</v>
      </c>
      <c r="AM10" s="3" t="str">
        <f t="shared" si="14"/>
        <v>1</v>
      </c>
      <c r="AN10" s="1" t="s">
        <v>60</v>
      </c>
      <c r="AO10" s="3" t="str">
        <f t="shared" si="15"/>
        <v>0</v>
      </c>
      <c r="AP10" s="1" t="s">
        <v>41</v>
      </c>
      <c r="AQ10" s="3" t="str">
        <f t="shared" si="22"/>
        <v>0</v>
      </c>
      <c r="AR10" s="1" t="s">
        <v>39</v>
      </c>
      <c r="AS10" s="3" t="str">
        <f t="shared" si="16"/>
        <v>1</v>
      </c>
      <c r="AT10" s="1" t="s">
        <v>41</v>
      </c>
      <c r="AU10" s="3" t="str">
        <f t="shared" si="17"/>
        <v>0</v>
      </c>
      <c r="AV10" s="1" t="s">
        <v>57</v>
      </c>
      <c r="AW10" s="4" t="s">
        <v>41</v>
      </c>
      <c r="AX10" s="10" t="str">
        <f t="shared" si="18"/>
        <v>0</v>
      </c>
      <c r="AY10" s="1" t="s">
        <v>74</v>
      </c>
      <c r="AZ10" s="3" t="str">
        <f t="shared" si="19"/>
        <v>0</v>
      </c>
      <c r="BA10" s="1" t="s">
        <v>39</v>
      </c>
      <c r="BB10" s="11" t="str">
        <f t="shared" si="20"/>
        <v>1</v>
      </c>
    </row>
    <row r="11" spans="1:54">
      <c r="A11" s="1" t="s">
        <v>216</v>
      </c>
      <c r="B11" s="1" t="s">
        <v>46</v>
      </c>
      <c r="C11" s="3" t="str">
        <f t="shared" si="0"/>
        <v>1</v>
      </c>
      <c r="D11" s="1" t="s">
        <v>47</v>
      </c>
      <c r="E11" s="3" t="str">
        <f t="shared" si="1"/>
        <v>1</v>
      </c>
      <c r="F11" s="1" t="s">
        <v>33</v>
      </c>
      <c r="G11" s="3" t="str">
        <f t="shared" si="2"/>
        <v>1</v>
      </c>
      <c r="H11" s="1" t="s">
        <v>67</v>
      </c>
      <c r="I11" s="3" t="str">
        <f t="shared" si="3"/>
        <v>3</v>
      </c>
      <c r="J11" s="1" t="s">
        <v>35</v>
      </c>
      <c r="K11" s="1" t="s">
        <v>49</v>
      </c>
      <c r="L11" s="1" t="s">
        <v>59</v>
      </c>
      <c r="M11" s="1" t="s">
        <v>36</v>
      </c>
      <c r="N11" s="3" t="str">
        <f t="shared" si="21"/>
        <v>2</v>
      </c>
      <c r="O11" s="4" t="s">
        <v>299</v>
      </c>
      <c r="P11" s="10" t="str">
        <f t="shared" si="4"/>
        <v>1</v>
      </c>
      <c r="Q11" s="1" t="s">
        <v>37</v>
      </c>
      <c r="R11" s="1" t="s">
        <v>64</v>
      </c>
      <c r="S11" s="1" t="s">
        <v>90</v>
      </c>
      <c r="T11" s="1" t="s">
        <v>39</v>
      </c>
      <c r="U11" s="3" t="str">
        <f t="shared" si="5"/>
        <v>2</v>
      </c>
      <c r="V11" s="1" t="s">
        <v>39</v>
      </c>
      <c r="W11" s="3" t="str">
        <f t="shared" si="6"/>
        <v>1</v>
      </c>
      <c r="X11" s="1" t="s">
        <v>40</v>
      </c>
      <c r="Y11" s="3" t="str">
        <f t="shared" si="7"/>
        <v>3</v>
      </c>
      <c r="Z11" s="1" t="s">
        <v>41</v>
      </c>
      <c r="AA11" s="3" t="str">
        <f t="shared" si="8"/>
        <v>0</v>
      </c>
      <c r="AB11" s="1" t="s">
        <v>42</v>
      </c>
      <c r="AC11" s="3" t="str">
        <f t="shared" si="9"/>
        <v>2</v>
      </c>
      <c r="AD11" s="1" t="s">
        <v>42</v>
      </c>
      <c r="AE11" s="1" t="str">
        <f t="shared" si="10"/>
        <v>2</v>
      </c>
      <c r="AF11" s="1" t="s">
        <v>39</v>
      </c>
      <c r="AG11" s="3" t="str">
        <f t="shared" si="11"/>
        <v>2</v>
      </c>
      <c r="AH11" s="1" t="s">
        <v>42</v>
      </c>
      <c r="AI11" s="3" t="str">
        <f t="shared" si="12"/>
        <v>2</v>
      </c>
      <c r="AJ11" s="1" t="s">
        <v>41</v>
      </c>
      <c r="AK11" s="3" t="str">
        <f t="shared" si="13"/>
        <v>0</v>
      </c>
      <c r="AL11" s="1" t="s">
        <v>39</v>
      </c>
      <c r="AM11" s="3" t="str">
        <f t="shared" si="14"/>
        <v>1</v>
      </c>
      <c r="AN11" s="1" t="s">
        <v>60</v>
      </c>
      <c r="AO11" s="3" t="str">
        <f t="shared" si="15"/>
        <v>0</v>
      </c>
      <c r="AP11" s="1" t="s">
        <v>41</v>
      </c>
      <c r="AQ11" s="3" t="str">
        <f t="shared" si="22"/>
        <v>0</v>
      </c>
      <c r="AR11" s="1" t="s">
        <v>39</v>
      </c>
      <c r="AS11" s="3" t="str">
        <f t="shared" si="16"/>
        <v>1</v>
      </c>
      <c r="AT11" s="1" t="s">
        <v>39</v>
      </c>
      <c r="AU11" s="3" t="str">
        <f t="shared" si="17"/>
        <v>1</v>
      </c>
      <c r="AV11" s="1" t="s">
        <v>53</v>
      </c>
      <c r="AW11" s="4" t="s">
        <v>39</v>
      </c>
      <c r="AX11" s="10" t="str">
        <f t="shared" si="18"/>
        <v>1</v>
      </c>
      <c r="AY11" s="1" t="s">
        <v>55</v>
      </c>
      <c r="AZ11" s="3" t="str">
        <f t="shared" si="19"/>
        <v>2</v>
      </c>
      <c r="BA11" s="1" t="s">
        <v>42</v>
      </c>
      <c r="BB11" s="11" t="str">
        <f t="shared" si="20"/>
        <v>2</v>
      </c>
    </row>
    <row r="12" spans="1:54">
      <c r="A12" s="1" t="s">
        <v>231</v>
      </c>
      <c r="B12" s="1" t="s">
        <v>46</v>
      </c>
      <c r="C12" s="3" t="str">
        <f t="shared" si="0"/>
        <v>1</v>
      </c>
      <c r="D12" s="1" t="s">
        <v>47</v>
      </c>
      <c r="E12" s="3" t="str">
        <f t="shared" si="1"/>
        <v>1</v>
      </c>
      <c r="F12" s="1" t="s">
        <v>58</v>
      </c>
      <c r="G12" s="3" t="str">
        <f t="shared" si="2"/>
        <v>2</v>
      </c>
      <c r="H12" s="1" t="s">
        <v>61</v>
      </c>
      <c r="I12" s="3" t="str">
        <f t="shared" si="3"/>
        <v>5</v>
      </c>
      <c r="J12" s="1" t="s">
        <v>35</v>
      </c>
      <c r="K12" s="1" t="s">
        <v>49</v>
      </c>
      <c r="L12" s="1" t="s">
        <v>59</v>
      </c>
      <c r="M12" s="1" t="s">
        <v>36</v>
      </c>
      <c r="N12" s="3" t="str">
        <f t="shared" si="21"/>
        <v>2</v>
      </c>
      <c r="O12" s="2" t="s">
        <v>301</v>
      </c>
      <c r="P12" s="10" t="str">
        <f t="shared" si="4"/>
        <v>2</v>
      </c>
      <c r="Q12" s="1" t="s">
        <v>37</v>
      </c>
      <c r="R12" s="1" t="s">
        <v>64</v>
      </c>
      <c r="S12" s="1" t="s">
        <v>90</v>
      </c>
      <c r="T12" s="1" t="s">
        <v>41</v>
      </c>
      <c r="U12" s="3" t="str">
        <f t="shared" si="5"/>
        <v>0</v>
      </c>
      <c r="V12" s="1" t="s">
        <v>39</v>
      </c>
      <c r="W12" s="3" t="str">
        <f t="shared" si="6"/>
        <v>1</v>
      </c>
      <c r="X12" s="1" t="s">
        <v>40</v>
      </c>
      <c r="Y12" s="3" t="str">
        <f t="shared" si="7"/>
        <v>3</v>
      </c>
      <c r="Z12" s="1" t="s">
        <v>41</v>
      </c>
      <c r="AA12" s="3" t="str">
        <f t="shared" si="8"/>
        <v>0</v>
      </c>
      <c r="AB12" s="1" t="s">
        <v>41</v>
      </c>
      <c r="AC12" s="3" t="str">
        <f t="shared" si="9"/>
        <v>0</v>
      </c>
      <c r="AD12" s="1" t="s">
        <v>39</v>
      </c>
      <c r="AE12" s="1" t="str">
        <f t="shared" si="10"/>
        <v>1</v>
      </c>
      <c r="AF12" s="1" t="s">
        <v>39</v>
      </c>
      <c r="AG12" s="3" t="str">
        <f t="shared" si="11"/>
        <v>2</v>
      </c>
      <c r="AH12" s="1" t="s">
        <v>42</v>
      </c>
      <c r="AI12" s="3" t="str">
        <f t="shared" si="12"/>
        <v>2</v>
      </c>
      <c r="AJ12" s="1" t="s">
        <v>39</v>
      </c>
      <c r="AK12" s="3" t="str">
        <f t="shared" si="13"/>
        <v>1</v>
      </c>
      <c r="AL12" s="1" t="s">
        <v>39</v>
      </c>
      <c r="AM12" s="3" t="str">
        <f t="shared" si="14"/>
        <v>1</v>
      </c>
      <c r="AN12" s="1" t="s">
        <v>60</v>
      </c>
      <c r="AO12" s="3" t="str">
        <f t="shared" si="15"/>
        <v>0</v>
      </c>
      <c r="AP12" s="1" t="s">
        <v>41</v>
      </c>
      <c r="AQ12" s="3" t="str">
        <f t="shared" si="22"/>
        <v>0</v>
      </c>
      <c r="AR12" s="1" t="s">
        <v>39</v>
      </c>
      <c r="AS12" s="3" t="str">
        <f t="shared" si="16"/>
        <v>1</v>
      </c>
      <c r="AT12" s="1" t="s">
        <v>41</v>
      </c>
      <c r="AU12" s="3" t="str">
        <f t="shared" si="17"/>
        <v>0</v>
      </c>
      <c r="AV12" s="1" t="s">
        <v>57</v>
      </c>
      <c r="AW12" s="4" t="s">
        <v>39</v>
      </c>
      <c r="AX12" s="10" t="str">
        <f t="shared" si="18"/>
        <v>1</v>
      </c>
      <c r="AY12" s="1" t="s">
        <v>45</v>
      </c>
      <c r="AZ12" s="3" t="str">
        <f t="shared" si="19"/>
        <v>3</v>
      </c>
      <c r="BA12" s="1" t="s">
        <v>41</v>
      </c>
      <c r="BB12" s="11" t="str">
        <f t="shared" si="20"/>
        <v>0</v>
      </c>
    </row>
    <row r="13" spans="1:54">
      <c r="A13" s="1" t="s">
        <v>235</v>
      </c>
      <c r="B13" s="1" t="s">
        <v>31</v>
      </c>
      <c r="C13" s="3" t="str">
        <f t="shared" si="0"/>
        <v>2</v>
      </c>
      <c r="D13" s="1" t="s">
        <v>32</v>
      </c>
      <c r="E13" s="3" t="str">
        <f t="shared" si="1"/>
        <v>2</v>
      </c>
      <c r="F13" s="1" t="s">
        <v>33</v>
      </c>
      <c r="G13" s="3" t="str">
        <f t="shared" si="2"/>
        <v>1</v>
      </c>
      <c r="H13" s="1" t="s">
        <v>73</v>
      </c>
      <c r="I13" s="3" t="str">
        <f t="shared" si="3"/>
        <v>6</v>
      </c>
      <c r="J13" s="1" t="s">
        <v>35</v>
      </c>
      <c r="K13" s="1" t="s">
        <v>49</v>
      </c>
      <c r="L13" s="1" t="s">
        <v>59</v>
      </c>
      <c r="M13" s="1" t="s">
        <v>36</v>
      </c>
      <c r="N13" s="3" t="str">
        <f t="shared" si="21"/>
        <v>2</v>
      </c>
      <c r="O13" s="2" t="s">
        <v>301</v>
      </c>
      <c r="P13" s="10" t="str">
        <f t="shared" si="4"/>
        <v>2</v>
      </c>
      <c r="Q13" s="1" t="s">
        <v>64</v>
      </c>
      <c r="R13" s="1" t="s">
        <v>64</v>
      </c>
      <c r="S13" s="1" t="s">
        <v>90</v>
      </c>
      <c r="T13" s="1" t="s">
        <v>39</v>
      </c>
      <c r="U13" s="3" t="str">
        <f t="shared" si="5"/>
        <v>2</v>
      </c>
      <c r="V13" s="1" t="s">
        <v>39</v>
      </c>
      <c r="W13" s="3" t="str">
        <f t="shared" si="6"/>
        <v>1</v>
      </c>
      <c r="X13" s="1" t="s">
        <v>51</v>
      </c>
      <c r="Y13" s="3" t="str">
        <f t="shared" si="7"/>
        <v>2</v>
      </c>
      <c r="Z13" s="1" t="s">
        <v>41</v>
      </c>
      <c r="AA13" s="3" t="str">
        <f t="shared" si="8"/>
        <v>0</v>
      </c>
      <c r="AB13" s="1" t="s">
        <v>42</v>
      </c>
      <c r="AC13" s="3" t="str">
        <f t="shared" si="9"/>
        <v>2</v>
      </c>
      <c r="AD13" s="1" t="s">
        <v>39</v>
      </c>
      <c r="AE13" s="1" t="str">
        <f t="shared" si="10"/>
        <v>1</v>
      </c>
      <c r="AF13" s="1" t="s">
        <v>39</v>
      </c>
      <c r="AG13" s="3" t="str">
        <f t="shared" si="11"/>
        <v>2</v>
      </c>
      <c r="AH13" s="1" t="s">
        <v>42</v>
      </c>
      <c r="AI13" s="3" t="str">
        <f t="shared" si="12"/>
        <v>2</v>
      </c>
      <c r="AJ13" s="1" t="s">
        <v>41</v>
      </c>
      <c r="AK13" s="3" t="str">
        <f t="shared" si="13"/>
        <v>0</v>
      </c>
      <c r="AL13" s="1" t="s">
        <v>41</v>
      </c>
      <c r="AM13" s="3" t="str">
        <f t="shared" si="14"/>
        <v>0</v>
      </c>
      <c r="AN13" s="1" t="s">
        <v>60</v>
      </c>
      <c r="AO13" s="3" t="str">
        <f t="shared" si="15"/>
        <v>0</v>
      </c>
      <c r="AP13" s="1" t="s">
        <v>41</v>
      </c>
      <c r="AQ13" s="3" t="str">
        <f t="shared" si="22"/>
        <v>0</v>
      </c>
      <c r="AR13" s="1" t="s">
        <v>39</v>
      </c>
      <c r="AS13" s="3" t="str">
        <f t="shared" si="16"/>
        <v>1</v>
      </c>
      <c r="AT13" s="1" t="s">
        <v>41</v>
      </c>
      <c r="AU13" s="3" t="str">
        <f t="shared" si="17"/>
        <v>0</v>
      </c>
      <c r="AV13" s="1" t="s">
        <v>57</v>
      </c>
      <c r="AW13" s="4" t="s">
        <v>39</v>
      </c>
      <c r="AX13" s="10" t="str">
        <f t="shared" si="18"/>
        <v>1</v>
      </c>
      <c r="AY13" s="1" t="s">
        <v>45</v>
      </c>
      <c r="AZ13" s="3" t="str">
        <f t="shared" si="19"/>
        <v>3</v>
      </c>
      <c r="BA13" s="1" t="s">
        <v>41</v>
      </c>
      <c r="BB13" s="11" t="str">
        <f t="shared" si="20"/>
        <v>0</v>
      </c>
    </row>
    <row r="14" spans="1:54">
      <c r="A14" s="1" t="s">
        <v>244</v>
      </c>
      <c r="B14" s="1" t="s">
        <v>46</v>
      </c>
      <c r="C14" s="3" t="str">
        <f t="shared" si="0"/>
        <v>1</v>
      </c>
      <c r="D14" s="1" t="s">
        <v>32</v>
      </c>
      <c r="E14" s="3" t="str">
        <f t="shared" si="1"/>
        <v>2</v>
      </c>
      <c r="F14" s="1" t="s">
        <v>33</v>
      </c>
      <c r="G14" s="3" t="str">
        <f t="shared" si="2"/>
        <v>1</v>
      </c>
      <c r="H14" s="1" t="s">
        <v>67</v>
      </c>
      <c r="I14" s="3" t="str">
        <f t="shared" si="3"/>
        <v>3</v>
      </c>
      <c r="J14" s="1" t="s">
        <v>35</v>
      </c>
      <c r="K14" s="1" t="s">
        <v>49</v>
      </c>
      <c r="L14" s="1" t="s">
        <v>59</v>
      </c>
      <c r="M14" s="1" t="s">
        <v>36</v>
      </c>
      <c r="N14" s="3" t="str">
        <f t="shared" si="21"/>
        <v>2</v>
      </c>
      <c r="O14" s="4" t="s">
        <v>299</v>
      </c>
      <c r="P14" s="10" t="str">
        <f t="shared" si="4"/>
        <v>1</v>
      </c>
      <c r="Q14" s="1" t="s">
        <v>56</v>
      </c>
      <c r="R14" s="1" t="s">
        <v>64</v>
      </c>
      <c r="S14" s="1" t="s">
        <v>90</v>
      </c>
      <c r="T14" s="1" t="s">
        <v>39</v>
      </c>
      <c r="U14" s="3" t="str">
        <f t="shared" si="5"/>
        <v>2</v>
      </c>
      <c r="V14" s="1" t="s">
        <v>39</v>
      </c>
      <c r="W14" s="3" t="str">
        <f t="shared" si="6"/>
        <v>1</v>
      </c>
      <c r="X14" s="1" t="s">
        <v>40</v>
      </c>
      <c r="Y14" s="3" t="str">
        <f t="shared" si="7"/>
        <v>3</v>
      </c>
      <c r="Z14" s="1" t="s">
        <v>41</v>
      </c>
      <c r="AA14" s="3" t="str">
        <f t="shared" si="8"/>
        <v>0</v>
      </c>
      <c r="AB14" s="1" t="s">
        <v>41</v>
      </c>
      <c r="AC14" s="3" t="str">
        <f t="shared" si="9"/>
        <v>0</v>
      </c>
      <c r="AD14" s="1" t="s">
        <v>42</v>
      </c>
      <c r="AE14" s="1" t="str">
        <f t="shared" si="10"/>
        <v>2</v>
      </c>
      <c r="AF14" s="1" t="s">
        <v>39</v>
      </c>
      <c r="AG14" s="3" t="str">
        <f t="shared" si="11"/>
        <v>2</v>
      </c>
      <c r="AH14" s="1" t="s">
        <v>42</v>
      </c>
      <c r="AI14" s="3" t="str">
        <f t="shared" si="12"/>
        <v>2</v>
      </c>
      <c r="AJ14" s="1" t="s">
        <v>41</v>
      </c>
      <c r="AK14" s="3" t="str">
        <f t="shared" si="13"/>
        <v>0</v>
      </c>
      <c r="AL14" s="1" t="s">
        <v>39</v>
      </c>
      <c r="AM14" s="3" t="str">
        <f t="shared" si="14"/>
        <v>1</v>
      </c>
      <c r="AN14" s="1" t="s">
        <v>60</v>
      </c>
      <c r="AO14" s="3" t="str">
        <f t="shared" si="15"/>
        <v>0</v>
      </c>
      <c r="AP14" s="1" t="s">
        <v>41</v>
      </c>
      <c r="AQ14" s="3" t="str">
        <f t="shared" si="22"/>
        <v>0</v>
      </c>
      <c r="AR14" s="1" t="s">
        <v>41</v>
      </c>
      <c r="AS14" s="3" t="str">
        <f t="shared" si="16"/>
        <v>0</v>
      </c>
      <c r="AT14" s="1" t="s">
        <v>39</v>
      </c>
      <c r="AU14" s="3" t="str">
        <f t="shared" si="17"/>
        <v>1</v>
      </c>
      <c r="AV14" s="1" t="s">
        <v>245</v>
      </c>
      <c r="AW14" s="4" t="s">
        <v>41</v>
      </c>
      <c r="AX14" s="10" t="str">
        <f t="shared" si="18"/>
        <v>0</v>
      </c>
      <c r="AY14" s="1" t="s">
        <v>55</v>
      </c>
      <c r="AZ14" s="3" t="str">
        <f t="shared" si="19"/>
        <v>2</v>
      </c>
      <c r="BA14" s="1" t="s">
        <v>41</v>
      </c>
      <c r="BB14" s="11" t="str">
        <f t="shared" si="20"/>
        <v>0</v>
      </c>
    </row>
    <row r="15" spans="1:54">
      <c r="A15" s="1" t="s">
        <v>89</v>
      </c>
      <c r="B15" s="1" t="s">
        <v>31</v>
      </c>
      <c r="C15" s="3" t="str">
        <f t="shared" si="0"/>
        <v>2</v>
      </c>
      <c r="D15" s="1" t="s">
        <v>32</v>
      </c>
      <c r="E15" s="3" t="str">
        <f t="shared" si="1"/>
        <v>2</v>
      </c>
      <c r="F15" s="1" t="s">
        <v>33</v>
      </c>
      <c r="G15" s="3" t="str">
        <f t="shared" si="2"/>
        <v>1</v>
      </c>
      <c r="H15" s="1" t="s">
        <v>67</v>
      </c>
      <c r="I15" s="3" t="str">
        <f t="shared" si="3"/>
        <v>3</v>
      </c>
      <c r="J15" s="1" t="s">
        <v>35</v>
      </c>
      <c r="K15" s="1" t="s">
        <v>49</v>
      </c>
      <c r="L15" s="1" t="s">
        <v>59</v>
      </c>
      <c r="M15" s="1" t="s">
        <v>36</v>
      </c>
      <c r="N15" s="3" t="str">
        <f t="shared" si="21"/>
        <v>2</v>
      </c>
      <c r="O15" s="2" t="s">
        <v>302</v>
      </c>
      <c r="P15" s="10" t="str">
        <f t="shared" si="4"/>
        <v>3</v>
      </c>
      <c r="Q15" s="1" t="s">
        <v>88</v>
      </c>
      <c r="R15" s="1" t="s">
        <v>64</v>
      </c>
      <c r="S15" s="1" t="s">
        <v>90</v>
      </c>
      <c r="T15" s="1" t="s">
        <v>39</v>
      </c>
      <c r="U15" s="3" t="str">
        <f t="shared" si="5"/>
        <v>2</v>
      </c>
      <c r="V15" s="1" t="s">
        <v>39</v>
      </c>
      <c r="W15" s="3" t="str">
        <f t="shared" si="6"/>
        <v>1</v>
      </c>
      <c r="X15" s="1" t="s">
        <v>68</v>
      </c>
      <c r="Y15" s="3" t="str">
        <f t="shared" si="7"/>
        <v>4</v>
      </c>
      <c r="Z15" s="1" t="s">
        <v>41</v>
      </c>
      <c r="AA15" s="3" t="str">
        <f t="shared" si="8"/>
        <v>0</v>
      </c>
      <c r="AB15" s="1" t="s">
        <v>41</v>
      </c>
      <c r="AC15" s="3" t="str">
        <f t="shared" si="9"/>
        <v>0</v>
      </c>
      <c r="AD15" s="1" t="s">
        <v>39</v>
      </c>
      <c r="AE15" s="1" t="str">
        <f t="shared" si="10"/>
        <v>1</v>
      </c>
      <c r="AF15" s="1" t="s">
        <v>41</v>
      </c>
      <c r="AG15" s="3" t="str">
        <f t="shared" si="11"/>
        <v>0</v>
      </c>
      <c r="AH15" s="1" t="s">
        <v>41</v>
      </c>
      <c r="AI15" s="3" t="str">
        <f t="shared" si="12"/>
        <v>0</v>
      </c>
      <c r="AJ15" s="1" t="s">
        <v>39</v>
      </c>
      <c r="AK15" s="3" t="str">
        <f t="shared" si="13"/>
        <v>1</v>
      </c>
      <c r="AL15" s="1" t="s">
        <v>41</v>
      </c>
      <c r="AM15" s="3" t="str">
        <f t="shared" si="14"/>
        <v>0</v>
      </c>
      <c r="AN15" s="1" t="s">
        <v>60</v>
      </c>
      <c r="AO15" s="3" t="str">
        <f t="shared" si="15"/>
        <v>0</v>
      </c>
      <c r="AP15" s="1" t="s">
        <v>41</v>
      </c>
      <c r="AQ15" s="3" t="str">
        <f t="shared" si="22"/>
        <v>0</v>
      </c>
      <c r="AR15" s="1" t="s">
        <v>39</v>
      </c>
      <c r="AS15" s="3" t="str">
        <f t="shared" si="16"/>
        <v>1</v>
      </c>
      <c r="AT15" s="1" t="s">
        <v>41</v>
      </c>
      <c r="AU15" s="3" t="str">
        <f t="shared" si="17"/>
        <v>0</v>
      </c>
      <c r="AV15" s="1" t="s">
        <v>57</v>
      </c>
      <c r="AW15" s="4" t="s">
        <v>41</v>
      </c>
      <c r="AX15" s="10" t="str">
        <f t="shared" si="18"/>
        <v>0</v>
      </c>
      <c r="AY15" s="1" t="s">
        <v>74</v>
      </c>
      <c r="AZ15" s="3" t="str">
        <f t="shared" si="19"/>
        <v>0</v>
      </c>
      <c r="BA15" s="1" t="s">
        <v>39</v>
      </c>
      <c r="BB15" s="11" t="str">
        <f t="shared" si="20"/>
        <v>1</v>
      </c>
    </row>
    <row r="16" spans="1:54">
      <c r="A16" s="1" t="s">
        <v>146</v>
      </c>
      <c r="B16" s="1" t="s">
        <v>31</v>
      </c>
      <c r="C16" s="3" t="str">
        <f t="shared" si="0"/>
        <v>2</v>
      </c>
      <c r="D16" s="1" t="s">
        <v>32</v>
      </c>
      <c r="E16" s="3" t="str">
        <f t="shared" si="1"/>
        <v>2</v>
      </c>
      <c r="F16" s="1" t="s">
        <v>33</v>
      </c>
      <c r="G16" s="3" t="str">
        <f t="shared" si="2"/>
        <v>1</v>
      </c>
      <c r="H16" s="1" t="s">
        <v>48</v>
      </c>
      <c r="I16" s="3" t="str">
        <f t="shared" si="3"/>
        <v>2</v>
      </c>
      <c r="J16" s="1" t="s">
        <v>35</v>
      </c>
      <c r="K16" s="1" t="s">
        <v>49</v>
      </c>
      <c r="L16" s="1" t="s">
        <v>59</v>
      </c>
      <c r="M16" s="1" t="s">
        <v>36</v>
      </c>
      <c r="N16" s="3" t="str">
        <f t="shared" si="21"/>
        <v>2</v>
      </c>
      <c r="O16" s="4" t="s">
        <v>299</v>
      </c>
      <c r="P16" s="10" t="str">
        <f t="shared" si="4"/>
        <v>1</v>
      </c>
      <c r="Q16" s="1" t="s">
        <v>38</v>
      </c>
      <c r="R16" s="1" t="s">
        <v>64</v>
      </c>
      <c r="S16" s="1" t="s">
        <v>90</v>
      </c>
      <c r="T16" s="1" t="s">
        <v>39</v>
      </c>
      <c r="U16" s="3" t="str">
        <f t="shared" si="5"/>
        <v>2</v>
      </c>
      <c r="V16" s="1" t="s">
        <v>39</v>
      </c>
      <c r="W16" s="3" t="str">
        <f t="shared" si="6"/>
        <v>1</v>
      </c>
      <c r="X16" s="1" t="s">
        <v>51</v>
      </c>
      <c r="Y16" s="3" t="str">
        <f t="shared" si="7"/>
        <v>2</v>
      </c>
      <c r="Z16" s="1" t="s">
        <v>41</v>
      </c>
      <c r="AA16" s="3" t="str">
        <f t="shared" si="8"/>
        <v>0</v>
      </c>
      <c r="AB16" s="1" t="s">
        <v>39</v>
      </c>
      <c r="AC16" s="3" t="str">
        <f t="shared" si="9"/>
        <v>1</v>
      </c>
      <c r="AD16" s="1" t="s">
        <v>42</v>
      </c>
      <c r="AE16" s="1" t="str">
        <f t="shared" si="10"/>
        <v>2</v>
      </c>
      <c r="AF16" s="1" t="s">
        <v>39</v>
      </c>
      <c r="AG16" s="3" t="str">
        <f t="shared" si="11"/>
        <v>2</v>
      </c>
      <c r="AH16" s="1" t="s">
        <v>41</v>
      </c>
      <c r="AI16" s="3" t="str">
        <f t="shared" si="12"/>
        <v>0</v>
      </c>
      <c r="AJ16" s="1" t="s">
        <v>39</v>
      </c>
      <c r="AK16" s="3" t="str">
        <f t="shared" si="13"/>
        <v>1</v>
      </c>
      <c r="AL16" s="1" t="s">
        <v>39</v>
      </c>
      <c r="AM16" s="3" t="str">
        <f t="shared" si="14"/>
        <v>1</v>
      </c>
      <c r="AN16" s="1" t="s">
        <v>43</v>
      </c>
      <c r="AO16" s="3" t="str">
        <f t="shared" si="15"/>
        <v>1</v>
      </c>
      <c r="AP16" s="1" t="s">
        <v>41</v>
      </c>
      <c r="AQ16" s="3" t="str">
        <f t="shared" si="22"/>
        <v>0</v>
      </c>
      <c r="AR16" s="1" t="s">
        <v>39</v>
      </c>
      <c r="AS16" s="3" t="str">
        <f t="shared" si="16"/>
        <v>1</v>
      </c>
      <c r="AT16" s="1" t="s">
        <v>41</v>
      </c>
      <c r="AU16" s="3" t="str">
        <f t="shared" si="17"/>
        <v>0</v>
      </c>
      <c r="AV16" s="1" t="s">
        <v>53</v>
      </c>
      <c r="AW16" s="4" t="s">
        <v>41</v>
      </c>
      <c r="AX16" s="10" t="str">
        <f t="shared" si="18"/>
        <v>0</v>
      </c>
      <c r="AY16" s="1" t="s">
        <v>55</v>
      </c>
      <c r="AZ16" s="3" t="str">
        <f t="shared" si="19"/>
        <v>2</v>
      </c>
      <c r="BA16" s="1" t="s">
        <v>41</v>
      </c>
      <c r="BB16" s="11" t="str">
        <f t="shared" si="20"/>
        <v>0</v>
      </c>
    </row>
    <row r="17" spans="1:54">
      <c r="A17" s="1" t="s">
        <v>178</v>
      </c>
      <c r="B17" s="1" t="s">
        <v>31</v>
      </c>
      <c r="C17" s="3" t="str">
        <f t="shared" si="0"/>
        <v>2</v>
      </c>
      <c r="D17" s="1" t="s">
        <v>47</v>
      </c>
      <c r="E17" s="3" t="str">
        <f t="shared" si="1"/>
        <v>1</v>
      </c>
      <c r="F17" s="1" t="s">
        <v>33</v>
      </c>
      <c r="G17" s="3" t="str">
        <f t="shared" si="2"/>
        <v>1</v>
      </c>
      <c r="H17" s="1" t="s">
        <v>73</v>
      </c>
      <c r="I17" s="3" t="str">
        <f t="shared" si="3"/>
        <v>6</v>
      </c>
      <c r="J17" s="1" t="s">
        <v>35</v>
      </c>
      <c r="K17" s="1" t="s">
        <v>49</v>
      </c>
      <c r="L17" s="1" t="s">
        <v>59</v>
      </c>
      <c r="M17" s="1" t="s">
        <v>50</v>
      </c>
      <c r="N17" s="3" t="str">
        <f t="shared" si="21"/>
        <v>1</v>
      </c>
      <c r="O17" s="4" t="s">
        <v>299</v>
      </c>
      <c r="P17" s="10" t="str">
        <f t="shared" si="4"/>
        <v>1</v>
      </c>
      <c r="Q17" s="1" t="s">
        <v>56</v>
      </c>
      <c r="R17" s="1" t="s">
        <v>64</v>
      </c>
      <c r="S17" s="1" t="s">
        <v>90</v>
      </c>
      <c r="T17" s="1" t="s">
        <v>39</v>
      </c>
      <c r="U17" s="3" t="str">
        <f t="shared" si="5"/>
        <v>2</v>
      </c>
      <c r="V17" s="1" t="s">
        <v>39</v>
      </c>
      <c r="W17" s="3" t="str">
        <f t="shared" si="6"/>
        <v>1</v>
      </c>
      <c r="X17" s="1" t="s">
        <v>51</v>
      </c>
      <c r="Y17" s="3" t="str">
        <f t="shared" si="7"/>
        <v>2</v>
      </c>
      <c r="Z17" s="1" t="s">
        <v>41</v>
      </c>
      <c r="AA17" s="3" t="str">
        <f t="shared" si="8"/>
        <v>0</v>
      </c>
      <c r="AB17" s="1" t="s">
        <v>39</v>
      </c>
      <c r="AC17" s="3" t="str">
        <f t="shared" si="9"/>
        <v>1</v>
      </c>
      <c r="AD17" s="1" t="s">
        <v>41</v>
      </c>
      <c r="AE17" s="1" t="str">
        <f t="shared" si="10"/>
        <v>0</v>
      </c>
      <c r="AF17" s="1" t="s">
        <v>41</v>
      </c>
      <c r="AG17" s="3" t="str">
        <f t="shared" si="11"/>
        <v>0</v>
      </c>
      <c r="AH17" s="1" t="s">
        <v>41</v>
      </c>
      <c r="AI17" s="3" t="str">
        <f t="shared" si="12"/>
        <v>0</v>
      </c>
      <c r="AJ17" s="1" t="s">
        <v>39</v>
      </c>
      <c r="AK17" s="3" t="str">
        <f t="shared" si="13"/>
        <v>1</v>
      </c>
      <c r="AL17" s="1" t="s">
        <v>39</v>
      </c>
      <c r="AM17" s="3" t="str">
        <f t="shared" si="14"/>
        <v>1</v>
      </c>
      <c r="AN17" s="1" t="s">
        <v>69</v>
      </c>
      <c r="AO17" s="3" t="str">
        <f t="shared" si="15"/>
        <v>2</v>
      </c>
      <c r="AP17" s="1" t="s">
        <v>41</v>
      </c>
      <c r="AQ17" s="3" t="str">
        <f t="shared" si="22"/>
        <v>0</v>
      </c>
      <c r="AR17" s="1" t="s">
        <v>41</v>
      </c>
      <c r="AS17" s="3" t="str">
        <f t="shared" si="16"/>
        <v>0</v>
      </c>
      <c r="AT17" s="1" t="s">
        <v>41</v>
      </c>
      <c r="AU17" s="3" t="str">
        <f t="shared" si="17"/>
        <v>0</v>
      </c>
      <c r="AV17" s="1" t="s">
        <v>60</v>
      </c>
      <c r="AW17" s="4" t="s">
        <v>41</v>
      </c>
      <c r="AX17" s="10" t="str">
        <f t="shared" si="18"/>
        <v>0</v>
      </c>
      <c r="AY17" s="1" t="s">
        <v>45</v>
      </c>
      <c r="AZ17" s="3" t="str">
        <f t="shared" si="19"/>
        <v>3</v>
      </c>
      <c r="BA17" s="1" t="s">
        <v>42</v>
      </c>
      <c r="BB17" s="11" t="str">
        <f t="shared" si="20"/>
        <v>2</v>
      </c>
    </row>
    <row r="18" spans="1:54">
      <c r="A18" s="1" t="s">
        <v>197</v>
      </c>
      <c r="B18" s="1" t="s">
        <v>31</v>
      </c>
      <c r="C18" s="3" t="str">
        <f t="shared" si="0"/>
        <v>2</v>
      </c>
      <c r="D18" s="1" t="s">
        <v>32</v>
      </c>
      <c r="E18" s="3" t="str">
        <f t="shared" si="1"/>
        <v>2</v>
      </c>
      <c r="F18" s="1" t="s">
        <v>33</v>
      </c>
      <c r="G18" s="3" t="str">
        <f t="shared" si="2"/>
        <v>1</v>
      </c>
      <c r="H18" s="1" t="s">
        <v>73</v>
      </c>
      <c r="I18" s="3" t="str">
        <f t="shared" si="3"/>
        <v>6</v>
      </c>
      <c r="J18" s="1" t="s">
        <v>35</v>
      </c>
      <c r="K18" s="1" t="s">
        <v>49</v>
      </c>
      <c r="L18" s="1" t="s">
        <v>59</v>
      </c>
      <c r="M18" s="1" t="s">
        <v>36</v>
      </c>
      <c r="N18" s="3" t="str">
        <f t="shared" si="21"/>
        <v>2</v>
      </c>
      <c r="O18" s="2" t="s">
        <v>301</v>
      </c>
      <c r="P18" s="10" t="str">
        <f t="shared" si="4"/>
        <v>2</v>
      </c>
      <c r="Q18" s="1" t="s">
        <v>38</v>
      </c>
      <c r="R18" s="1" t="s">
        <v>64</v>
      </c>
      <c r="S18" s="1" t="s">
        <v>90</v>
      </c>
      <c r="T18" s="1" t="s">
        <v>39</v>
      </c>
      <c r="U18" s="3" t="str">
        <f t="shared" si="5"/>
        <v>2</v>
      </c>
      <c r="V18" s="1" t="s">
        <v>39</v>
      </c>
      <c r="W18" s="3" t="str">
        <f t="shared" si="6"/>
        <v>1</v>
      </c>
      <c r="X18" s="1" t="s">
        <v>83</v>
      </c>
      <c r="Y18" s="3" t="str">
        <f t="shared" si="7"/>
        <v>0</v>
      </c>
      <c r="Z18" s="1" t="s">
        <v>39</v>
      </c>
      <c r="AA18" s="3" t="str">
        <f t="shared" si="8"/>
        <v>1</v>
      </c>
      <c r="AB18" s="1" t="s">
        <v>42</v>
      </c>
      <c r="AC18" s="3" t="str">
        <f t="shared" si="9"/>
        <v>2</v>
      </c>
      <c r="AD18" s="1" t="s">
        <v>42</v>
      </c>
      <c r="AE18" s="1" t="str">
        <f t="shared" si="10"/>
        <v>2</v>
      </c>
      <c r="AF18" s="1" t="s">
        <v>52</v>
      </c>
      <c r="AG18" s="3" t="str">
        <f t="shared" si="11"/>
        <v>1</v>
      </c>
      <c r="AH18" s="1" t="s">
        <v>41</v>
      </c>
      <c r="AI18" s="3" t="str">
        <f t="shared" si="12"/>
        <v>0</v>
      </c>
      <c r="AJ18" s="1" t="s">
        <v>39</v>
      </c>
      <c r="AK18" s="3" t="str">
        <f t="shared" si="13"/>
        <v>1</v>
      </c>
      <c r="AL18" s="1" t="s">
        <v>39</v>
      </c>
      <c r="AM18" s="3" t="str">
        <f t="shared" si="14"/>
        <v>1</v>
      </c>
      <c r="AN18" s="1" t="s">
        <v>60</v>
      </c>
      <c r="AO18" s="3" t="str">
        <f t="shared" si="15"/>
        <v>0</v>
      </c>
      <c r="AP18" s="1" t="s">
        <v>41</v>
      </c>
      <c r="AQ18" s="3" t="str">
        <f t="shared" si="22"/>
        <v>0</v>
      </c>
      <c r="AR18" s="1" t="s">
        <v>39</v>
      </c>
      <c r="AS18" s="3" t="str">
        <f t="shared" si="16"/>
        <v>1</v>
      </c>
      <c r="AT18" s="1" t="s">
        <v>39</v>
      </c>
      <c r="AU18" s="3" t="str">
        <f t="shared" si="17"/>
        <v>1</v>
      </c>
      <c r="AV18" s="1" t="s">
        <v>53</v>
      </c>
      <c r="AW18" s="4" t="s">
        <v>39</v>
      </c>
      <c r="AX18" s="10" t="str">
        <f t="shared" si="18"/>
        <v>1</v>
      </c>
      <c r="AY18" s="1" t="s">
        <v>55</v>
      </c>
      <c r="AZ18" s="3" t="str">
        <f t="shared" si="19"/>
        <v>2</v>
      </c>
      <c r="BA18" s="1" t="s">
        <v>41</v>
      </c>
      <c r="BB18" s="11" t="str">
        <f t="shared" si="20"/>
        <v>0</v>
      </c>
    </row>
    <row r="19" spans="1:54">
      <c r="A19" s="1" t="s">
        <v>204</v>
      </c>
      <c r="B19" s="1" t="s">
        <v>31</v>
      </c>
      <c r="C19" s="3" t="str">
        <f t="shared" si="0"/>
        <v>2</v>
      </c>
      <c r="D19" s="1" t="s">
        <v>47</v>
      </c>
      <c r="E19" s="3" t="str">
        <f t="shared" si="1"/>
        <v>1</v>
      </c>
      <c r="F19" s="1" t="s">
        <v>33</v>
      </c>
      <c r="G19" s="3" t="str">
        <f t="shared" si="2"/>
        <v>1</v>
      </c>
      <c r="H19" s="1" t="s">
        <v>67</v>
      </c>
      <c r="I19" s="3" t="str">
        <f t="shared" si="3"/>
        <v>3</v>
      </c>
      <c r="J19" s="1" t="s">
        <v>35</v>
      </c>
      <c r="K19" s="1" t="s">
        <v>49</v>
      </c>
      <c r="L19" s="1" t="s">
        <v>59</v>
      </c>
      <c r="M19" s="1" t="s">
        <v>50</v>
      </c>
      <c r="N19" s="3" t="str">
        <f t="shared" si="21"/>
        <v>1</v>
      </c>
      <c r="O19" s="4" t="s">
        <v>299</v>
      </c>
      <c r="P19" s="10" t="str">
        <f t="shared" si="4"/>
        <v>1</v>
      </c>
      <c r="Q19" s="1" t="s">
        <v>56</v>
      </c>
      <c r="R19" s="1" t="s">
        <v>64</v>
      </c>
      <c r="S19" s="1" t="s">
        <v>90</v>
      </c>
      <c r="T19" s="1" t="s">
        <v>39</v>
      </c>
      <c r="U19" s="3" t="str">
        <f t="shared" si="5"/>
        <v>2</v>
      </c>
      <c r="V19" s="1" t="s">
        <v>39</v>
      </c>
      <c r="W19" s="3" t="str">
        <f t="shared" si="6"/>
        <v>1</v>
      </c>
      <c r="X19" s="1" t="s">
        <v>51</v>
      </c>
      <c r="Y19" s="3" t="str">
        <f t="shared" si="7"/>
        <v>2</v>
      </c>
      <c r="Z19" s="1" t="s">
        <v>41</v>
      </c>
      <c r="AA19" s="3" t="str">
        <f t="shared" si="8"/>
        <v>0</v>
      </c>
      <c r="AB19" s="1" t="s">
        <v>39</v>
      </c>
      <c r="AC19" s="3" t="str">
        <f t="shared" si="9"/>
        <v>1</v>
      </c>
      <c r="AD19" s="1" t="s">
        <v>41</v>
      </c>
      <c r="AE19" s="1" t="str">
        <f t="shared" si="10"/>
        <v>0</v>
      </c>
      <c r="AF19" s="1" t="s">
        <v>41</v>
      </c>
      <c r="AG19" s="3" t="str">
        <f t="shared" si="11"/>
        <v>0</v>
      </c>
      <c r="AH19" s="1" t="s">
        <v>41</v>
      </c>
      <c r="AI19" s="3" t="str">
        <f t="shared" si="12"/>
        <v>0</v>
      </c>
      <c r="AJ19" s="1" t="s">
        <v>39</v>
      </c>
      <c r="AK19" s="3" t="str">
        <f t="shared" si="13"/>
        <v>1</v>
      </c>
      <c r="AL19" s="1" t="s">
        <v>39</v>
      </c>
      <c r="AM19" s="3" t="str">
        <f t="shared" si="14"/>
        <v>1</v>
      </c>
      <c r="AN19" s="1" t="s">
        <v>60</v>
      </c>
      <c r="AO19" s="3" t="str">
        <f t="shared" si="15"/>
        <v>0</v>
      </c>
      <c r="AP19" s="1" t="s">
        <v>41</v>
      </c>
      <c r="AQ19" s="3" t="str">
        <f t="shared" si="22"/>
        <v>0</v>
      </c>
      <c r="AR19" s="1" t="s">
        <v>39</v>
      </c>
      <c r="AS19" s="3" t="str">
        <f t="shared" si="16"/>
        <v>1</v>
      </c>
      <c r="AT19" s="1" t="s">
        <v>41</v>
      </c>
      <c r="AU19" s="3" t="str">
        <f t="shared" si="17"/>
        <v>0</v>
      </c>
      <c r="AV19" s="1" t="s">
        <v>53</v>
      </c>
      <c r="AW19" s="4" t="s">
        <v>39</v>
      </c>
      <c r="AX19" s="10" t="str">
        <f t="shared" si="18"/>
        <v>1</v>
      </c>
      <c r="AY19" s="1" t="s">
        <v>72</v>
      </c>
      <c r="AZ19" s="3" t="str">
        <f t="shared" si="19"/>
        <v>4</v>
      </c>
      <c r="BA19" s="1" t="s">
        <v>41</v>
      </c>
      <c r="BB19" s="11" t="str">
        <f t="shared" si="20"/>
        <v>0</v>
      </c>
    </row>
    <row r="20" spans="1:54">
      <c r="A20" s="1" t="s">
        <v>205</v>
      </c>
      <c r="B20" s="1" t="s">
        <v>31</v>
      </c>
      <c r="C20" s="3" t="str">
        <f t="shared" si="0"/>
        <v>2</v>
      </c>
      <c r="D20" s="1" t="s">
        <v>47</v>
      </c>
      <c r="E20" s="3" t="str">
        <f t="shared" si="1"/>
        <v>1</v>
      </c>
      <c r="F20" s="1" t="s">
        <v>33</v>
      </c>
      <c r="G20" s="3" t="str">
        <f t="shared" si="2"/>
        <v>1</v>
      </c>
      <c r="H20" s="1" t="s">
        <v>167</v>
      </c>
      <c r="I20" s="3" t="str">
        <f t="shared" si="3"/>
        <v>7</v>
      </c>
      <c r="J20" s="1" t="s">
        <v>35</v>
      </c>
      <c r="K20" s="1" t="s">
        <v>49</v>
      </c>
      <c r="L20" s="1" t="s">
        <v>59</v>
      </c>
      <c r="M20" s="1" t="s">
        <v>50</v>
      </c>
      <c r="N20" s="3" t="str">
        <f t="shared" si="21"/>
        <v>1</v>
      </c>
      <c r="O20" s="4" t="s">
        <v>299</v>
      </c>
      <c r="P20" s="10" t="str">
        <f t="shared" si="4"/>
        <v>1</v>
      </c>
      <c r="Q20" s="1" t="s">
        <v>56</v>
      </c>
      <c r="R20" s="1" t="s">
        <v>64</v>
      </c>
      <c r="S20" s="1" t="s">
        <v>90</v>
      </c>
      <c r="T20" s="1" t="s">
        <v>39</v>
      </c>
      <c r="U20" s="3" t="str">
        <f t="shared" si="5"/>
        <v>2</v>
      </c>
      <c r="V20" s="1" t="s">
        <v>39</v>
      </c>
      <c r="W20" s="3" t="str">
        <f t="shared" si="6"/>
        <v>1</v>
      </c>
      <c r="X20" s="1" t="s">
        <v>40</v>
      </c>
      <c r="Y20" s="3" t="str">
        <f t="shared" si="7"/>
        <v>3</v>
      </c>
      <c r="Z20" s="1" t="s">
        <v>41</v>
      </c>
      <c r="AA20" s="3" t="str">
        <f t="shared" si="8"/>
        <v>0</v>
      </c>
      <c r="AB20" s="1" t="s">
        <v>39</v>
      </c>
      <c r="AC20" s="3" t="str">
        <f t="shared" si="9"/>
        <v>1</v>
      </c>
      <c r="AD20" s="1" t="s">
        <v>41</v>
      </c>
      <c r="AE20" s="1" t="str">
        <f t="shared" si="10"/>
        <v>0</v>
      </c>
      <c r="AF20" s="1" t="s">
        <v>41</v>
      </c>
      <c r="AG20" s="3" t="str">
        <f t="shared" si="11"/>
        <v>0</v>
      </c>
      <c r="AH20" s="1" t="s">
        <v>41</v>
      </c>
      <c r="AI20" s="3" t="str">
        <f t="shared" si="12"/>
        <v>0</v>
      </c>
      <c r="AJ20" s="1" t="s">
        <v>39</v>
      </c>
      <c r="AK20" s="3" t="str">
        <f t="shared" si="13"/>
        <v>1</v>
      </c>
      <c r="AL20" s="1" t="s">
        <v>39</v>
      </c>
      <c r="AM20" s="3" t="str">
        <f t="shared" si="14"/>
        <v>1</v>
      </c>
      <c r="AN20" s="1" t="s">
        <v>43</v>
      </c>
      <c r="AO20" s="3" t="str">
        <f t="shared" si="15"/>
        <v>1</v>
      </c>
      <c r="AP20" s="1" t="s">
        <v>41</v>
      </c>
      <c r="AQ20" s="3" t="str">
        <f t="shared" si="22"/>
        <v>0</v>
      </c>
      <c r="AR20" s="1" t="s">
        <v>39</v>
      </c>
      <c r="AS20" s="3" t="str">
        <f t="shared" si="16"/>
        <v>1</v>
      </c>
      <c r="AT20" s="1" t="s">
        <v>39</v>
      </c>
      <c r="AU20" s="3" t="str">
        <f t="shared" si="17"/>
        <v>1</v>
      </c>
      <c r="AV20" s="1" t="s">
        <v>53</v>
      </c>
      <c r="AW20" s="4" t="s">
        <v>39</v>
      </c>
      <c r="AX20" s="10" t="str">
        <f t="shared" si="18"/>
        <v>1</v>
      </c>
      <c r="AY20" s="1" t="s">
        <v>45</v>
      </c>
      <c r="AZ20" s="3" t="str">
        <f t="shared" si="19"/>
        <v>3</v>
      </c>
      <c r="BA20" s="1" t="s">
        <v>39</v>
      </c>
      <c r="BB20" s="11" t="str">
        <f t="shared" si="20"/>
        <v>1</v>
      </c>
    </row>
    <row r="21" spans="1:54">
      <c r="A21" s="1" t="s">
        <v>222</v>
      </c>
      <c r="B21" s="1" t="s">
        <v>46</v>
      </c>
      <c r="C21" s="3" t="str">
        <f t="shared" si="0"/>
        <v>1</v>
      </c>
      <c r="D21" s="1" t="s">
        <v>32</v>
      </c>
      <c r="E21" s="3" t="str">
        <f t="shared" si="1"/>
        <v>2</v>
      </c>
      <c r="F21" s="1" t="s">
        <v>33</v>
      </c>
      <c r="G21" s="3" t="str">
        <f t="shared" si="2"/>
        <v>1</v>
      </c>
      <c r="H21" s="1" t="s">
        <v>67</v>
      </c>
      <c r="I21" s="3" t="str">
        <f t="shared" si="3"/>
        <v>3</v>
      </c>
      <c r="J21" s="1" t="s">
        <v>35</v>
      </c>
      <c r="K21" s="1" t="s">
        <v>49</v>
      </c>
      <c r="L21" s="1" t="s">
        <v>59</v>
      </c>
      <c r="M21" s="1" t="s">
        <v>36</v>
      </c>
      <c r="N21" s="3" t="str">
        <f t="shared" si="21"/>
        <v>2</v>
      </c>
      <c r="O21" s="4" t="s">
        <v>299</v>
      </c>
      <c r="P21" s="10" t="str">
        <f t="shared" si="4"/>
        <v>1</v>
      </c>
      <c r="Q21" s="1" t="s">
        <v>56</v>
      </c>
      <c r="R21" s="1" t="s">
        <v>64</v>
      </c>
      <c r="S21" s="1" t="s">
        <v>90</v>
      </c>
      <c r="T21" s="1" t="s">
        <v>39</v>
      </c>
      <c r="U21" s="3" t="str">
        <f t="shared" si="5"/>
        <v>2</v>
      </c>
      <c r="V21" s="1" t="s">
        <v>39</v>
      </c>
      <c r="W21" s="3" t="str">
        <f t="shared" si="6"/>
        <v>1</v>
      </c>
      <c r="X21" s="1" t="s">
        <v>51</v>
      </c>
      <c r="Y21" s="3" t="str">
        <f t="shared" si="7"/>
        <v>2</v>
      </c>
      <c r="Z21" s="1" t="s">
        <v>41</v>
      </c>
      <c r="AA21" s="3" t="str">
        <f t="shared" si="8"/>
        <v>0</v>
      </c>
      <c r="AB21" s="1" t="s">
        <v>41</v>
      </c>
      <c r="AC21" s="3" t="str">
        <f t="shared" si="9"/>
        <v>0</v>
      </c>
      <c r="AD21" s="1" t="s">
        <v>39</v>
      </c>
      <c r="AE21" s="1" t="str">
        <f t="shared" si="10"/>
        <v>1</v>
      </c>
      <c r="AF21" s="1" t="s">
        <v>39</v>
      </c>
      <c r="AG21" s="3" t="str">
        <f t="shared" si="11"/>
        <v>2</v>
      </c>
      <c r="AH21" s="1" t="s">
        <v>41</v>
      </c>
      <c r="AI21" s="3" t="str">
        <f t="shared" si="12"/>
        <v>0</v>
      </c>
      <c r="AJ21" s="1" t="s">
        <v>39</v>
      </c>
      <c r="AK21" s="3" t="str">
        <f t="shared" si="13"/>
        <v>1</v>
      </c>
      <c r="AL21" s="1" t="s">
        <v>41</v>
      </c>
      <c r="AM21" s="3" t="str">
        <f t="shared" si="14"/>
        <v>0</v>
      </c>
      <c r="AN21" s="1" t="s">
        <v>65</v>
      </c>
      <c r="AO21" s="3" t="str">
        <f t="shared" si="15"/>
        <v>3</v>
      </c>
      <c r="AP21" s="1" t="s">
        <v>41</v>
      </c>
      <c r="AQ21" s="3" t="str">
        <f t="shared" si="22"/>
        <v>0</v>
      </c>
      <c r="AR21" s="1" t="s">
        <v>39</v>
      </c>
      <c r="AS21" s="3" t="str">
        <f t="shared" si="16"/>
        <v>1</v>
      </c>
      <c r="AT21" s="1" t="s">
        <v>39</v>
      </c>
      <c r="AU21" s="3" t="str">
        <f t="shared" si="17"/>
        <v>1</v>
      </c>
      <c r="AV21" s="1" t="s">
        <v>60</v>
      </c>
      <c r="AW21" s="4" t="s">
        <v>41</v>
      </c>
      <c r="AX21" s="10" t="str">
        <f t="shared" si="18"/>
        <v>0</v>
      </c>
      <c r="AY21" s="1" t="s">
        <v>74</v>
      </c>
      <c r="AZ21" s="3" t="str">
        <f t="shared" si="19"/>
        <v>0</v>
      </c>
      <c r="BA21" s="1" t="s">
        <v>39</v>
      </c>
      <c r="BB21" s="11" t="str">
        <f t="shared" si="20"/>
        <v>1</v>
      </c>
    </row>
    <row r="22" spans="1:54">
      <c r="A22" s="1" t="s">
        <v>232</v>
      </c>
      <c r="B22" s="1" t="s">
        <v>31</v>
      </c>
      <c r="C22" s="3" t="str">
        <f t="shared" si="0"/>
        <v>2</v>
      </c>
      <c r="D22" s="1" t="s">
        <v>47</v>
      </c>
      <c r="E22" s="3" t="str">
        <f t="shared" si="1"/>
        <v>1</v>
      </c>
      <c r="F22" s="1" t="s">
        <v>33</v>
      </c>
      <c r="G22" s="3" t="str">
        <f t="shared" si="2"/>
        <v>1</v>
      </c>
      <c r="H22" s="1" t="s">
        <v>48</v>
      </c>
      <c r="I22" s="3" t="str">
        <f t="shared" si="3"/>
        <v>2</v>
      </c>
      <c r="J22" s="1" t="s">
        <v>35</v>
      </c>
      <c r="K22" s="1" t="s">
        <v>49</v>
      </c>
      <c r="L22" s="1" t="s">
        <v>59</v>
      </c>
      <c r="M22" s="1" t="s">
        <v>36</v>
      </c>
      <c r="N22" s="3" t="str">
        <f t="shared" si="21"/>
        <v>2</v>
      </c>
      <c r="O22" s="2" t="s">
        <v>301</v>
      </c>
      <c r="P22" s="10" t="str">
        <f t="shared" si="4"/>
        <v>2</v>
      </c>
      <c r="Q22" s="1" t="s">
        <v>38</v>
      </c>
      <c r="R22" s="1" t="s">
        <v>64</v>
      </c>
      <c r="S22" s="1" t="s">
        <v>90</v>
      </c>
      <c r="T22" s="1" t="s">
        <v>39</v>
      </c>
      <c r="U22" s="3" t="str">
        <f t="shared" si="5"/>
        <v>2</v>
      </c>
      <c r="V22" s="1" t="s">
        <v>39</v>
      </c>
      <c r="W22" s="3" t="str">
        <f t="shared" si="6"/>
        <v>1</v>
      </c>
      <c r="X22" s="1" t="s">
        <v>40</v>
      </c>
      <c r="Y22" s="3" t="str">
        <f t="shared" si="7"/>
        <v>3</v>
      </c>
      <c r="Z22" s="1" t="s">
        <v>39</v>
      </c>
      <c r="AA22" s="3" t="str">
        <f t="shared" si="8"/>
        <v>1</v>
      </c>
      <c r="AB22" s="1" t="s">
        <v>39</v>
      </c>
      <c r="AC22" s="3" t="str">
        <f t="shared" si="9"/>
        <v>1</v>
      </c>
      <c r="AD22" s="1" t="s">
        <v>41</v>
      </c>
      <c r="AE22" s="1" t="str">
        <f t="shared" si="10"/>
        <v>0</v>
      </c>
      <c r="AF22" s="1" t="s">
        <v>39</v>
      </c>
      <c r="AG22" s="3" t="str">
        <f t="shared" si="11"/>
        <v>2</v>
      </c>
      <c r="AH22" s="1" t="s">
        <v>41</v>
      </c>
      <c r="AI22" s="3" t="str">
        <f t="shared" si="12"/>
        <v>0</v>
      </c>
      <c r="AJ22" s="1" t="s">
        <v>39</v>
      </c>
      <c r="AK22" s="3" t="str">
        <f t="shared" si="13"/>
        <v>1</v>
      </c>
      <c r="AL22" s="1" t="s">
        <v>39</v>
      </c>
      <c r="AM22" s="3" t="str">
        <f t="shared" si="14"/>
        <v>1</v>
      </c>
      <c r="AN22" s="1" t="s">
        <v>43</v>
      </c>
      <c r="AO22" s="3" t="str">
        <f t="shared" si="15"/>
        <v>1</v>
      </c>
      <c r="AP22" s="1" t="s">
        <v>41</v>
      </c>
      <c r="AQ22" s="3" t="str">
        <f t="shared" si="22"/>
        <v>0</v>
      </c>
      <c r="AR22" s="1" t="s">
        <v>39</v>
      </c>
      <c r="AS22" s="3" t="str">
        <f t="shared" si="16"/>
        <v>1</v>
      </c>
      <c r="AT22" s="1" t="s">
        <v>41</v>
      </c>
      <c r="AU22" s="3" t="str">
        <f t="shared" si="17"/>
        <v>0</v>
      </c>
      <c r="AV22" s="1" t="s">
        <v>85</v>
      </c>
      <c r="AW22" s="4" t="s">
        <v>39</v>
      </c>
      <c r="AX22" s="10" t="str">
        <f t="shared" si="18"/>
        <v>1</v>
      </c>
      <c r="AY22" s="1" t="s">
        <v>45</v>
      </c>
      <c r="AZ22" s="3" t="str">
        <f t="shared" si="19"/>
        <v>3</v>
      </c>
      <c r="BA22" s="1" t="s">
        <v>41</v>
      </c>
      <c r="BB22" s="11" t="str">
        <f t="shared" si="20"/>
        <v>0</v>
      </c>
    </row>
    <row r="23" spans="1:54">
      <c r="A23" s="1" t="s">
        <v>253</v>
      </c>
      <c r="B23" s="1" t="s">
        <v>46</v>
      </c>
      <c r="C23" s="3" t="str">
        <f t="shared" si="0"/>
        <v>1</v>
      </c>
      <c r="D23" s="1" t="s">
        <v>47</v>
      </c>
      <c r="E23" s="3" t="str">
        <f t="shared" si="1"/>
        <v>1</v>
      </c>
      <c r="F23" s="1" t="s">
        <v>33</v>
      </c>
      <c r="G23" s="3" t="str">
        <f t="shared" si="2"/>
        <v>1</v>
      </c>
      <c r="H23" s="1" t="s">
        <v>67</v>
      </c>
      <c r="I23" s="3" t="str">
        <f t="shared" si="3"/>
        <v>3</v>
      </c>
      <c r="J23" s="1" t="s">
        <v>35</v>
      </c>
      <c r="K23" s="1" t="s">
        <v>49</v>
      </c>
      <c r="L23" s="1" t="s">
        <v>59</v>
      </c>
      <c r="M23" s="1" t="s">
        <v>50</v>
      </c>
      <c r="N23" s="3" t="str">
        <f t="shared" si="21"/>
        <v>1</v>
      </c>
      <c r="O23" s="4" t="s">
        <v>299</v>
      </c>
      <c r="P23" s="10" t="str">
        <f t="shared" si="4"/>
        <v>1</v>
      </c>
      <c r="Q23" s="1" t="s">
        <v>56</v>
      </c>
      <c r="R23" s="1" t="s">
        <v>64</v>
      </c>
      <c r="S23" s="1" t="s">
        <v>90</v>
      </c>
      <c r="T23" s="1" t="s">
        <v>41</v>
      </c>
      <c r="U23" s="3" t="str">
        <f t="shared" si="5"/>
        <v>0</v>
      </c>
      <c r="V23" s="1" t="s">
        <v>39</v>
      </c>
      <c r="W23" s="3" t="str">
        <f t="shared" si="6"/>
        <v>1</v>
      </c>
      <c r="X23" s="1" t="s">
        <v>40</v>
      </c>
      <c r="Y23" s="3" t="str">
        <f t="shared" si="7"/>
        <v>3</v>
      </c>
      <c r="Z23" s="1" t="s">
        <v>41</v>
      </c>
      <c r="AA23" s="3" t="str">
        <f t="shared" si="8"/>
        <v>0</v>
      </c>
      <c r="AB23" s="1" t="s">
        <v>39</v>
      </c>
      <c r="AC23" s="3" t="str">
        <f t="shared" si="9"/>
        <v>1</v>
      </c>
      <c r="AD23" s="1" t="s">
        <v>39</v>
      </c>
      <c r="AE23" s="1" t="str">
        <f t="shared" si="10"/>
        <v>1</v>
      </c>
      <c r="AF23" s="1" t="s">
        <v>41</v>
      </c>
      <c r="AG23" s="3" t="str">
        <f t="shared" si="11"/>
        <v>0</v>
      </c>
      <c r="AH23" s="1" t="s">
        <v>41</v>
      </c>
      <c r="AI23" s="3" t="str">
        <f t="shared" si="12"/>
        <v>0</v>
      </c>
      <c r="AJ23" s="1" t="s">
        <v>39</v>
      </c>
      <c r="AK23" s="3" t="str">
        <f t="shared" si="13"/>
        <v>1</v>
      </c>
      <c r="AL23" s="1" t="s">
        <v>39</v>
      </c>
      <c r="AM23" s="3" t="str">
        <f t="shared" si="14"/>
        <v>1</v>
      </c>
      <c r="AN23" s="1" t="s">
        <v>43</v>
      </c>
      <c r="AO23" s="3" t="str">
        <f t="shared" si="15"/>
        <v>1</v>
      </c>
      <c r="AP23" s="1" t="s">
        <v>41</v>
      </c>
      <c r="AQ23" s="3" t="str">
        <f t="shared" si="22"/>
        <v>0</v>
      </c>
      <c r="AR23" s="1" t="s">
        <v>39</v>
      </c>
      <c r="AS23" s="3" t="str">
        <f t="shared" si="16"/>
        <v>1</v>
      </c>
      <c r="AT23" s="1" t="s">
        <v>39</v>
      </c>
      <c r="AU23" s="3" t="str">
        <f t="shared" si="17"/>
        <v>1</v>
      </c>
      <c r="AV23" s="1" t="s">
        <v>57</v>
      </c>
      <c r="AW23" s="4" t="s">
        <v>39</v>
      </c>
      <c r="AX23" s="10" t="str">
        <f t="shared" si="18"/>
        <v>1</v>
      </c>
      <c r="AY23" s="1" t="s">
        <v>45</v>
      </c>
      <c r="AZ23" s="3" t="str">
        <f t="shared" si="19"/>
        <v>3</v>
      </c>
      <c r="BA23" s="1" t="s">
        <v>39</v>
      </c>
      <c r="BB23" s="11" t="str">
        <f t="shared" si="20"/>
        <v>1</v>
      </c>
    </row>
    <row r="24" spans="1:54">
      <c r="A24" s="1" t="s">
        <v>104</v>
      </c>
      <c r="B24" s="1" t="s">
        <v>46</v>
      </c>
      <c r="C24" s="3" t="str">
        <f t="shared" si="0"/>
        <v>1</v>
      </c>
      <c r="D24" s="1" t="s">
        <v>47</v>
      </c>
      <c r="E24" s="3" t="str">
        <f t="shared" si="1"/>
        <v>1</v>
      </c>
      <c r="F24" s="1" t="s">
        <v>33</v>
      </c>
      <c r="G24" s="3" t="str">
        <f t="shared" si="2"/>
        <v>1</v>
      </c>
      <c r="H24" s="1" t="s">
        <v>73</v>
      </c>
      <c r="I24" s="3" t="str">
        <f t="shared" si="3"/>
        <v>6</v>
      </c>
      <c r="J24" s="1" t="s">
        <v>35</v>
      </c>
      <c r="K24" s="1" t="s">
        <v>49</v>
      </c>
      <c r="L24" s="1" t="s">
        <v>59</v>
      </c>
      <c r="M24" s="1" t="s">
        <v>50</v>
      </c>
      <c r="N24" s="3" t="str">
        <f t="shared" si="21"/>
        <v>1</v>
      </c>
      <c r="O24" s="4" t="s">
        <v>299</v>
      </c>
      <c r="P24" s="10" t="str">
        <f t="shared" si="4"/>
        <v>1</v>
      </c>
      <c r="Q24" s="1" t="s">
        <v>38</v>
      </c>
      <c r="R24" s="1" t="s">
        <v>64</v>
      </c>
      <c r="S24" s="1" t="s">
        <v>90</v>
      </c>
      <c r="T24" s="1" t="s">
        <v>39</v>
      </c>
      <c r="U24" s="3" t="str">
        <f t="shared" si="5"/>
        <v>2</v>
      </c>
      <c r="V24" s="1" t="s">
        <v>39</v>
      </c>
      <c r="W24" s="3" t="str">
        <f t="shared" si="6"/>
        <v>1</v>
      </c>
      <c r="X24" s="1" t="s">
        <v>80</v>
      </c>
      <c r="Y24" s="3" t="str">
        <f t="shared" si="7"/>
        <v>1</v>
      </c>
      <c r="Z24" s="1" t="s">
        <v>39</v>
      </c>
      <c r="AA24" s="3" t="str">
        <f t="shared" si="8"/>
        <v>1</v>
      </c>
      <c r="AB24" s="1" t="s">
        <v>42</v>
      </c>
      <c r="AC24" s="3" t="str">
        <f t="shared" si="9"/>
        <v>2</v>
      </c>
      <c r="AD24" s="1" t="s">
        <v>39</v>
      </c>
      <c r="AE24" s="1" t="str">
        <f t="shared" si="10"/>
        <v>1</v>
      </c>
      <c r="AF24" s="1" t="s">
        <v>39</v>
      </c>
      <c r="AG24" s="3" t="str">
        <f t="shared" si="11"/>
        <v>2</v>
      </c>
      <c r="AH24" s="1" t="s">
        <v>39</v>
      </c>
      <c r="AI24" s="3" t="str">
        <f t="shared" si="12"/>
        <v>1</v>
      </c>
      <c r="AJ24" s="1" t="s">
        <v>39</v>
      </c>
      <c r="AK24" s="3" t="str">
        <f t="shared" si="13"/>
        <v>1</v>
      </c>
      <c r="AL24" s="1" t="s">
        <v>39</v>
      </c>
      <c r="AM24" s="3" t="str">
        <f t="shared" si="14"/>
        <v>1</v>
      </c>
      <c r="AN24" s="1" t="s">
        <v>43</v>
      </c>
      <c r="AO24" s="3" t="str">
        <f t="shared" si="15"/>
        <v>1</v>
      </c>
      <c r="AP24" s="1" t="s">
        <v>41</v>
      </c>
      <c r="AQ24" s="3" t="str">
        <f t="shared" si="22"/>
        <v>0</v>
      </c>
      <c r="AR24" s="1" t="s">
        <v>39</v>
      </c>
      <c r="AS24" s="3" t="str">
        <f t="shared" si="16"/>
        <v>1</v>
      </c>
      <c r="AT24" s="1" t="s">
        <v>39</v>
      </c>
      <c r="AU24" s="3" t="str">
        <f t="shared" si="17"/>
        <v>1</v>
      </c>
      <c r="AV24" s="1" t="s">
        <v>57</v>
      </c>
      <c r="AW24" s="4" t="s">
        <v>41</v>
      </c>
      <c r="AX24" s="10" t="str">
        <f t="shared" si="18"/>
        <v>0</v>
      </c>
      <c r="AY24" s="1" t="s">
        <v>54</v>
      </c>
      <c r="AZ24" s="3" t="str">
        <f t="shared" si="19"/>
        <v>1</v>
      </c>
      <c r="BA24" s="1" t="s">
        <v>39</v>
      </c>
      <c r="BB24" s="11" t="str">
        <f t="shared" si="20"/>
        <v>1</v>
      </c>
    </row>
    <row r="25" spans="1:54">
      <c r="A25" s="1" t="s">
        <v>108</v>
      </c>
      <c r="B25" s="1" t="s">
        <v>31</v>
      </c>
      <c r="C25" s="3" t="str">
        <f t="shared" si="0"/>
        <v>2</v>
      </c>
      <c r="D25" s="1" t="s">
        <v>32</v>
      </c>
      <c r="E25" s="3" t="str">
        <f t="shared" si="1"/>
        <v>2</v>
      </c>
      <c r="F25" s="1" t="s">
        <v>33</v>
      </c>
      <c r="G25" s="3" t="str">
        <f t="shared" si="2"/>
        <v>1</v>
      </c>
      <c r="H25" s="1" t="s">
        <v>67</v>
      </c>
      <c r="I25" s="3" t="str">
        <f t="shared" si="3"/>
        <v>3</v>
      </c>
      <c r="J25" s="1" t="s">
        <v>35</v>
      </c>
      <c r="K25" s="1" t="s">
        <v>49</v>
      </c>
      <c r="L25" s="1" t="s">
        <v>59</v>
      </c>
      <c r="M25" s="1" t="s">
        <v>50</v>
      </c>
      <c r="N25" s="3" t="str">
        <f t="shared" si="21"/>
        <v>1</v>
      </c>
      <c r="O25" s="4" t="s">
        <v>299</v>
      </c>
      <c r="P25" s="10" t="str">
        <f t="shared" si="4"/>
        <v>1</v>
      </c>
      <c r="Q25" s="1" t="s">
        <v>56</v>
      </c>
      <c r="R25" s="1" t="s">
        <v>64</v>
      </c>
      <c r="S25" s="1" t="s">
        <v>90</v>
      </c>
      <c r="T25" s="1" t="s">
        <v>39</v>
      </c>
      <c r="U25" s="3" t="str">
        <f t="shared" si="5"/>
        <v>2</v>
      </c>
      <c r="V25" s="1" t="s">
        <v>39</v>
      </c>
      <c r="W25" s="3" t="str">
        <f t="shared" si="6"/>
        <v>1</v>
      </c>
      <c r="X25" s="1" t="s">
        <v>51</v>
      </c>
      <c r="Y25" s="3" t="str">
        <f t="shared" si="7"/>
        <v>2</v>
      </c>
      <c r="Z25" s="1" t="s">
        <v>39</v>
      </c>
      <c r="AA25" s="3" t="str">
        <f t="shared" si="8"/>
        <v>1</v>
      </c>
      <c r="AB25" s="1" t="s">
        <v>42</v>
      </c>
      <c r="AC25" s="3" t="str">
        <f t="shared" si="9"/>
        <v>2</v>
      </c>
      <c r="AD25" s="1" t="s">
        <v>39</v>
      </c>
      <c r="AE25" s="1" t="str">
        <f t="shared" si="10"/>
        <v>1</v>
      </c>
      <c r="AF25" s="1" t="s">
        <v>52</v>
      </c>
      <c r="AG25" s="3" t="str">
        <f t="shared" si="11"/>
        <v>1</v>
      </c>
      <c r="AH25" s="1" t="s">
        <v>39</v>
      </c>
      <c r="AI25" s="3" t="str">
        <f t="shared" si="12"/>
        <v>1</v>
      </c>
      <c r="AJ25" s="1" t="s">
        <v>39</v>
      </c>
      <c r="AK25" s="3" t="str">
        <f t="shared" si="13"/>
        <v>1</v>
      </c>
      <c r="AL25" s="1" t="s">
        <v>41</v>
      </c>
      <c r="AM25" s="3" t="str">
        <f t="shared" si="14"/>
        <v>0</v>
      </c>
      <c r="AN25" s="1" t="s">
        <v>60</v>
      </c>
      <c r="AO25" s="3" t="str">
        <f t="shared" si="15"/>
        <v>0</v>
      </c>
      <c r="AP25" s="1" t="s">
        <v>41</v>
      </c>
      <c r="AQ25" s="3" t="str">
        <f t="shared" si="22"/>
        <v>0</v>
      </c>
      <c r="AR25" s="1" t="s">
        <v>41</v>
      </c>
      <c r="AS25" s="3" t="str">
        <f t="shared" si="16"/>
        <v>0</v>
      </c>
      <c r="AT25" s="1" t="s">
        <v>41</v>
      </c>
      <c r="AU25" s="3" t="str">
        <f t="shared" si="17"/>
        <v>0</v>
      </c>
      <c r="AV25" s="1" t="s">
        <v>109</v>
      </c>
      <c r="AW25" s="4" t="s">
        <v>41</v>
      </c>
      <c r="AX25" s="10" t="str">
        <f t="shared" si="18"/>
        <v>0</v>
      </c>
      <c r="AY25" s="1" t="s">
        <v>74</v>
      </c>
      <c r="AZ25" s="3" t="str">
        <f t="shared" si="19"/>
        <v>0</v>
      </c>
      <c r="BA25" s="1" t="s">
        <v>39</v>
      </c>
      <c r="BB25" s="11" t="str">
        <f t="shared" si="20"/>
        <v>1</v>
      </c>
    </row>
    <row r="26" spans="1:54">
      <c r="A26" s="1" t="s">
        <v>134</v>
      </c>
      <c r="B26" s="1" t="s">
        <v>31</v>
      </c>
      <c r="C26" s="3" t="str">
        <f t="shared" si="0"/>
        <v>2</v>
      </c>
      <c r="D26" s="1" t="s">
        <v>32</v>
      </c>
      <c r="E26" s="3" t="str">
        <f t="shared" si="1"/>
        <v>2</v>
      </c>
      <c r="F26" s="1" t="s">
        <v>33</v>
      </c>
      <c r="G26" s="3" t="str">
        <f t="shared" si="2"/>
        <v>1</v>
      </c>
      <c r="H26" s="1" t="s">
        <v>48</v>
      </c>
      <c r="I26" s="3" t="str">
        <f t="shared" si="3"/>
        <v>2</v>
      </c>
      <c r="J26" s="1" t="s">
        <v>35</v>
      </c>
      <c r="K26" s="1" t="s">
        <v>49</v>
      </c>
      <c r="L26" s="1" t="s">
        <v>59</v>
      </c>
      <c r="M26" s="1" t="s">
        <v>36</v>
      </c>
      <c r="N26" s="3" t="str">
        <f t="shared" si="21"/>
        <v>2</v>
      </c>
      <c r="O26" s="4" t="s">
        <v>299</v>
      </c>
      <c r="P26" s="10" t="str">
        <f t="shared" si="4"/>
        <v>1</v>
      </c>
      <c r="Q26" s="1" t="s">
        <v>38</v>
      </c>
      <c r="R26" s="1" t="s">
        <v>64</v>
      </c>
      <c r="S26" s="1" t="s">
        <v>90</v>
      </c>
      <c r="T26" s="1" t="s">
        <v>39</v>
      </c>
      <c r="U26" s="3" t="str">
        <f t="shared" si="5"/>
        <v>2</v>
      </c>
      <c r="V26" s="1" t="s">
        <v>39</v>
      </c>
      <c r="W26" s="3" t="str">
        <f t="shared" si="6"/>
        <v>1</v>
      </c>
      <c r="X26" s="1" t="s">
        <v>68</v>
      </c>
      <c r="Y26" s="3" t="str">
        <f t="shared" si="7"/>
        <v>4</v>
      </c>
      <c r="Z26" s="1" t="s">
        <v>39</v>
      </c>
      <c r="AA26" s="3" t="str">
        <f t="shared" si="8"/>
        <v>1</v>
      </c>
      <c r="AB26" s="1" t="s">
        <v>42</v>
      </c>
      <c r="AC26" s="3" t="str">
        <f t="shared" si="9"/>
        <v>2</v>
      </c>
      <c r="AD26" s="1" t="s">
        <v>39</v>
      </c>
      <c r="AE26" s="1" t="str">
        <f t="shared" si="10"/>
        <v>1</v>
      </c>
      <c r="AF26" s="1" t="s">
        <v>39</v>
      </c>
      <c r="AG26" s="3" t="str">
        <f t="shared" si="11"/>
        <v>2</v>
      </c>
      <c r="AH26" s="1" t="s">
        <v>39</v>
      </c>
      <c r="AI26" s="3" t="str">
        <f t="shared" si="12"/>
        <v>1</v>
      </c>
      <c r="AJ26" s="1" t="s">
        <v>39</v>
      </c>
      <c r="AK26" s="3" t="str">
        <f t="shared" si="13"/>
        <v>1</v>
      </c>
      <c r="AL26" s="1" t="s">
        <v>39</v>
      </c>
      <c r="AM26" s="3" t="str">
        <f t="shared" si="14"/>
        <v>1</v>
      </c>
      <c r="AN26" s="1" t="s">
        <v>43</v>
      </c>
      <c r="AO26" s="3" t="str">
        <f t="shared" si="15"/>
        <v>1</v>
      </c>
      <c r="AP26" s="1" t="s">
        <v>41</v>
      </c>
      <c r="AQ26" s="3" t="str">
        <f t="shared" si="22"/>
        <v>0</v>
      </c>
      <c r="AR26" s="1" t="s">
        <v>39</v>
      </c>
      <c r="AS26" s="3" t="str">
        <f t="shared" si="16"/>
        <v>1</v>
      </c>
      <c r="AT26" s="1" t="s">
        <v>39</v>
      </c>
      <c r="AU26" s="3" t="str">
        <f t="shared" si="17"/>
        <v>1</v>
      </c>
      <c r="AV26" s="1" t="s">
        <v>44</v>
      </c>
      <c r="AW26" s="4" t="s">
        <v>39</v>
      </c>
      <c r="AX26" s="10" t="str">
        <f t="shared" si="18"/>
        <v>1</v>
      </c>
      <c r="AY26" s="1" t="s">
        <v>45</v>
      </c>
      <c r="AZ26" s="3" t="str">
        <f t="shared" si="19"/>
        <v>3</v>
      </c>
      <c r="BA26" s="1" t="s">
        <v>39</v>
      </c>
      <c r="BB26" s="11" t="str">
        <f t="shared" si="20"/>
        <v>1</v>
      </c>
    </row>
    <row r="27" spans="1:54">
      <c r="A27" s="1" t="s">
        <v>141</v>
      </c>
      <c r="B27" s="1" t="s">
        <v>31</v>
      </c>
      <c r="C27" s="3" t="str">
        <f t="shared" si="0"/>
        <v>2</v>
      </c>
      <c r="D27" s="1" t="s">
        <v>32</v>
      </c>
      <c r="E27" s="3" t="str">
        <f t="shared" si="1"/>
        <v>2</v>
      </c>
      <c r="F27" s="1" t="s">
        <v>33</v>
      </c>
      <c r="G27" s="3" t="str">
        <f t="shared" si="2"/>
        <v>1</v>
      </c>
      <c r="H27" s="1" t="s">
        <v>67</v>
      </c>
      <c r="I27" s="3" t="str">
        <f t="shared" si="3"/>
        <v>3</v>
      </c>
      <c r="J27" s="1" t="s">
        <v>35</v>
      </c>
      <c r="K27" s="1" t="s">
        <v>49</v>
      </c>
      <c r="L27" s="1" t="s">
        <v>59</v>
      </c>
      <c r="M27" s="1" t="s">
        <v>36</v>
      </c>
      <c r="N27" s="3" t="str">
        <f t="shared" si="21"/>
        <v>2</v>
      </c>
      <c r="O27" s="4" t="s">
        <v>299</v>
      </c>
      <c r="P27" s="10" t="str">
        <f t="shared" si="4"/>
        <v>1</v>
      </c>
      <c r="Q27" s="1" t="s">
        <v>38</v>
      </c>
      <c r="R27" s="1" t="s">
        <v>64</v>
      </c>
      <c r="S27" s="1" t="s">
        <v>90</v>
      </c>
      <c r="T27" s="1" t="s">
        <v>39</v>
      </c>
      <c r="U27" s="3" t="str">
        <f t="shared" si="5"/>
        <v>2</v>
      </c>
      <c r="V27" s="1" t="s">
        <v>39</v>
      </c>
      <c r="W27" s="3" t="str">
        <f t="shared" si="6"/>
        <v>1</v>
      </c>
      <c r="X27" s="1" t="s">
        <v>40</v>
      </c>
      <c r="Y27" s="3" t="str">
        <f t="shared" si="7"/>
        <v>3</v>
      </c>
      <c r="Z27" s="1" t="s">
        <v>39</v>
      </c>
      <c r="AA27" s="3" t="str">
        <f t="shared" si="8"/>
        <v>1</v>
      </c>
      <c r="AB27" s="1" t="s">
        <v>42</v>
      </c>
      <c r="AC27" s="3" t="str">
        <f t="shared" si="9"/>
        <v>2</v>
      </c>
      <c r="AD27" s="1" t="s">
        <v>42</v>
      </c>
      <c r="AE27" s="1" t="str">
        <f t="shared" si="10"/>
        <v>2</v>
      </c>
      <c r="AF27" s="1" t="s">
        <v>39</v>
      </c>
      <c r="AG27" s="3" t="str">
        <f t="shared" si="11"/>
        <v>2</v>
      </c>
      <c r="AH27" s="1" t="s">
        <v>39</v>
      </c>
      <c r="AI27" s="3" t="str">
        <f t="shared" si="12"/>
        <v>1</v>
      </c>
      <c r="AJ27" s="1" t="s">
        <v>39</v>
      </c>
      <c r="AK27" s="3" t="str">
        <f t="shared" si="13"/>
        <v>1</v>
      </c>
      <c r="AL27" s="1" t="s">
        <v>41</v>
      </c>
      <c r="AM27" s="3" t="str">
        <f t="shared" si="14"/>
        <v>0</v>
      </c>
      <c r="AN27" s="1" t="s">
        <v>43</v>
      </c>
      <c r="AO27" s="3" t="str">
        <f t="shared" si="15"/>
        <v>1</v>
      </c>
      <c r="AP27" s="1" t="s">
        <v>41</v>
      </c>
      <c r="AQ27" s="3" t="str">
        <f t="shared" si="22"/>
        <v>0</v>
      </c>
      <c r="AR27" s="1" t="s">
        <v>39</v>
      </c>
      <c r="AS27" s="3" t="str">
        <f t="shared" si="16"/>
        <v>1</v>
      </c>
      <c r="AT27" s="1" t="s">
        <v>39</v>
      </c>
      <c r="AU27" s="3" t="str">
        <f t="shared" si="17"/>
        <v>1</v>
      </c>
      <c r="AV27" s="1" t="s">
        <v>44</v>
      </c>
      <c r="AW27" s="4" t="s">
        <v>39</v>
      </c>
      <c r="AX27" s="10" t="str">
        <f t="shared" si="18"/>
        <v>1</v>
      </c>
      <c r="AY27" s="1" t="s">
        <v>45</v>
      </c>
      <c r="AZ27" s="3" t="str">
        <f t="shared" si="19"/>
        <v>3</v>
      </c>
      <c r="BA27" s="1" t="s">
        <v>39</v>
      </c>
      <c r="BB27" s="11" t="str">
        <f t="shared" si="20"/>
        <v>1</v>
      </c>
    </row>
    <row r="28" spans="1:54">
      <c r="A28" s="1" t="s">
        <v>155</v>
      </c>
      <c r="B28" s="1" t="s">
        <v>31</v>
      </c>
      <c r="C28" s="3" t="str">
        <f t="shared" si="0"/>
        <v>2</v>
      </c>
      <c r="D28" s="1" t="s">
        <v>32</v>
      </c>
      <c r="E28" s="3" t="str">
        <f t="shared" si="1"/>
        <v>2</v>
      </c>
      <c r="F28" s="1" t="s">
        <v>33</v>
      </c>
      <c r="G28" s="3" t="str">
        <f t="shared" si="2"/>
        <v>1</v>
      </c>
      <c r="H28" s="1" t="s">
        <v>76</v>
      </c>
      <c r="I28" s="3" t="str">
        <f t="shared" si="3"/>
        <v>8</v>
      </c>
      <c r="J28" s="1" t="s">
        <v>35</v>
      </c>
      <c r="K28" s="1" t="s">
        <v>49</v>
      </c>
      <c r="L28" s="1" t="s">
        <v>59</v>
      </c>
      <c r="M28" s="1" t="s">
        <v>36</v>
      </c>
      <c r="N28" s="3" t="str">
        <f t="shared" si="21"/>
        <v>2</v>
      </c>
      <c r="O28" s="4" t="s">
        <v>299</v>
      </c>
      <c r="P28" s="10" t="str">
        <f t="shared" si="4"/>
        <v>1</v>
      </c>
      <c r="Q28" s="1" t="s">
        <v>38</v>
      </c>
      <c r="R28" s="1" t="s">
        <v>64</v>
      </c>
      <c r="S28" s="1" t="s">
        <v>90</v>
      </c>
      <c r="T28" s="1" t="s">
        <v>39</v>
      </c>
      <c r="U28" s="3" t="str">
        <f t="shared" si="5"/>
        <v>2</v>
      </c>
      <c r="V28" s="1" t="s">
        <v>39</v>
      </c>
      <c r="W28" s="3" t="str">
        <f t="shared" si="6"/>
        <v>1</v>
      </c>
      <c r="X28" s="1" t="s">
        <v>40</v>
      </c>
      <c r="Y28" s="3" t="str">
        <f t="shared" si="7"/>
        <v>3</v>
      </c>
      <c r="Z28" s="1" t="s">
        <v>41</v>
      </c>
      <c r="AA28" s="3" t="str">
        <f t="shared" si="8"/>
        <v>0</v>
      </c>
      <c r="AB28" s="1" t="s">
        <v>41</v>
      </c>
      <c r="AC28" s="3" t="str">
        <f t="shared" si="9"/>
        <v>0</v>
      </c>
      <c r="AD28" s="1" t="s">
        <v>39</v>
      </c>
      <c r="AE28" s="1" t="str">
        <f t="shared" si="10"/>
        <v>1</v>
      </c>
      <c r="AF28" s="1" t="s">
        <v>52</v>
      </c>
      <c r="AG28" s="3" t="str">
        <f t="shared" si="11"/>
        <v>1</v>
      </c>
      <c r="AH28" s="1" t="s">
        <v>39</v>
      </c>
      <c r="AI28" s="3" t="str">
        <f t="shared" si="12"/>
        <v>1</v>
      </c>
      <c r="AJ28" s="1" t="s">
        <v>41</v>
      </c>
      <c r="AK28" s="3" t="str">
        <f t="shared" si="13"/>
        <v>0</v>
      </c>
      <c r="AL28" s="1" t="s">
        <v>39</v>
      </c>
      <c r="AM28" s="3" t="str">
        <f t="shared" si="14"/>
        <v>1</v>
      </c>
      <c r="AN28" s="1" t="s">
        <v>43</v>
      </c>
      <c r="AO28" s="3" t="str">
        <f t="shared" si="15"/>
        <v>1</v>
      </c>
      <c r="AP28" s="1" t="s">
        <v>41</v>
      </c>
      <c r="AQ28" s="3" t="str">
        <f t="shared" si="22"/>
        <v>0</v>
      </c>
      <c r="AR28" s="1" t="s">
        <v>39</v>
      </c>
      <c r="AS28" s="3" t="str">
        <f t="shared" si="16"/>
        <v>1</v>
      </c>
      <c r="AT28" s="1" t="s">
        <v>41</v>
      </c>
      <c r="AU28" s="3" t="str">
        <f t="shared" si="17"/>
        <v>0</v>
      </c>
      <c r="AV28" s="1" t="s">
        <v>63</v>
      </c>
      <c r="AW28" s="4" t="s">
        <v>39</v>
      </c>
      <c r="AX28" s="10" t="str">
        <f t="shared" si="18"/>
        <v>1</v>
      </c>
      <c r="AY28" s="1" t="s">
        <v>55</v>
      </c>
      <c r="AZ28" s="3" t="str">
        <f t="shared" si="19"/>
        <v>2</v>
      </c>
      <c r="BA28" s="1" t="s">
        <v>39</v>
      </c>
      <c r="BB28" s="11" t="str">
        <f t="shared" si="20"/>
        <v>1</v>
      </c>
    </row>
    <row r="29" spans="1:54">
      <c r="A29" s="1" t="s">
        <v>156</v>
      </c>
      <c r="B29" s="1" t="s">
        <v>31</v>
      </c>
      <c r="C29" s="3" t="str">
        <f t="shared" si="0"/>
        <v>2</v>
      </c>
      <c r="D29" s="1" t="s">
        <v>32</v>
      </c>
      <c r="E29" s="3" t="str">
        <f t="shared" si="1"/>
        <v>2</v>
      </c>
      <c r="F29" s="1" t="s">
        <v>33</v>
      </c>
      <c r="G29" s="3" t="str">
        <f t="shared" si="2"/>
        <v>1</v>
      </c>
      <c r="H29" s="1" t="s">
        <v>67</v>
      </c>
      <c r="I29" s="3" t="str">
        <f t="shared" si="3"/>
        <v>3</v>
      </c>
      <c r="J29" s="1" t="s">
        <v>35</v>
      </c>
      <c r="K29" s="1" t="s">
        <v>49</v>
      </c>
      <c r="L29" s="1" t="s">
        <v>59</v>
      </c>
      <c r="M29" s="1" t="s">
        <v>36</v>
      </c>
      <c r="N29" s="3" t="str">
        <f t="shared" si="21"/>
        <v>2</v>
      </c>
      <c r="O29" s="2" t="s">
        <v>301</v>
      </c>
      <c r="P29" s="10" t="str">
        <f t="shared" si="4"/>
        <v>2</v>
      </c>
      <c r="Q29" s="1" t="s">
        <v>37</v>
      </c>
      <c r="R29" s="1" t="s">
        <v>64</v>
      </c>
      <c r="S29" s="1" t="s">
        <v>90</v>
      </c>
      <c r="T29" s="1" t="s">
        <v>39</v>
      </c>
      <c r="U29" s="3" t="str">
        <f t="shared" si="5"/>
        <v>2</v>
      </c>
      <c r="V29" s="1" t="s">
        <v>39</v>
      </c>
      <c r="W29" s="3" t="str">
        <f t="shared" si="6"/>
        <v>1</v>
      </c>
      <c r="X29" s="1" t="s">
        <v>40</v>
      </c>
      <c r="Y29" s="3" t="str">
        <f t="shared" si="7"/>
        <v>3</v>
      </c>
      <c r="Z29" s="1" t="s">
        <v>39</v>
      </c>
      <c r="AA29" s="3" t="str">
        <f t="shared" si="8"/>
        <v>1</v>
      </c>
      <c r="AB29" s="1" t="s">
        <v>41</v>
      </c>
      <c r="AC29" s="3" t="str">
        <f t="shared" si="9"/>
        <v>0</v>
      </c>
      <c r="AD29" s="1" t="s">
        <v>39</v>
      </c>
      <c r="AE29" s="1" t="str">
        <f t="shared" si="10"/>
        <v>1</v>
      </c>
      <c r="AF29" s="1" t="s">
        <v>39</v>
      </c>
      <c r="AG29" s="3" t="str">
        <f t="shared" si="11"/>
        <v>2</v>
      </c>
      <c r="AH29" s="1" t="s">
        <v>39</v>
      </c>
      <c r="AI29" s="3" t="str">
        <f t="shared" si="12"/>
        <v>1</v>
      </c>
      <c r="AJ29" s="1" t="s">
        <v>41</v>
      </c>
      <c r="AK29" s="3" t="str">
        <f t="shared" si="13"/>
        <v>0</v>
      </c>
      <c r="AL29" s="1" t="s">
        <v>39</v>
      </c>
      <c r="AM29" s="3" t="str">
        <f t="shared" si="14"/>
        <v>1</v>
      </c>
      <c r="AN29" s="1" t="s">
        <v>43</v>
      </c>
      <c r="AO29" s="3" t="str">
        <f t="shared" si="15"/>
        <v>1</v>
      </c>
      <c r="AP29" s="1" t="s">
        <v>41</v>
      </c>
      <c r="AQ29" s="3" t="str">
        <f t="shared" si="22"/>
        <v>0</v>
      </c>
      <c r="AR29" s="1" t="s">
        <v>39</v>
      </c>
      <c r="AS29" s="3" t="str">
        <f t="shared" si="16"/>
        <v>1</v>
      </c>
      <c r="AT29" s="1" t="s">
        <v>41</v>
      </c>
      <c r="AU29" s="3" t="str">
        <f t="shared" si="17"/>
        <v>0</v>
      </c>
      <c r="AV29" s="1" t="s">
        <v>63</v>
      </c>
      <c r="AW29" s="4" t="s">
        <v>39</v>
      </c>
      <c r="AX29" s="10" t="str">
        <f t="shared" si="18"/>
        <v>1</v>
      </c>
      <c r="AY29" s="1" t="s">
        <v>55</v>
      </c>
      <c r="AZ29" s="3" t="str">
        <f t="shared" si="19"/>
        <v>2</v>
      </c>
      <c r="BA29" s="1" t="s">
        <v>39</v>
      </c>
      <c r="BB29" s="11" t="str">
        <f t="shared" si="20"/>
        <v>1</v>
      </c>
    </row>
    <row r="30" spans="1:54">
      <c r="A30" s="1" t="s">
        <v>220</v>
      </c>
      <c r="B30" s="1" t="s">
        <v>31</v>
      </c>
      <c r="C30" s="3" t="str">
        <f t="shared" si="0"/>
        <v>2</v>
      </c>
      <c r="D30" s="1" t="s">
        <v>32</v>
      </c>
      <c r="E30" s="3" t="str">
        <f t="shared" si="1"/>
        <v>2</v>
      </c>
      <c r="F30" s="1" t="s">
        <v>33</v>
      </c>
      <c r="G30" s="3" t="str">
        <f t="shared" si="2"/>
        <v>1</v>
      </c>
      <c r="H30" s="1" t="s">
        <v>48</v>
      </c>
      <c r="I30" s="3" t="str">
        <f t="shared" si="3"/>
        <v>2</v>
      </c>
      <c r="J30" s="1" t="s">
        <v>35</v>
      </c>
      <c r="K30" s="1" t="s">
        <v>49</v>
      </c>
      <c r="L30" s="1" t="s">
        <v>59</v>
      </c>
      <c r="M30" s="1" t="s">
        <v>50</v>
      </c>
      <c r="N30" s="3" t="str">
        <f t="shared" si="21"/>
        <v>1</v>
      </c>
      <c r="O30" s="4" t="s">
        <v>298</v>
      </c>
      <c r="P30" s="10" t="str">
        <f t="shared" si="4"/>
        <v>4</v>
      </c>
      <c r="Q30" s="1" t="s">
        <v>221</v>
      </c>
      <c r="R30" s="1" t="s">
        <v>64</v>
      </c>
      <c r="S30" s="1" t="s">
        <v>90</v>
      </c>
      <c r="T30" s="1" t="s">
        <v>39</v>
      </c>
      <c r="U30" s="3" t="str">
        <f t="shared" si="5"/>
        <v>2</v>
      </c>
      <c r="V30" s="1" t="s">
        <v>39</v>
      </c>
      <c r="W30" s="3" t="str">
        <f t="shared" si="6"/>
        <v>1</v>
      </c>
      <c r="X30" s="1" t="s">
        <v>51</v>
      </c>
      <c r="Y30" s="3" t="str">
        <f t="shared" si="7"/>
        <v>2</v>
      </c>
      <c r="Z30" s="1" t="s">
        <v>41</v>
      </c>
      <c r="AA30" s="3" t="str">
        <f t="shared" si="8"/>
        <v>0</v>
      </c>
      <c r="AB30" s="1" t="s">
        <v>39</v>
      </c>
      <c r="AC30" s="3" t="str">
        <f t="shared" si="9"/>
        <v>1</v>
      </c>
      <c r="AD30" s="1" t="s">
        <v>41</v>
      </c>
      <c r="AE30" s="1" t="str">
        <f t="shared" si="10"/>
        <v>0</v>
      </c>
      <c r="AF30" s="1" t="s">
        <v>41</v>
      </c>
      <c r="AG30" s="3" t="str">
        <f t="shared" si="11"/>
        <v>0</v>
      </c>
      <c r="AH30" s="1" t="s">
        <v>39</v>
      </c>
      <c r="AI30" s="3" t="str">
        <f t="shared" si="12"/>
        <v>1</v>
      </c>
      <c r="AJ30" s="1" t="s">
        <v>39</v>
      </c>
      <c r="AK30" s="3" t="str">
        <f t="shared" si="13"/>
        <v>1</v>
      </c>
      <c r="AL30" s="1" t="s">
        <v>39</v>
      </c>
      <c r="AM30" s="3" t="str">
        <f t="shared" si="14"/>
        <v>1</v>
      </c>
      <c r="AN30" s="1" t="s">
        <v>43</v>
      </c>
      <c r="AO30" s="3" t="str">
        <f t="shared" si="15"/>
        <v>1</v>
      </c>
      <c r="AP30" s="1" t="s">
        <v>41</v>
      </c>
      <c r="AQ30" s="3" t="str">
        <f t="shared" si="22"/>
        <v>0</v>
      </c>
      <c r="AR30" s="1" t="s">
        <v>39</v>
      </c>
      <c r="AS30" s="3" t="str">
        <f t="shared" si="16"/>
        <v>1</v>
      </c>
      <c r="AT30" s="1" t="s">
        <v>41</v>
      </c>
      <c r="AU30" s="3" t="str">
        <f t="shared" si="17"/>
        <v>0</v>
      </c>
      <c r="AV30" s="1" t="s">
        <v>63</v>
      </c>
      <c r="AW30" s="4" t="s">
        <v>39</v>
      </c>
      <c r="AX30" s="10" t="str">
        <f t="shared" si="18"/>
        <v>1</v>
      </c>
      <c r="AY30" s="1" t="s">
        <v>54</v>
      </c>
      <c r="AZ30" s="3" t="str">
        <f t="shared" si="19"/>
        <v>1</v>
      </c>
      <c r="BA30" s="1" t="s">
        <v>41</v>
      </c>
      <c r="BB30" s="11" t="str">
        <f t="shared" si="20"/>
        <v>0</v>
      </c>
    </row>
    <row r="31" spans="1:54">
      <c r="A31" s="1" t="s">
        <v>223</v>
      </c>
      <c r="B31" s="1" t="s">
        <v>46</v>
      </c>
      <c r="C31" s="3" t="str">
        <f t="shared" si="0"/>
        <v>1</v>
      </c>
      <c r="D31" s="1" t="s">
        <v>32</v>
      </c>
      <c r="E31" s="3" t="str">
        <f t="shared" si="1"/>
        <v>2</v>
      </c>
      <c r="F31" s="1" t="s">
        <v>33</v>
      </c>
      <c r="G31" s="3" t="str">
        <f t="shared" si="2"/>
        <v>1</v>
      </c>
      <c r="H31" s="1" t="s">
        <v>67</v>
      </c>
      <c r="I31" s="3" t="str">
        <f t="shared" si="3"/>
        <v>3</v>
      </c>
      <c r="J31" s="1" t="s">
        <v>35</v>
      </c>
      <c r="K31" s="1" t="s">
        <v>49</v>
      </c>
      <c r="L31" s="1" t="s">
        <v>59</v>
      </c>
      <c r="M31" s="1" t="s">
        <v>36</v>
      </c>
      <c r="N31" s="3" t="str">
        <f t="shared" si="21"/>
        <v>2</v>
      </c>
      <c r="O31" s="2" t="s">
        <v>301</v>
      </c>
      <c r="P31" s="10" t="str">
        <f t="shared" si="4"/>
        <v>2</v>
      </c>
      <c r="Q31" s="1" t="s">
        <v>38</v>
      </c>
      <c r="R31" s="1" t="s">
        <v>64</v>
      </c>
      <c r="S31" s="1" t="s">
        <v>90</v>
      </c>
      <c r="T31" s="1" t="s">
        <v>41</v>
      </c>
      <c r="U31" s="3" t="str">
        <f t="shared" si="5"/>
        <v>0</v>
      </c>
      <c r="V31" s="1" t="s">
        <v>39</v>
      </c>
      <c r="W31" s="3" t="str">
        <f t="shared" si="6"/>
        <v>1</v>
      </c>
      <c r="X31" s="1" t="s">
        <v>51</v>
      </c>
      <c r="Y31" s="3" t="str">
        <f t="shared" si="7"/>
        <v>2</v>
      </c>
      <c r="Z31" s="1" t="s">
        <v>41</v>
      </c>
      <c r="AA31" s="3" t="str">
        <f t="shared" si="8"/>
        <v>0</v>
      </c>
      <c r="AB31" s="1" t="s">
        <v>41</v>
      </c>
      <c r="AC31" s="3" t="str">
        <f t="shared" si="9"/>
        <v>0</v>
      </c>
      <c r="AD31" s="1" t="s">
        <v>39</v>
      </c>
      <c r="AE31" s="1" t="str">
        <f t="shared" si="10"/>
        <v>1</v>
      </c>
      <c r="AF31" s="1" t="s">
        <v>39</v>
      </c>
      <c r="AG31" s="3" t="str">
        <f t="shared" si="11"/>
        <v>2</v>
      </c>
      <c r="AH31" s="1" t="s">
        <v>39</v>
      </c>
      <c r="AI31" s="3" t="str">
        <f t="shared" si="12"/>
        <v>1</v>
      </c>
      <c r="AJ31" s="1" t="s">
        <v>39</v>
      </c>
      <c r="AK31" s="3" t="str">
        <f t="shared" si="13"/>
        <v>1</v>
      </c>
      <c r="AL31" s="1" t="s">
        <v>41</v>
      </c>
      <c r="AM31" s="3" t="str">
        <f t="shared" si="14"/>
        <v>0</v>
      </c>
      <c r="AN31" s="1" t="s">
        <v>65</v>
      </c>
      <c r="AO31" s="3" t="str">
        <f t="shared" si="15"/>
        <v>3</v>
      </c>
      <c r="AP31" s="1" t="s">
        <v>41</v>
      </c>
      <c r="AQ31" s="3" t="str">
        <f t="shared" si="22"/>
        <v>0</v>
      </c>
      <c r="AR31" s="1" t="s">
        <v>39</v>
      </c>
      <c r="AS31" s="3" t="str">
        <f t="shared" si="16"/>
        <v>1</v>
      </c>
      <c r="AT31" s="1" t="s">
        <v>39</v>
      </c>
      <c r="AU31" s="3" t="str">
        <f t="shared" si="17"/>
        <v>1</v>
      </c>
      <c r="AV31" s="1" t="s">
        <v>60</v>
      </c>
      <c r="AW31" s="4" t="s">
        <v>41</v>
      </c>
      <c r="AX31" s="10" t="str">
        <f t="shared" si="18"/>
        <v>0</v>
      </c>
      <c r="AY31" s="1" t="s">
        <v>54</v>
      </c>
      <c r="AZ31" s="3" t="str">
        <f t="shared" si="19"/>
        <v>1</v>
      </c>
      <c r="BA31" s="1" t="s">
        <v>39</v>
      </c>
      <c r="BB31" s="11" t="str">
        <f t="shared" si="20"/>
        <v>1</v>
      </c>
    </row>
    <row r="32" spans="1:54">
      <c r="A32" s="1" t="s">
        <v>224</v>
      </c>
      <c r="B32" s="1" t="s">
        <v>46</v>
      </c>
      <c r="C32" s="3" t="str">
        <f t="shared" si="0"/>
        <v>1</v>
      </c>
      <c r="D32" s="1" t="s">
        <v>32</v>
      </c>
      <c r="E32" s="3" t="str">
        <f t="shared" si="1"/>
        <v>2</v>
      </c>
      <c r="F32" s="1" t="s">
        <v>33</v>
      </c>
      <c r="G32" s="3" t="str">
        <f t="shared" si="2"/>
        <v>1</v>
      </c>
      <c r="H32" s="1" t="s">
        <v>167</v>
      </c>
      <c r="I32" s="3" t="str">
        <f t="shared" si="3"/>
        <v>7</v>
      </c>
      <c r="J32" s="1" t="s">
        <v>35</v>
      </c>
      <c r="K32" s="1" t="s">
        <v>49</v>
      </c>
      <c r="L32" s="1" t="s">
        <v>59</v>
      </c>
      <c r="M32" s="1" t="s">
        <v>36</v>
      </c>
      <c r="N32" s="3" t="str">
        <f t="shared" si="21"/>
        <v>2</v>
      </c>
      <c r="O32" s="4" t="s">
        <v>299</v>
      </c>
      <c r="P32" s="10" t="str">
        <f t="shared" si="4"/>
        <v>1</v>
      </c>
      <c r="Q32" s="1" t="s">
        <v>56</v>
      </c>
      <c r="R32" s="1" t="s">
        <v>64</v>
      </c>
      <c r="S32" s="1" t="s">
        <v>90</v>
      </c>
      <c r="T32" s="1" t="s">
        <v>41</v>
      </c>
      <c r="U32" s="3" t="str">
        <f t="shared" si="5"/>
        <v>0</v>
      </c>
      <c r="V32" s="1" t="s">
        <v>39</v>
      </c>
      <c r="W32" s="3" t="str">
        <f t="shared" si="6"/>
        <v>1</v>
      </c>
      <c r="X32" s="1" t="s">
        <v>51</v>
      </c>
      <c r="Y32" s="3" t="str">
        <f t="shared" si="7"/>
        <v>2</v>
      </c>
      <c r="Z32" s="1" t="s">
        <v>41</v>
      </c>
      <c r="AA32" s="3" t="str">
        <f t="shared" si="8"/>
        <v>0</v>
      </c>
      <c r="AB32" s="1" t="s">
        <v>39</v>
      </c>
      <c r="AC32" s="3" t="str">
        <f t="shared" si="9"/>
        <v>1</v>
      </c>
      <c r="AD32" s="1" t="s">
        <v>39</v>
      </c>
      <c r="AE32" s="1" t="str">
        <f t="shared" si="10"/>
        <v>1</v>
      </c>
      <c r="AF32" s="1" t="s">
        <v>39</v>
      </c>
      <c r="AG32" s="3" t="str">
        <f t="shared" si="11"/>
        <v>2</v>
      </c>
      <c r="AH32" s="1" t="s">
        <v>39</v>
      </c>
      <c r="AI32" s="3" t="str">
        <f t="shared" si="12"/>
        <v>1</v>
      </c>
      <c r="AJ32" s="1" t="s">
        <v>39</v>
      </c>
      <c r="AK32" s="3" t="str">
        <f t="shared" si="13"/>
        <v>1</v>
      </c>
      <c r="AL32" s="1" t="s">
        <v>41</v>
      </c>
      <c r="AM32" s="3" t="str">
        <f t="shared" si="14"/>
        <v>0</v>
      </c>
      <c r="AN32" s="1" t="s">
        <v>60</v>
      </c>
      <c r="AO32" s="3" t="str">
        <f t="shared" si="15"/>
        <v>0</v>
      </c>
      <c r="AP32" s="1" t="s">
        <v>41</v>
      </c>
      <c r="AQ32" s="3" t="str">
        <f t="shared" si="22"/>
        <v>0</v>
      </c>
      <c r="AR32" s="1" t="s">
        <v>39</v>
      </c>
      <c r="AS32" s="3" t="str">
        <f t="shared" si="16"/>
        <v>1</v>
      </c>
      <c r="AT32" s="1" t="s">
        <v>39</v>
      </c>
      <c r="AU32" s="3" t="str">
        <f t="shared" si="17"/>
        <v>1</v>
      </c>
      <c r="AV32" s="1" t="s">
        <v>60</v>
      </c>
      <c r="AW32" s="4" t="s">
        <v>41</v>
      </c>
      <c r="AX32" s="10" t="str">
        <f t="shared" si="18"/>
        <v>0</v>
      </c>
      <c r="AY32" s="1" t="s">
        <v>74</v>
      </c>
      <c r="AZ32" s="3" t="str">
        <f t="shared" si="19"/>
        <v>0</v>
      </c>
      <c r="BA32" s="1" t="s">
        <v>39</v>
      </c>
      <c r="BB32" s="11" t="str">
        <f t="shared" si="20"/>
        <v>1</v>
      </c>
    </row>
    <row r="33" spans="1:61">
      <c r="A33" s="1" t="s">
        <v>225</v>
      </c>
      <c r="B33" s="1" t="s">
        <v>46</v>
      </c>
      <c r="C33" s="3" t="str">
        <f t="shared" si="0"/>
        <v>1</v>
      </c>
      <c r="D33" s="1" t="s">
        <v>32</v>
      </c>
      <c r="E33" s="3" t="str">
        <f t="shared" si="1"/>
        <v>2</v>
      </c>
      <c r="F33" s="1" t="s">
        <v>33</v>
      </c>
      <c r="G33" s="3" t="str">
        <f t="shared" si="2"/>
        <v>1</v>
      </c>
      <c r="H33" s="1" t="s">
        <v>67</v>
      </c>
      <c r="I33" s="3" t="str">
        <f t="shared" si="3"/>
        <v>3</v>
      </c>
      <c r="J33" s="1" t="s">
        <v>35</v>
      </c>
      <c r="K33" s="1" t="s">
        <v>49</v>
      </c>
      <c r="L33" s="1" t="s">
        <v>59</v>
      </c>
      <c r="M33" s="1" t="s">
        <v>50</v>
      </c>
      <c r="N33" s="3" t="str">
        <f t="shared" si="21"/>
        <v>1</v>
      </c>
      <c r="O33" s="4" t="s">
        <v>299</v>
      </c>
      <c r="P33" s="10" t="str">
        <f t="shared" si="4"/>
        <v>1</v>
      </c>
      <c r="Q33" s="1" t="s">
        <v>56</v>
      </c>
      <c r="R33" s="1" t="s">
        <v>64</v>
      </c>
      <c r="S33" s="1" t="s">
        <v>90</v>
      </c>
      <c r="T33" s="1" t="s">
        <v>39</v>
      </c>
      <c r="U33" s="3" t="str">
        <f t="shared" si="5"/>
        <v>2</v>
      </c>
      <c r="V33" s="1" t="s">
        <v>39</v>
      </c>
      <c r="W33" s="3" t="str">
        <f t="shared" si="6"/>
        <v>1</v>
      </c>
      <c r="X33" s="1" t="s">
        <v>51</v>
      </c>
      <c r="Y33" s="3" t="str">
        <f t="shared" si="7"/>
        <v>2</v>
      </c>
      <c r="Z33" s="1" t="s">
        <v>41</v>
      </c>
      <c r="AA33" s="3" t="str">
        <f t="shared" si="8"/>
        <v>0</v>
      </c>
      <c r="AB33" s="1" t="s">
        <v>42</v>
      </c>
      <c r="AC33" s="3" t="str">
        <f t="shared" si="9"/>
        <v>2</v>
      </c>
      <c r="AD33" s="1" t="s">
        <v>42</v>
      </c>
      <c r="AE33" s="1" t="str">
        <f t="shared" si="10"/>
        <v>2</v>
      </c>
      <c r="AF33" s="1" t="s">
        <v>39</v>
      </c>
      <c r="AG33" s="3" t="str">
        <f t="shared" si="11"/>
        <v>2</v>
      </c>
      <c r="AH33" s="1" t="s">
        <v>39</v>
      </c>
      <c r="AI33" s="3" t="str">
        <f t="shared" si="12"/>
        <v>1</v>
      </c>
      <c r="AJ33" s="1" t="s">
        <v>39</v>
      </c>
      <c r="AK33" s="3" t="str">
        <f t="shared" si="13"/>
        <v>1</v>
      </c>
      <c r="AL33" s="1" t="s">
        <v>39</v>
      </c>
      <c r="AM33" s="3" t="str">
        <f t="shared" si="14"/>
        <v>1</v>
      </c>
      <c r="AN33" s="1" t="s">
        <v>60</v>
      </c>
      <c r="AO33" s="3" t="str">
        <f t="shared" si="15"/>
        <v>0</v>
      </c>
      <c r="AP33" s="1" t="s">
        <v>41</v>
      </c>
      <c r="AQ33" s="3" t="str">
        <f t="shared" si="22"/>
        <v>0</v>
      </c>
      <c r="AR33" s="1" t="s">
        <v>39</v>
      </c>
      <c r="AS33" s="3" t="str">
        <f t="shared" si="16"/>
        <v>1</v>
      </c>
      <c r="AT33" s="1" t="s">
        <v>41</v>
      </c>
      <c r="AU33" s="3" t="str">
        <f t="shared" si="17"/>
        <v>0</v>
      </c>
      <c r="AV33" s="1" t="s">
        <v>53</v>
      </c>
      <c r="AW33" s="4" t="s">
        <v>39</v>
      </c>
      <c r="AX33" s="10" t="str">
        <f t="shared" si="18"/>
        <v>1</v>
      </c>
      <c r="AY33" s="1" t="s">
        <v>45</v>
      </c>
      <c r="AZ33" s="3" t="str">
        <f t="shared" si="19"/>
        <v>3</v>
      </c>
      <c r="BA33" s="1" t="s">
        <v>39</v>
      </c>
      <c r="BB33" s="11" t="str">
        <f t="shared" si="20"/>
        <v>1</v>
      </c>
    </row>
    <row r="34" spans="1:61">
      <c r="A34" s="1" t="s">
        <v>234</v>
      </c>
      <c r="B34" s="1" t="s">
        <v>31</v>
      </c>
      <c r="C34" s="3" t="str">
        <f t="shared" si="0"/>
        <v>2</v>
      </c>
      <c r="D34" s="1" t="s">
        <v>32</v>
      </c>
      <c r="E34" s="3" t="str">
        <f t="shared" si="1"/>
        <v>2</v>
      </c>
      <c r="F34" s="1" t="s">
        <v>33</v>
      </c>
      <c r="G34" s="3" t="str">
        <f t="shared" si="2"/>
        <v>1</v>
      </c>
      <c r="H34" s="1" t="s">
        <v>73</v>
      </c>
      <c r="I34" s="3" t="str">
        <f t="shared" si="3"/>
        <v>6</v>
      </c>
      <c r="J34" s="1" t="s">
        <v>35</v>
      </c>
      <c r="K34" s="1" t="s">
        <v>49</v>
      </c>
      <c r="L34" s="1" t="s">
        <v>59</v>
      </c>
      <c r="M34" s="1" t="s">
        <v>36</v>
      </c>
      <c r="N34" s="3" t="str">
        <f t="shared" si="21"/>
        <v>2</v>
      </c>
      <c r="O34" s="4" t="s">
        <v>299</v>
      </c>
      <c r="P34" s="10" t="str">
        <f t="shared" si="4"/>
        <v>1</v>
      </c>
      <c r="Q34" s="1" t="s">
        <v>38</v>
      </c>
      <c r="R34" s="1" t="s">
        <v>64</v>
      </c>
      <c r="S34" s="1" t="s">
        <v>90</v>
      </c>
      <c r="T34" s="1" t="s">
        <v>62</v>
      </c>
      <c r="U34" s="3" t="str">
        <f t="shared" si="5"/>
        <v>1</v>
      </c>
      <c r="V34" s="1" t="s">
        <v>39</v>
      </c>
      <c r="W34" s="3" t="str">
        <f t="shared" si="6"/>
        <v>1</v>
      </c>
      <c r="X34" s="1" t="s">
        <v>80</v>
      </c>
      <c r="Y34" s="3" t="str">
        <f t="shared" si="7"/>
        <v>1</v>
      </c>
      <c r="Z34" s="1" t="s">
        <v>41</v>
      </c>
      <c r="AA34" s="3" t="str">
        <f t="shared" si="8"/>
        <v>0</v>
      </c>
      <c r="AB34" s="1" t="s">
        <v>39</v>
      </c>
      <c r="AC34" s="3" t="str">
        <f t="shared" si="9"/>
        <v>1</v>
      </c>
      <c r="AD34" s="1" t="s">
        <v>42</v>
      </c>
      <c r="AE34" s="1" t="str">
        <f t="shared" si="10"/>
        <v>2</v>
      </c>
      <c r="AF34" s="1" t="s">
        <v>52</v>
      </c>
      <c r="AG34" s="3" t="str">
        <f t="shared" si="11"/>
        <v>1</v>
      </c>
      <c r="AH34" s="1" t="s">
        <v>39</v>
      </c>
      <c r="AI34" s="3" t="str">
        <f t="shared" si="12"/>
        <v>1</v>
      </c>
      <c r="AJ34" s="1" t="s">
        <v>39</v>
      </c>
      <c r="AK34" s="3" t="str">
        <f t="shared" si="13"/>
        <v>1</v>
      </c>
      <c r="AL34" s="1" t="s">
        <v>42</v>
      </c>
      <c r="AM34" s="3" t="str">
        <f t="shared" si="14"/>
        <v>2</v>
      </c>
      <c r="AN34" s="1" t="s">
        <v>43</v>
      </c>
      <c r="AO34" s="3" t="str">
        <f t="shared" si="15"/>
        <v>1</v>
      </c>
      <c r="AP34" s="1" t="s">
        <v>41</v>
      </c>
      <c r="AQ34" s="3" t="str">
        <f t="shared" si="22"/>
        <v>0</v>
      </c>
      <c r="AR34" s="1" t="s">
        <v>39</v>
      </c>
      <c r="AS34" s="3" t="str">
        <f t="shared" si="16"/>
        <v>1</v>
      </c>
      <c r="AT34" s="1" t="s">
        <v>41</v>
      </c>
      <c r="AU34" s="3" t="str">
        <f t="shared" si="17"/>
        <v>0</v>
      </c>
      <c r="AV34" s="1" t="s">
        <v>57</v>
      </c>
      <c r="AW34" s="4" t="s">
        <v>39</v>
      </c>
      <c r="AX34" s="10" t="str">
        <f t="shared" si="18"/>
        <v>1</v>
      </c>
      <c r="AY34" s="1" t="s">
        <v>55</v>
      </c>
      <c r="AZ34" s="3" t="str">
        <f t="shared" si="19"/>
        <v>2</v>
      </c>
      <c r="BA34" s="1" t="s">
        <v>39</v>
      </c>
      <c r="BB34" s="11" t="str">
        <f t="shared" si="20"/>
        <v>1</v>
      </c>
    </row>
    <row r="35" spans="1:61">
      <c r="A35" s="1" t="s">
        <v>236</v>
      </c>
      <c r="B35" s="1" t="s">
        <v>46</v>
      </c>
      <c r="C35" s="3" t="str">
        <f t="shared" si="0"/>
        <v>1</v>
      </c>
      <c r="D35" s="1" t="s">
        <v>32</v>
      </c>
      <c r="E35" s="3" t="str">
        <f t="shared" si="1"/>
        <v>2</v>
      </c>
      <c r="F35" s="1" t="s">
        <v>33</v>
      </c>
      <c r="G35" s="3" t="str">
        <f t="shared" si="2"/>
        <v>1</v>
      </c>
      <c r="H35" s="1" t="s">
        <v>71</v>
      </c>
      <c r="I35" s="3" t="str">
        <f t="shared" si="3"/>
        <v>4</v>
      </c>
      <c r="J35" s="1" t="s">
        <v>35</v>
      </c>
      <c r="K35" s="1" t="s">
        <v>49</v>
      </c>
      <c r="L35" s="1" t="s">
        <v>59</v>
      </c>
      <c r="M35" s="1" t="s">
        <v>36</v>
      </c>
      <c r="N35" s="3" t="str">
        <f t="shared" si="21"/>
        <v>2</v>
      </c>
      <c r="O35" s="2" t="s">
        <v>302</v>
      </c>
      <c r="P35" s="10" t="str">
        <f t="shared" si="4"/>
        <v>3</v>
      </c>
      <c r="Q35" s="1" t="s">
        <v>64</v>
      </c>
      <c r="R35" s="1" t="s">
        <v>64</v>
      </c>
      <c r="S35" s="1" t="s">
        <v>90</v>
      </c>
      <c r="T35" s="1" t="s">
        <v>62</v>
      </c>
      <c r="U35" s="3" t="str">
        <f t="shared" si="5"/>
        <v>1</v>
      </c>
      <c r="V35" s="1" t="s">
        <v>39</v>
      </c>
      <c r="W35" s="3" t="str">
        <f t="shared" si="6"/>
        <v>1</v>
      </c>
      <c r="X35" s="1" t="s">
        <v>51</v>
      </c>
      <c r="Y35" s="3" t="str">
        <f t="shared" si="7"/>
        <v>2</v>
      </c>
      <c r="Z35" s="1" t="s">
        <v>41</v>
      </c>
      <c r="AA35" s="3" t="str">
        <f t="shared" si="8"/>
        <v>0</v>
      </c>
      <c r="AB35" s="1" t="s">
        <v>39</v>
      </c>
      <c r="AC35" s="3" t="str">
        <f t="shared" si="9"/>
        <v>1</v>
      </c>
      <c r="AD35" s="1" t="s">
        <v>39</v>
      </c>
      <c r="AE35" s="1" t="str">
        <f t="shared" si="10"/>
        <v>1</v>
      </c>
      <c r="AF35" s="1" t="s">
        <v>39</v>
      </c>
      <c r="AG35" s="3" t="str">
        <f t="shared" si="11"/>
        <v>2</v>
      </c>
      <c r="AH35" s="1" t="s">
        <v>39</v>
      </c>
      <c r="AI35" s="3" t="str">
        <f t="shared" si="12"/>
        <v>1</v>
      </c>
      <c r="AJ35" s="1" t="s">
        <v>39</v>
      </c>
      <c r="AK35" s="3" t="str">
        <f t="shared" si="13"/>
        <v>1</v>
      </c>
      <c r="AL35" s="1" t="s">
        <v>39</v>
      </c>
      <c r="AM35" s="3" t="str">
        <f t="shared" si="14"/>
        <v>1</v>
      </c>
      <c r="AN35" s="1" t="s">
        <v>43</v>
      </c>
      <c r="AO35" s="3" t="str">
        <f t="shared" si="15"/>
        <v>1</v>
      </c>
      <c r="AP35" s="1" t="s">
        <v>41</v>
      </c>
      <c r="AQ35" s="3" t="str">
        <f t="shared" si="22"/>
        <v>0</v>
      </c>
      <c r="AR35" s="1" t="s">
        <v>39</v>
      </c>
      <c r="AS35" s="3" t="str">
        <f t="shared" si="16"/>
        <v>1</v>
      </c>
      <c r="AT35" s="1" t="s">
        <v>39</v>
      </c>
      <c r="AU35" s="3" t="str">
        <f t="shared" si="17"/>
        <v>1</v>
      </c>
      <c r="AV35" s="1" t="s">
        <v>57</v>
      </c>
      <c r="AW35" s="4" t="s">
        <v>41</v>
      </c>
      <c r="AX35" s="10" t="str">
        <f t="shared" si="18"/>
        <v>0</v>
      </c>
      <c r="AY35" s="1" t="s">
        <v>55</v>
      </c>
      <c r="AZ35" s="3" t="str">
        <f t="shared" si="19"/>
        <v>2</v>
      </c>
      <c r="BA35" s="1" t="s">
        <v>42</v>
      </c>
      <c r="BB35" s="11" t="str">
        <f t="shared" si="20"/>
        <v>2</v>
      </c>
    </row>
    <row r="36" spans="1:61">
      <c r="A36" s="1" t="s">
        <v>237</v>
      </c>
      <c r="B36" s="1" t="s">
        <v>31</v>
      </c>
      <c r="C36" s="3" t="str">
        <f t="shared" si="0"/>
        <v>2</v>
      </c>
      <c r="D36" s="1" t="s">
        <v>47</v>
      </c>
      <c r="E36" s="3" t="str">
        <f t="shared" si="1"/>
        <v>1</v>
      </c>
      <c r="F36" s="1" t="s">
        <v>33</v>
      </c>
      <c r="G36" s="3" t="str">
        <f t="shared" si="2"/>
        <v>1</v>
      </c>
      <c r="H36" s="1" t="s">
        <v>48</v>
      </c>
      <c r="I36" s="3" t="str">
        <f t="shared" si="3"/>
        <v>2</v>
      </c>
      <c r="J36" s="1" t="s">
        <v>35</v>
      </c>
      <c r="K36" s="1" t="s">
        <v>49</v>
      </c>
      <c r="L36" s="1" t="s">
        <v>59</v>
      </c>
      <c r="M36" s="1" t="s">
        <v>36</v>
      </c>
      <c r="N36" s="3" t="str">
        <f t="shared" si="21"/>
        <v>2</v>
      </c>
      <c r="O36" s="1" t="s">
        <v>300</v>
      </c>
      <c r="P36" s="10" t="str">
        <f t="shared" si="4"/>
        <v>5</v>
      </c>
      <c r="Q36" s="1" t="s">
        <v>38</v>
      </c>
      <c r="R36" s="1" t="s">
        <v>64</v>
      </c>
      <c r="S36" s="1" t="s">
        <v>90</v>
      </c>
      <c r="T36" s="1" t="s">
        <v>39</v>
      </c>
      <c r="U36" s="3" t="str">
        <f t="shared" si="5"/>
        <v>2</v>
      </c>
      <c r="V36" s="1" t="s">
        <v>39</v>
      </c>
      <c r="W36" s="3" t="str">
        <f t="shared" si="6"/>
        <v>1</v>
      </c>
      <c r="X36" s="1" t="s">
        <v>40</v>
      </c>
      <c r="Y36" s="3" t="str">
        <f t="shared" si="7"/>
        <v>3</v>
      </c>
      <c r="Z36" s="1" t="s">
        <v>39</v>
      </c>
      <c r="AA36" s="3" t="str">
        <f t="shared" si="8"/>
        <v>1</v>
      </c>
      <c r="AB36" s="1" t="s">
        <v>41</v>
      </c>
      <c r="AC36" s="3" t="str">
        <f t="shared" si="9"/>
        <v>0</v>
      </c>
      <c r="AD36" s="1" t="s">
        <v>39</v>
      </c>
      <c r="AE36" s="1" t="str">
        <f t="shared" si="10"/>
        <v>1</v>
      </c>
      <c r="AF36" s="1" t="s">
        <v>52</v>
      </c>
      <c r="AG36" s="3" t="str">
        <f t="shared" si="11"/>
        <v>1</v>
      </c>
      <c r="AH36" s="1" t="s">
        <v>39</v>
      </c>
      <c r="AI36" s="3" t="str">
        <f t="shared" si="12"/>
        <v>1</v>
      </c>
      <c r="AJ36" s="1" t="s">
        <v>41</v>
      </c>
      <c r="AK36" s="3" t="str">
        <f t="shared" si="13"/>
        <v>0</v>
      </c>
      <c r="AL36" s="1" t="s">
        <v>39</v>
      </c>
      <c r="AM36" s="3" t="str">
        <f t="shared" si="14"/>
        <v>1</v>
      </c>
      <c r="AN36" s="1" t="s">
        <v>43</v>
      </c>
      <c r="AO36" s="3" t="str">
        <f t="shared" si="15"/>
        <v>1</v>
      </c>
      <c r="AP36" s="1" t="s">
        <v>41</v>
      </c>
      <c r="AQ36" s="3" t="str">
        <f t="shared" si="22"/>
        <v>0</v>
      </c>
      <c r="AR36" s="1" t="s">
        <v>39</v>
      </c>
      <c r="AS36" s="3" t="str">
        <f t="shared" si="16"/>
        <v>1</v>
      </c>
      <c r="AT36" s="1" t="s">
        <v>41</v>
      </c>
      <c r="AU36" s="3" t="str">
        <f t="shared" si="17"/>
        <v>0</v>
      </c>
      <c r="AV36" s="1" t="s">
        <v>63</v>
      </c>
      <c r="AW36" s="4" t="s">
        <v>39</v>
      </c>
      <c r="AX36" s="10" t="str">
        <f t="shared" si="18"/>
        <v>1</v>
      </c>
      <c r="AY36" s="1" t="s">
        <v>55</v>
      </c>
      <c r="AZ36" s="3" t="str">
        <f t="shared" si="19"/>
        <v>2</v>
      </c>
      <c r="BA36" s="1" t="s">
        <v>39</v>
      </c>
      <c r="BB36" s="11" t="str">
        <f t="shared" si="20"/>
        <v>1</v>
      </c>
    </row>
    <row r="37" spans="1:61">
      <c r="A37" s="1" t="s">
        <v>246</v>
      </c>
      <c r="B37" s="1" t="s">
        <v>46</v>
      </c>
      <c r="C37" s="3" t="str">
        <f t="shared" si="0"/>
        <v>1</v>
      </c>
      <c r="D37" s="1" t="s">
        <v>32</v>
      </c>
      <c r="E37" s="3" t="str">
        <f t="shared" si="1"/>
        <v>2</v>
      </c>
      <c r="F37" s="1" t="s">
        <v>33</v>
      </c>
      <c r="G37" s="3" t="str">
        <f t="shared" si="2"/>
        <v>1</v>
      </c>
      <c r="H37" s="1" t="s">
        <v>48</v>
      </c>
      <c r="I37" s="3" t="str">
        <f t="shared" si="3"/>
        <v>2</v>
      </c>
      <c r="J37" s="1" t="s">
        <v>35</v>
      </c>
      <c r="K37" s="1" t="s">
        <v>49</v>
      </c>
      <c r="L37" s="1" t="s">
        <v>59</v>
      </c>
      <c r="M37" s="1" t="s">
        <v>36</v>
      </c>
      <c r="N37" s="3" t="str">
        <f t="shared" si="21"/>
        <v>2</v>
      </c>
      <c r="O37" s="4" t="s">
        <v>299</v>
      </c>
      <c r="P37" s="10" t="str">
        <f t="shared" si="4"/>
        <v>1</v>
      </c>
      <c r="Q37" s="1" t="s">
        <v>247</v>
      </c>
      <c r="R37" s="1" t="s">
        <v>64</v>
      </c>
      <c r="S37" s="1" t="s">
        <v>90</v>
      </c>
      <c r="T37" s="1" t="s">
        <v>62</v>
      </c>
      <c r="U37" s="3" t="str">
        <f t="shared" si="5"/>
        <v>1</v>
      </c>
      <c r="V37" s="1" t="s">
        <v>39</v>
      </c>
      <c r="W37" s="3" t="str">
        <f t="shared" si="6"/>
        <v>1</v>
      </c>
      <c r="X37" s="1" t="s">
        <v>51</v>
      </c>
      <c r="Y37" s="3" t="str">
        <f t="shared" si="7"/>
        <v>2</v>
      </c>
      <c r="Z37" s="1" t="s">
        <v>41</v>
      </c>
      <c r="AA37" s="3" t="str">
        <f t="shared" si="8"/>
        <v>0</v>
      </c>
      <c r="AB37" s="1" t="s">
        <v>41</v>
      </c>
      <c r="AC37" s="3" t="str">
        <f t="shared" si="9"/>
        <v>0</v>
      </c>
      <c r="AD37" s="1" t="s">
        <v>39</v>
      </c>
      <c r="AE37" s="1" t="str">
        <f t="shared" si="10"/>
        <v>1</v>
      </c>
      <c r="AF37" s="1" t="s">
        <v>39</v>
      </c>
      <c r="AG37" s="3" t="str">
        <f t="shared" si="11"/>
        <v>2</v>
      </c>
      <c r="AH37" s="1" t="s">
        <v>39</v>
      </c>
      <c r="AI37" s="3" t="str">
        <f t="shared" si="12"/>
        <v>1</v>
      </c>
      <c r="AJ37" s="1" t="s">
        <v>39</v>
      </c>
      <c r="AK37" s="3" t="str">
        <f t="shared" si="13"/>
        <v>1</v>
      </c>
      <c r="AL37" s="1" t="s">
        <v>41</v>
      </c>
      <c r="AM37" s="3" t="str">
        <f t="shared" si="14"/>
        <v>0</v>
      </c>
      <c r="AN37" s="1" t="s">
        <v>65</v>
      </c>
      <c r="AO37" s="3" t="str">
        <f t="shared" si="15"/>
        <v>3</v>
      </c>
      <c r="AP37" s="1" t="s">
        <v>41</v>
      </c>
      <c r="AQ37" s="3" t="str">
        <f t="shared" si="22"/>
        <v>0</v>
      </c>
      <c r="AR37" s="1" t="s">
        <v>39</v>
      </c>
      <c r="AS37" s="3" t="str">
        <f t="shared" si="16"/>
        <v>1</v>
      </c>
      <c r="AT37" s="1" t="s">
        <v>39</v>
      </c>
      <c r="AU37" s="3" t="str">
        <f t="shared" si="17"/>
        <v>1</v>
      </c>
      <c r="AV37" s="1" t="s">
        <v>60</v>
      </c>
      <c r="AW37" s="4" t="s">
        <v>41</v>
      </c>
      <c r="AX37" s="10" t="str">
        <f t="shared" si="18"/>
        <v>0</v>
      </c>
      <c r="AY37" s="1" t="s">
        <v>74</v>
      </c>
      <c r="AZ37" s="3" t="str">
        <f t="shared" si="19"/>
        <v>0</v>
      </c>
      <c r="BA37" s="1" t="s">
        <v>39</v>
      </c>
      <c r="BB37" s="11" t="str">
        <f t="shared" si="20"/>
        <v>1</v>
      </c>
    </row>
    <row r="38" spans="1:61">
      <c r="A38" s="1" t="s">
        <v>248</v>
      </c>
      <c r="B38" s="1" t="s">
        <v>46</v>
      </c>
      <c r="C38" s="3" t="str">
        <f t="shared" si="0"/>
        <v>1</v>
      </c>
      <c r="D38" s="1" t="s">
        <v>32</v>
      </c>
      <c r="E38" s="3" t="str">
        <f t="shared" si="1"/>
        <v>2</v>
      </c>
      <c r="F38" s="1" t="s">
        <v>33</v>
      </c>
      <c r="G38" s="3" t="str">
        <f t="shared" si="2"/>
        <v>1</v>
      </c>
      <c r="H38" s="1" t="s">
        <v>67</v>
      </c>
      <c r="I38" s="3" t="str">
        <f t="shared" si="3"/>
        <v>3</v>
      </c>
      <c r="J38" s="1" t="s">
        <v>35</v>
      </c>
      <c r="K38" s="1" t="s">
        <v>49</v>
      </c>
      <c r="L38" s="1" t="s">
        <v>59</v>
      </c>
      <c r="M38" s="1" t="s">
        <v>50</v>
      </c>
      <c r="N38" s="3" t="str">
        <f t="shared" si="21"/>
        <v>1</v>
      </c>
      <c r="O38" s="4" t="s">
        <v>299</v>
      </c>
      <c r="P38" s="10" t="str">
        <f t="shared" si="4"/>
        <v>1</v>
      </c>
      <c r="Q38" s="1" t="s">
        <v>56</v>
      </c>
      <c r="R38" s="1" t="s">
        <v>64</v>
      </c>
      <c r="S38" s="1" t="s">
        <v>90</v>
      </c>
      <c r="T38" s="1" t="s">
        <v>39</v>
      </c>
      <c r="U38" s="3" t="str">
        <f t="shared" si="5"/>
        <v>2</v>
      </c>
      <c r="V38" s="1" t="s">
        <v>39</v>
      </c>
      <c r="W38" s="3" t="str">
        <f t="shared" si="6"/>
        <v>1</v>
      </c>
      <c r="X38" s="1" t="s">
        <v>51</v>
      </c>
      <c r="Y38" s="3" t="str">
        <f t="shared" si="7"/>
        <v>2</v>
      </c>
      <c r="Z38" s="1" t="s">
        <v>41</v>
      </c>
      <c r="AA38" s="3" t="str">
        <f t="shared" si="8"/>
        <v>0</v>
      </c>
      <c r="AB38" s="1" t="s">
        <v>41</v>
      </c>
      <c r="AC38" s="3" t="str">
        <f t="shared" si="9"/>
        <v>0</v>
      </c>
      <c r="AD38" s="1" t="s">
        <v>39</v>
      </c>
      <c r="AE38" s="1" t="str">
        <f t="shared" si="10"/>
        <v>1</v>
      </c>
      <c r="AF38" s="1" t="s">
        <v>39</v>
      </c>
      <c r="AG38" s="3" t="str">
        <f t="shared" si="11"/>
        <v>2</v>
      </c>
      <c r="AH38" s="1" t="s">
        <v>39</v>
      </c>
      <c r="AI38" s="3" t="str">
        <f t="shared" si="12"/>
        <v>1</v>
      </c>
      <c r="AJ38" s="1" t="s">
        <v>39</v>
      </c>
      <c r="AK38" s="3" t="str">
        <f t="shared" si="13"/>
        <v>1</v>
      </c>
      <c r="AL38" s="1" t="s">
        <v>41</v>
      </c>
      <c r="AM38" s="3" t="str">
        <f t="shared" si="14"/>
        <v>0</v>
      </c>
      <c r="AN38" s="1" t="s">
        <v>65</v>
      </c>
      <c r="AO38" s="3" t="str">
        <f t="shared" si="15"/>
        <v>3</v>
      </c>
      <c r="AP38" s="1" t="s">
        <v>41</v>
      </c>
      <c r="AQ38" s="3" t="str">
        <f t="shared" si="22"/>
        <v>0</v>
      </c>
      <c r="AR38" s="1" t="s">
        <v>39</v>
      </c>
      <c r="AS38" s="3" t="str">
        <f t="shared" si="16"/>
        <v>1</v>
      </c>
      <c r="AT38" s="1" t="s">
        <v>39</v>
      </c>
      <c r="AU38" s="3" t="str">
        <f t="shared" si="17"/>
        <v>1</v>
      </c>
      <c r="AV38" s="1" t="s">
        <v>60</v>
      </c>
      <c r="AW38" s="4" t="s">
        <v>41</v>
      </c>
      <c r="AX38" s="10" t="str">
        <f t="shared" si="18"/>
        <v>0</v>
      </c>
      <c r="AY38" s="1" t="s">
        <v>74</v>
      </c>
      <c r="AZ38" s="3" t="str">
        <f t="shared" si="19"/>
        <v>0</v>
      </c>
      <c r="BA38" s="1" t="s">
        <v>39</v>
      </c>
      <c r="BB38" s="11" t="str">
        <f t="shared" si="20"/>
        <v>1</v>
      </c>
    </row>
    <row r="39" spans="1:61">
      <c r="A39" s="1" t="s">
        <v>249</v>
      </c>
      <c r="B39" s="1" t="s">
        <v>46</v>
      </c>
      <c r="C39" s="3" t="str">
        <f t="shared" si="0"/>
        <v>1</v>
      </c>
      <c r="D39" s="1" t="s">
        <v>32</v>
      </c>
      <c r="E39" s="3" t="str">
        <f t="shared" si="1"/>
        <v>2</v>
      </c>
      <c r="F39" s="1" t="s">
        <v>33</v>
      </c>
      <c r="G39" s="3" t="str">
        <f t="shared" si="2"/>
        <v>1</v>
      </c>
      <c r="H39" s="1" t="s">
        <v>48</v>
      </c>
      <c r="I39" s="3" t="str">
        <f t="shared" si="3"/>
        <v>2</v>
      </c>
      <c r="J39" s="1" t="s">
        <v>35</v>
      </c>
      <c r="K39" s="1" t="s">
        <v>49</v>
      </c>
      <c r="L39" s="1" t="s">
        <v>59</v>
      </c>
      <c r="M39" s="1" t="s">
        <v>36</v>
      </c>
      <c r="N39" s="3" t="str">
        <f t="shared" si="21"/>
        <v>2</v>
      </c>
      <c r="O39" s="2" t="s">
        <v>301</v>
      </c>
      <c r="P39" s="10" t="str">
        <f t="shared" si="4"/>
        <v>2</v>
      </c>
      <c r="Q39" s="1" t="s">
        <v>247</v>
      </c>
      <c r="R39" s="1" t="s">
        <v>64</v>
      </c>
      <c r="S39" s="1" t="s">
        <v>90</v>
      </c>
      <c r="T39" s="1" t="s">
        <v>39</v>
      </c>
      <c r="U39" s="3" t="str">
        <f t="shared" si="5"/>
        <v>2</v>
      </c>
      <c r="V39" s="1" t="s">
        <v>39</v>
      </c>
      <c r="W39" s="3" t="str">
        <f t="shared" si="6"/>
        <v>1</v>
      </c>
      <c r="X39" s="1" t="s">
        <v>40</v>
      </c>
      <c r="Y39" s="3" t="str">
        <f t="shared" si="7"/>
        <v>3</v>
      </c>
      <c r="Z39" s="1" t="s">
        <v>41</v>
      </c>
      <c r="AA39" s="3" t="str">
        <f t="shared" si="8"/>
        <v>0</v>
      </c>
      <c r="AB39" s="1" t="s">
        <v>41</v>
      </c>
      <c r="AC39" s="3" t="str">
        <f t="shared" si="9"/>
        <v>0</v>
      </c>
      <c r="AD39" s="1" t="s">
        <v>39</v>
      </c>
      <c r="AE39" s="1" t="str">
        <f t="shared" si="10"/>
        <v>1</v>
      </c>
      <c r="AF39" s="1" t="s">
        <v>39</v>
      </c>
      <c r="AG39" s="3" t="str">
        <f t="shared" si="11"/>
        <v>2</v>
      </c>
      <c r="AH39" s="1" t="s">
        <v>39</v>
      </c>
      <c r="AI39" s="3" t="str">
        <f t="shared" si="12"/>
        <v>1</v>
      </c>
      <c r="AJ39" s="1" t="s">
        <v>39</v>
      </c>
      <c r="AK39" s="3" t="str">
        <f t="shared" si="13"/>
        <v>1</v>
      </c>
      <c r="AL39" s="1" t="s">
        <v>41</v>
      </c>
      <c r="AM39" s="3" t="str">
        <f t="shared" si="14"/>
        <v>0</v>
      </c>
      <c r="AN39" s="1" t="s">
        <v>65</v>
      </c>
      <c r="AO39" s="3" t="str">
        <f t="shared" si="15"/>
        <v>3</v>
      </c>
      <c r="AP39" s="1" t="s">
        <v>41</v>
      </c>
      <c r="AQ39" s="3" t="str">
        <f t="shared" si="22"/>
        <v>0</v>
      </c>
      <c r="AR39" s="1" t="s">
        <v>39</v>
      </c>
      <c r="AS39" s="3" t="str">
        <f t="shared" si="16"/>
        <v>1</v>
      </c>
      <c r="AT39" s="1" t="s">
        <v>39</v>
      </c>
      <c r="AU39" s="3" t="str">
        <f t="shared" si="17"/>
        <v>1</v>
      </c>
      <c r="AV39" s="1" t="s">
        <v>60</v>
      </c>
      <c r="AW39" s="4" t="s">
        <v>41</v>
      </c>
      <c r="AX39" s="10" t="str">
        <f t="shared" si="18"/>
        <v>0</v>
      </c>
      <c r="AY39" s="1" t="s">
        <v>74</v>
      </c>
      <c r="AZ39" s="3" t="str">
        <f t="shared" si="19"/>
        <v>0</v>
      </c>
      <c r="BA39" s="1" t="s">
        <v>39</v>
      </c>
      <c r="BB39" s="11" t="str">
        <f t="shared" si="20"/>
        <v>1</v>
      </c>
    </row>
    <row r="40" spans="1:61">
      <c r="A40" s="1" t="s">
        <v>250</v>
      </c>
      <c r="B40" s="1" t="s">
        <v>46</v>
      </c>
      <c r="C40" s="3" t="str">
        <f t="shared" si="0"/>
        <v>1</v>
      </c>
      <c r="D40" s="1" t="s">
        <v>32</v>
      </c>
      <c r="E40" s="3" t="str">
        <f t="shared" si="1"/>
        <v>2</v>
      </c>
      <c r="F40" s="1" t="s">
        <v>33</v>
      </c>
      <c r="G40" s="3" t="str">
        <f t="shared" si="2"/>
        <v>1</v>
      </c>
      <c r="H40" s="1" t="s">
        <v>73</v>
      </c>
      <c r="I40" s="3" t="str">
        <f t="shared" si="3"/>
        <v>6</v>
      </c>
      <c r="J40" s="1" t="s">
        <v>35</v>
      </c>
      <c r="K40" s="1" t="s">
        <v>49</v>
      </c>
      <c r="L40" s="1" t="s">
        <v>59</v>
      </c>
      <c r="M40" s="1" t="s">
        <v>36</v>
      </c>
      <c r="N40" s="3" t="str">
        <f t="shared" si="21"/>
        <v>2</v>
      </c>
      <c r="O40" s="4" t="s">
        <v>299</v>
      </c>
      <c r="P40" s="10" t="str">
        <f t="shared" si="4"/>
        <v>1</v>
      </c>
      <c r="Q40" s="1" t="s">
        <v>56</v>
      </c>
      <c r="R40" s="1" t="s">
        <v>64</v>
      </c>
      <c r="S40" s="1" t="s">
        <v>90</v>
      </c>
      <c r="T40" s="1" t="s">
        <v>39</v>
      </c>
      <c r="U40" s="3" t="str">
        <f t="shared" si="5"/>
        <v>2</v>
      </c>
      <c r="V40" s="1" t="s">
        <v>39</v>
      </c>
      <c r="W40" s="3" t="str">
        <f t="shared" si="6"/>
        <v>1</v>
      </c>
      <c r="X40" s="1" t="s">
        <v>51</v>
      </c>
      <c r="Y40" s="3" t="str">
        <f t="shared" si="7"/>
        <v>2</v>
      </c>
      <c r="Z40" s="1" t="s">
        <v>41</v>
      </c>
      <c r="AA40" s="3" t="str">
        <f t="shared" si="8"/>
        <v>0</v>
      </c>
      <c r="AB40" s="1" t="s">
        <v>41</v>
      </c>
      <c r="AC40" s="3" t="str">
        <f t="shared" si="9"/>
        <v>0</v>
      </c>
      <c r="AD40" s="1" t="s">
        <v>39</v>
      </c>
      <c r="AE40" s="1" t="str">
        <f t="shared" si="10"/>
        <v>1</v>
      </c>
      <c r="AF40" s="1" t="s">
        <v>39</v>
      </c>
      <c r="AG40" s="3" t="str">
        <f t="shared" si="11"/>
        <v>2</v>
      </c>
      <c r="AH40" s="1" t="s">
        <v>39</v>
      </c>
      <c r="AI40" s="3" t="str">
        <f t="shared" si="12"/>
        <v>1</v>
      </c>
      <c r="AJ40" s="1" t="s">
        <v>39</v>
      </c>
      <c r="AK40" s="3" t="str">
        <f t="shared" si="13"/>
        <v>1</v>
      </c>
      <c r="AL40" s="1" t="s">
        <v>41</v>
      </c>
      <c r="AM40" s="3" t="str">
        <f t="shared" si="14"/>
        <v>0</v>
      </c>
      <c r="AN40" s="1" t="s">
        <v>65</v>
      </c>
      <c r="AO40" s="3" t="str">
        <f t="shared" si="15"/>
        <v>3</v>
      </c>
      <c r="AP40" s="1" t="s">
        <v>41</v>
      </c>
      <c r="AQ40" s="3" t="str">
        <f t="shared" si="22"/>
        <v>0</v>
      </c>
      <c r="AR40" s="1" t="s">
        <v>39</v>
      </c>
      <c r="AS40" s="3" t="str">
        <f t="shared" si="16"/>
        <v>1</v>
      </c>
      <c r="AT40" s="1" t="s">
        <v>39</v>
      </c>
      <c r="AU40" s="3" t="str">
        <f t="shared" si="17"/>
        <v>1</v>
      </c>
      <c r="AV40" s="1" t="s">
        <v>60</v>
      </c>
      <c r="AW40" s="4" t="s">
        <v>41</v>
      </c>
      <c r="AX40" s="10" t="str">
        <f t="shared" si="18"/>
        <v>0</v>
      </c>
      <c r="AY40" s="1" t="s">
        <v>74</v>
      </c>
      <c r="AZ40" s="3" t="str">
        <f t="shared" si="19"/>
        <v>0</v>
      </c>
      <c r="BA40" s="1" t="s">
        <v>39</v>
      </c>
      <c r="BB40" s="11" t="str">
        <f t="shared" si="20"/>
        <v>1</v>
      </c>
    </row>
    <row r="41" spans="1:61">
      <c r="A41" s="1" t="s">
        <v>251</v>
      </c>
      <c r="B41" s="1" t="s">
        <v>46</v>
      </c>
      <c r="C41" s="3" t="str">
        <f t="shared" si="0"/>
        <v>1</v>
      </c>
      <c r="D41" s="1" t="s">
        <v>32</v>
      </c>
      <c r="E41" s="3" t="str">
        <f t="shared" si="1"/>
        <v>2</v>
      </c>
      <c r="F41" s="1" t="s">
        <v>33</v>
      </c>
      <c r="G41" s="3" t="str">
        <f t="shared" si="2"/>
        <v>1</v>
      </c>
      <c r="H41" s="1" t="s">
        <v>67</v>
      </c>
      <c r="I41" s="3" t="str">
        <f t="shared" si="3"/>
        <v>3</v>
      </c>
      <c r="J41" s="1" t="s">
        <v>35</v>
      </c>
      <c r="K41" s="1" t="s">
        <v>49</v>
      </c>
      <c r="L41" s="1" t="s">
        <v>59</v>
      </c>
      <c r="M41" s="1" t="s">
        <v>50</v>
      </c>
      <c r="N41" s="3" t="str">
        <f t="shared" si="21"/>
        <v>1</v>
      </c>
      <c r="O41" s="4" t="s">
        <v>299</v>
      </c>
      <c r="P41" s="10" t="str">
        <f t="shared" si="4"/>
        <v>1</v>
      </c>
      <c r="Q41" s="1" t="s">
        <v>247</v>
      </c>
      <c r="R41" s="1" t="s">
        <v>64</v>
      </c>
      <c r="S41" s="1" t="s">
        <v>90</v>
      </c>
      <c r="T41" s="1" t="s">
        <v>39</v>
      </c>
      <c r="U41" s="3" t="str">
        <f t="shared" si="5"/>
        <v>2</v>
      </c>
      <c r="V41" s="1" t="s">
        <v>39</v>
      </c>
      <c r="W41" s="3" t="str">
        <f t="shared" si="6"/>
        <v>1</v>
      </c>
      <c r="X41" s="1" t="s">
        <v>40</v>
      </c>
      <c r="Y41" s="3" t="str">
        <f t="shared" si="7"/>
        <v>3</v>
      </c>
      <c r="Z41" s="1" t="s">
        <v>41</v>
      </c>
      <c r="AA41" s="3" t="str">
        <f t="shared" si="8"/>
        <v>0</v>
      </c>
      <c r="AB41" s="1" t="s">
        <v>41</v>
      </c>
      <c r="AC41" s="3" t="str">
        <f t="shared" si="9"/>
        <v>0</v>
      </c>
      <c r="AD41" s="1" t="s">
        <v>39</v>
      </c>
      <c r="AE41" s="1" t="str">
        <f t="shared" si="10"/>
        <v>1</v>
      </c>
      <c r="AF41" s="1" t="s">
        <v>39</v>
      </c>
      <c r="AG41" s="3" t="str">
        <f t="shared" si="11"/>
        <v>2</v>
      </c>
      <c r="AH41" s="1" t="s">
        <v>39</v>
      </c>
      <c r="AI41" s="3" t="str">
        <f t="shared" si="12"/>
        <v>1</v>
      </c>
      <c r="AJ41" s="1" t="s">
        <v>39</v>
      </c>
      <c r="AK41" s="3" t="str">
        <f t="shared" si="13"/>
        <v>1</v>
      </c>
      <c r="AL41" s="1" t="s">
        <v>41</v>
      </c>
      <c r="AM41" s="3" t="str">
        <f t="shared" si="14"/>
        <v>0</v>
      </c>
      <c r="AN41" s="1" t="s">
        <v>65</v>
      </c>
      <c r="AO41" s="3" t="str">
        <f t="shared" si="15"/>
        <v>3</v>
      </c>
      <c r="AP41" s="1" t="s">
        <v>41</v>
      </c>
      <c r="AQ41" s="3" t="str">
        <f t="shared" si="22"/>
        <v>0</v>
      </c>
      <c r="AR41" s="1" t="s">
        <v>39</v>
      </c>
      <c r="AS41" s="3" t="str">
        <f t="shared" si="16"/>
        <v>1</v>
      </c>
      <c r="AT41" s="1" t="s">
        <v>39</v>
      </c>
      <c r="AU41" s="3" t="str">
        <f t="shared" si="17"/>
        <v>1</v>
      </c>
      <c r="AV41" s="1" t="s">
        <v>60</v>
      </c>
      <c r="AW41" s="4" t="s">
        <v>41</v>
      </c>
      <c r="AX41" s="10" t="str">
        <f t="shared" si="18"/>
        <v>0</v>
      </c>
      <c r="AY41" s="1" t="s">
        <v>74</v>
      </c>
      <c r="AZ41" s="3" t="str">
        <f t="shared" si="19"/>
        <v>0</v>
      </c>
      <c r="BA41" s="1" t="s">
        <v>39</v>
      </c>
      <c r="BB41" s="11" t="str">
        <f t="shared" si="20"/>
        <v>1</v>
      </c>
    </row>
    <row r="42" spans="1:61">
      <c r="A42" s="1" t="s">
        <v>252</v>
      </c>
      <c r="B42" s="1" t="s">
        <v>46</v>
      </c>
      <c r="C42" s="3" t="str">
        <f t="shared" si="0"/>
        <v>1</v>
      </c>
      <c r="D42" s="1" t="s">
        <v>32</v>
      </c>
      <c r="E42" s="3" t="str">
        <f t="shared" si="1"/>
        <v>2</v>
      </c>
      <c r="F42" s="1" t="s">
        <v>33</v>
      </c>
      <c r="G42" s="3" t="str">
        <f t="shared" si="2"/>
        <v>1</v>
      </c>
      <c r="H42" s="1" t="s">
        <v>73</v>
      </c>
      <c r="I42" s="3" t="str">
        <f t="shared" si="3"/>
        <v>6</v>
      </c>
      <c r="J42" s="1" t="s">
        <v>35</v>
      </c>
      <c r="K42" s="1" t="s">
        <v>49</v>
      </c>
      <c r="L42" s="1" t="s">
        <v>59</v>
      </c>
      <c r="M42" s="1" t="s">
        <v>50</v>
      </c>
      <c r="N42" s="3" t="str">
        <f t="shared" si="21"/>
        <v>1</v>
      </c>
      <c r="O42" s="4" t="s">
        <v>299</v>
      </c>
      <c r="P42" s="10" t="str">
        <f t="shared" si="4"/>
        <v>1</v>
      </c>
      <c r="Q42" s="1" t="s">
        <v>199</v>
      </c>
      <c r="R42" s="1" t="s">
        <v>64</v>
      </c>
      <c r="S42" s="1" t="s">
        <v>90</v>
      </c>
      <c r="T42" s="1" t="s">
        <v>39</v>
      </c>
      <c r="U42" s="3" t="str">
        <f t="shared" si="5"/>
        <v>2</v>
      </c>
      <c r="V42" s="1" t="s">
        <v>39</v>
      </c>
      <c r="W42" s="3" t="str">
        <f t="shared" si="6"/>
        <v>1</v>
      </c>
      <c r="X42" s="1" t="s">
        <v>40</v>
      </c>
      <c r="Y42" s="3" t="str">
        <f t="shared" si="7"/>
        <v>3</v>
      </c>
      <c r="Z42" s="1" t="s">
        <v>41</v>
      </c>
      <c r="AA42" s="3" t="str">
        <f t="shared" si="8"/>
        <v>0</v>
      </c>
      <c r="AB42" s="1" t="s">
        <v>41</v>
      </c>
      <c r="AC42" s="3" t="str">
        <f t="shared" si="9"/>
        <v>0</v>
      </c>
      <c r="AD42" s="1" t="s">
        <v>39</v>
      </c>
      <c r="AE42" s="1" t="str">
        <f t="shared" si="10"/>
        <v>1</v>
      </c>
      <c r="AF42" s="1" t="s">
        <v>39</v>
      </c>
      <c r="AG42" s="3" t="str">
        <f t="shared" si="11"/>
        <v>2</v>
      </c>
      <c r="AH42" s="1" t="s">
        <v>39</v>
      </c>
      <c r="AI42" s="3" t="str">
        <f t="shared" si="12"/>
        <v>1</v>
      </c>
      <c r="AJ42" s="1" t="s">
        <v>39</v>
      </c>
      <c r="AK42" s="3" t="str">
        <f t="shared" si="13"/>
        <v>1</v>
      </c>
      <c r="AL42" s="1" t="s">
        <v>41</v>
      </c>
      <c r="AM42" s="3" t="str">
        <f t="shared" si="14"/>
        <v>0</v>
      </c>
      <c r="AN42" s="1" t="s">
        <v>65</v>
      </c>
      <c r="AO42" s="3" t="str">
        <f t="shared" si="15"/>
        <v>3</v>
      </c>
      <c r="AP42" s="1" t="s">
        <v>41</v>
      </c>
      <c r="AQ42" s="3" t="str">
        <f t="shared" si="22"/>
        <v>0</v>
      </c>
      <c r="AR42" s="1" t="s">
        <v>39</v>
      </c>
      <c r="AS42" s="3" t="str">
        <f t="shared" si="16"/>
        <v>1</v>
      </c>
      <c r="AT42" s="1" t="s">
        <v>39</v>
      </c>
      <c r="AU42" s="3" t="str">
        <f t="shared" si="17"/>
        <v>1</v>
      </c>
      <c r="AV42" s="1" t="s">
        <v>60</v>
      </c>
      <c r="AW42" s="4" t="s">
        <v>41</v>
      </c>
      <c r="AX42" s="10" t="str">
        <f t="shared" si="18"/>
        <v>0</v>
      </c>
      <c r="AY42" s="1" t="s">
        <v>74</v>
      </c>
      <c r="AZ42" s="3" t="str">
        <f t="shared" si="19"/>
        <v>0</v>
      </c>
      <c r="BA42" s="1" t="s">
        <v>39</v>
      </c>
      <c r="BB42" s="11" t="str">
        <f t="shared" si="20"/>
        <v>1</v>
      </c>
    </row>
    <row r="43" spans="1:61">
      <c r="A43" s="1" t="s">
        <v>96</v>
      </c>
      <c r="B43" s="1" t="s">
        <v>46</v>
      </c>
      <c r="C43" s="3" t="str">
        <f t="shared" si="0"/>
        <v>1</v>
      </c>
      <c r="D43" s="1" t="s">
        <v>32</v>
      </c>
      <c r="E43" s="3" t="str">
        <f t="shared" si="1"/>
        <v>2</v>
      </c>
      <c r="F43" s="1" t="s">
        <v>58</v>
      </c>
      <c r="G43" s="3" t="str">
        <f t="shared" si="2"/>
        <v>2</v>
      </c>
      <c r="H43" s="1" t="s">
        <v>34</v>
      </c>
      <c r="I43" s="3" t="str">
        <f t="shared" si="3"/>
        <v>1</v>
      </c>
      <c r="J43" s="1" t="s">
        <v>35</v>
      </c>
      <c r="K43" s="1" t="s">
        <v>49</v>
      </c>
      <c r="L43" s="1" t="s">
        <v>59</v>
      </c>
      <c r="M43" s="1" t="s">
        <v>36</v>
      </c>
      <c r="N43" s="3" t="str">
        <f t="shared" si="21"/>
        <v>2</v>
      </c>
      <c r="O43" s="2" t="s">
        <v>301</v>
      </c>
      <c r="P43" s="10" t="str">
        <f t="shared" si="4"/>
        <v>2</v>
      </c>
      <c r="Q43" s="1" t="s">
        <v>38</v>
      </c>
      <c r="R43" s="1" t="s">
        <v>64</v>
      </c>
      <c r="S43" s="1" t="s">
        <v>90</v>
      </c>
      <c r="T43" s="1" t="s">
        <v>39</v>
      </c>
      <c r="U43" s="3" t="str">
        <f t="shared" si="5"/>
        <v>2</v>
      </c>
      <c r="V43" s="1" t="s">
        <v>39</v>
      </c>
      <c r="W43" s="3" t="str">
        <f t="shared" si="6"/>
        <v>1</v>
      </c>
      <c r="X43" s="1" t="s">
        <v>40</v>
      </c>
      <c r="Y43" s="3" t="str">
        <f t="shared" si="7"/>
        <v>3</v>
      </c>
      <c r="Z43" s="1" t="s">
        <v>41</v>
      </c>
      <c r="AA43" s="3" t="str">
        <f t="shared" si="8"/>
        <v>0</v>
      </c>
      <c r="AB43" s="1" t="s">
        <v>42</v>
      </c>
      <c r="AC43" s="3" t="str">
        <f t="shared" si="9"/>
        <v>2</v>
      </c>
      <c r="AD43" s="1" t="s">
        <v>39</v>
      </c>
      <c r="AE43" s="1" t="str">
        <f t="shared" si="10"/>
        <v>1</v>
      </c>
      <c r="AF43" s="1" t="s">
        <v>39</v>
      </c>
      <c r="AG43" s="3" t="str">
        <f t="shared" si="11"/>
        <v>2</v>
      </c>
      <c r="AH43" s="1" t="s">
        <v>42</v>
      </c>
      <c r="AI43" s="3" t="str">
        <f t="shared" si="12"/>
        <v>2</v>
      </c>
      <c r="AJ43" s="1" t="s">
        <v>39</v>
      </c>
      <c r="AK43" s="3" t="str">
        <f t="shared" si="13"/>
        <v>1</v>
      </c>
      <c r="AL43" s="1" t="s">
        <v>39</v>
      </c>
      <c r="AM43" s="3" t="str">
        <f t="shared" si="14"/>
        <v>1</v>
      </c>
      <c r="AN43" s="1" t="s">
        <v>60</v>
      </c>
      <c r="AO43" s="3" t="str">
        <f t="shared" si="15"/>
        <v>0</v>
      </c>
      <c r="AP43" s="1" t="s">
        <v>39</v>
      </c>
      <c r="AQ43" s="3" t="str">
        <f t="shared" si="22"/>
        <v>1</v>
      </c>
      <c r="AR43" s="1" t="s">
        <v>41</v>
      </c>
      <c r="AS43" s="3" t="str">
        <f t="shared" si="16"/>
        <v>0</v>
      </c>
      <c r="AT43" s="1" t="s">
        <v>41</v>
      </c>
      <c r="AU43" s="3" t="str">
        <f t="shared" si="17"/>
        <v>0</v>
      </c>
      <c r="AV43" s="1" t="s">
        <v>44</v>
      </c>
      <c r="AW43" s="4" t="s">
        <v>39</v>
      </c>
      <c r="AX43" s="10" t="str">
        <f t="shared" si="18"/>
        <v>1</v>
      </c>
      <c r="AY43" s="1" t="s">
        <v>72</v>
      </c>
      <c r="AZ43" s="3" t="str">
        <f t="shared" si="19"/>
        <v>4</v>
      </c>
      <c r="BA43" s="1" t="s">
        <v>41</v>
      </c>
      <c r="BB43" s="11" t="str">
        <f t="shared" si="20"/>
        <v>0</v>
      </c>
    </row>
    <row r="44" spans="1:61">
      <c r="A44" s="1" t="s">
        <v>105</v>
      </c>
      <c r="B44" s="1" t="s">
        <v>46</v>
      </c>
      <c r="C44" s="3" t="str">
        <f t="shared" si="0"/>
        <v>1</v>
      </c>
      <c r="D44" s="1" t="s">
        <v>32</v>
      </c>
      <c r="E44" s="3" t="str">
        <f t="shared" si="1"/>
        <v>2</v>
      </c>
      <c r="F44" s="1" t="s">
        <v>33</v>
      </c>
      <c r="G44" s="3" t="str">
        <f t="shared" si="2"/>
        <v>1</v>
      </c>
      <c r="H44" s="1" t="s">
        <v>34</v>
      </c>
      <c r="I44" s="3" t="str">
        <f t="shared" si="3"/>
        <v>1</v>
      </c>
      <c r="J44" s="1" t="s">
        <v>35</v>
      </c>
      <c r="K44" s="1" t="s">
        <v>49</v>
      </c>
      <c r="L44" s="1" t="s">
        <v>59</v>
      </c>
      <c r="M44" s="1" t="s">
        <v>50</v>
      </c>
      <c r="N44" s="3" t="str">
        <f t="shared" si="21"/>
        <v>1</v>
      </c>
      <c r="O44" s="4" t="s">
        <v>299</v>
      </c>
      <c r="P44" s="10" t="str">
        <f t="shared" si="4"/>
        <v>1</v>
      </c>
      <c r="Q44" s="1" t="s">
        <v>88</v>
      </c>
      <c r="R44" s="1" t="s">
        <v>64</v>
      </c>
      <c r="S44" s="1" t="s">
        <v>90</v>
      </c>
      <c r="T44" s="1" t="s">
        <v>39</v>
      </c>
      <c r="U44" s="3" t="str">
        <f t="shared" si="5"/>
        <v>2</v>
      </c>
      <c r="V44" s="1" t="s">
        <v>39</v>
      </c>
      <c r="W44" s="3" t="str">
        <f t="shared" si="6"/>
        <v>1</v>
      </c>
      <c r="X44" s="1" t="s">
        <v>40</v>
      </c>
      <c r="Y44" s="3" t="str">
        <f t="shared" si="7"/>
        <v>3</v>
      </c>
      <c r="Z44" s="1" t="s">
        <v>39</v>
      </c>
      <c r="AA44" s="3" t="str">
        <f t="shared" si="8"/>
        <v>1</v>
      </c>
      <c r="AB44" s="1" t="s">
        <v>42</v>
      </c>
      <c r="AC44" s="3" t="str">
        <f t="shared" si="9"/>
        <v>2</v>
      </c>
      <c r="AD44" s="1" t="s">
        <v>42</v>
      </c>
      <c r="AE44" s="1" t="str">
        <f t="shared" si="10"/>
        <v>2</v>
      </c>
      <c r="AF44" s="1" t="s">
        <v>52</v>
      </c>
      <c r="AG44" s="3" t="str">
        <f t="shared" si="11"/>
        <v>1</v>
      </c>
      <c r="AH44" s="1" t="s">
        <v>42</v>
      </c>
      <c r="AI44" s="3" t="str">
        <f t="shared" si="12"/>
        <v>2</v>
      </c>
      <c r="AJ44" s="1" t="s">
        <v>39</v>
      </c>
      <c r="AK44" s="3" t="str">
        <f t="shared" si="13"/>
        <v>1</v>
      </c>
      <c r="AL44" s="1" t="s">
        <v>39</v>
      </c>
      <c r="AM44" s="3" t="str">
        <f t="shared" si="14"/>
        <v>1</v>
      </c>
      <c r="AN44" s="1" t="s">
        <v>60</v>
      </c>
      <c r="AO44" s="3" t="str">
        <f t="shared" si="15"/>
        <v>0</v>
      </c>
      <c r="AP44" s="1" t="s">
        <v>39</v>
      </c>
      <c r="AQ44" s="3" t="str">
        <f t="shared" si="22"/>
        <v>1</v>
      </c>
      <c r="AR44" s="1" t="s">
        <v>39</v>
      </c>
      <c r="AS44" s="3" t="str">
        <f t="shared" si="16"/>
        <v>1</v>
      </c>
      <c r="AT44" s="1" t="s">
        <v>41</v>
      </c>
      <c r="AU44" s="3" t="str">
        <f t="shared" si="17"/>
        <v>0</v>
      </c>
      <c r="AV44" s="1" t="s">
        <v>44</v>
      </c>
      <c r="AW44" s="4" t="s">
        <v>39</v>
      </c>
      <c r="AX44" s="10" t="str">
        <f t="shared" si="18"/>
        <v>1</v>
      </c>
      <c r="AY44" s="1" t="s">
        <v>55</v>
      </c>
      <c r="AZ44" s="3" t="str">
        <f t="shared" si="19"/>
        <v>2</v>
      </c>
      <c r="BA44" s="1" t="s">
        <v>41</v>
      </c>
      <c r="BB44" s="11" t="str">
        <f t="shared" si="20"/>
        <v>0</v>
      </c>
    </row>
    <row r="45" spans="1:61">
      <c r="A45" s="1" t="s">
        <v>113</v>
      </c>
      <c r="B45" s="1" t="s">
        <v>46</v>
      </c>
      <c r="C45" s="3" t="str">
        <f t="shared" si="0"/>
        <v>1</v>
      </c>
      <c r="D45" s="1" t="s">
        <v>47</v>
      </c>
      <c r="E45" s="3" t="str">
        <f t="shared" si="1"/>
        <v>1</v>
      </c>
      <c r="F45" s="1" t="s">
        <v>33</v>
      </c>
      <c r="G45" s="3" t="str">
        <f t="shared" si="2"/>
        <v>1</v>
      </c>
      <c r="H45" s="1" t="s">
        <v>79</v>
      </c>
      <c r="I45" s="3" t="str">
        <f t="shared" si="3"/>
        <v>7</v>
      </c>
      <c r="J45" s="1" t="s">
        <v>35</v>
      </c>
      <c r="K45" s="1" t="s">
        <v>49</v>
      </c>
      <c r="L45" s="1" t="s">
        <v>59</v>
      </c>
      <c r="M45" s="1" t="s">
        <v>50</v>
      </c>
      <c r="N45" s="3" t="str">
        <f t="shared" si="21"/>
        <v>1</v>
      </c>
      <c r="O45" s="2" t="s">
        <v>301</v>
      </c>
      <c r="P45" s="10" t="str">
        <f t="shared" si="4"/>
        <v>2</v>
      </c>
      <c r="Q45" s="1" t="s">
        <v>56</v>
      </c>
      <c r="R45" s="1" t="s">
        <v>64</v>
      </c>
      <c r="S45" s="1" t="s">
        <v>90</v>
      </c>
      <c r="T45" s="1" t="s">
        <v>39</v>
      </c>
      <c r="U45" s="3" t="str">
        <f t="shared" si="5"/>
        <v>2</v>
      </c>
      <c r="V45" s="1" t="s">
        <v>39</v>
      </c>
      <c r="W45" s="3" t="str">
        <f t="shared" si="6"/>
        <v>1</v>
      </c>
      <c r="X45" s="1" t="s">
        <v>40</v>
      </c>
      <c r="Y45" s="3" t="str">
        <f t="shared" si="7"/>
        <v>3</v>
      </c>
      <c r="Z45" s="1" t="s">
        <v>41</v>
      </c>
      <c r="AA45" s="3" t="str">
        <f t="shared" si="8"/>
        <v>0</v>
      </c>
      <c r="AB45" s="1" t="s">
        <v>42</v>
      </c>
      <c r="AC45" s="3" t="str">
        <f t="shared" si="9"/>
        <v>2</v>
      </c>
      <c r="AD45" s="1" t="s">
        <v>39</v>
      </c>
      <c r="AE45" s="1" t="str">
        <f t="shared" si="10"/>
        <v>1</v>
      </c>
      <c r="AF45" s="1" t="s">
        <v>39</v>
      </c>
      <c r="AG45" s="3" t="str">
        <f t="shared" si="11"/>
        <v>2</v>
      </c>
      <c r="AH45" s="1" t="s">
        <v>42</v>
      </c>
      <c r="AI45" s="3" t="str">
        <f t="shared" si="12"/>
        <v>2</v>
      </c>
      <c r="AJ45" s="1" t="s">
        <v>39</v>
      </c>
      <c r="AK45" s="3" t="str">
        <f t="shared" si="13"/>
        <v>1</v>
      </c>
      <c r="AL45" s="1" t="s">
        <v>41</v>
      </c>
      <c r="AM45" s="3" t="str">
        <f t="shared" si="14"/>
        <v>0</v>
      </c>
      <c r="AN45" s="1" t="s">
        <v>60</v>
      </c>
      <c r="AO45" s="3" t="str">
        <f t="shared" si="15"/>
        <v>0</v>
      </c>
      <c r="AP45" s="1" t="s">
        <v>39</v>
      </c>
      <c r="AQ45" s="3" t="str">
        <f t="shared" si="22"/>
        <v>1</v>
      </c>
      <c r="AR45" s="1" t="s">
        <v>41</v>
      </c>
      <c r="AS45" s="3" t="str">
        <f t="shared" si="16"/>
        <v>0</v>
      </c>
      <c r="AT45" s="1" t="s">
        <v>41</v>
      </c>
      <c r="AU45" s="3" t="str">
        <f t="shared" si="17"/>
        <v>0</v>
      </c>
      <c r="AV45" s="1" t="s">
        <v>44</v>
      </c>
      <c r="AW45" s="4" t="s">
        <v>39</v>
      </c>
      <c r="AX45" s="10" t="str">
        <f t="shared" si="18"/>
        <v>1</v>
      </c>
      <c r="AY45" s="1" t="s">
        <v>45</v>
      </c>
      <c r="AZ45" s="3" t="str">
        <f t="shared" si="19"/>
        <v>3</v>
      </c>
      <c r="BA45" s="1" t="s">
        <v>41</v>
      </c>
      <c r="BB45" s="11" t="str">
        <f t="shared" si="20"/>
        <v>0</v>
      </c>
    </row>
    <row r="46" spans="1:61">
      <c r="A46" s="1" t="s">
        <v>114</v>
      </c>
      <c r="B46" s="1" t="s">
        <v>46</v>
      </c>
      <c r="C46" s="3" t="str">
        <f t="shared" si="0"/>
        <v>1</v>
      </c>
      <c r="D46" s="1" t="s">
        <v>47</v>
      </c>
      <c r="E46" s="3" t="str">
        <f t="shared" si="1"/>
        <v>1</v>
      </c>
      <c r="F46" s="1" t="s">
        <v>33</v>
      </c>
      <c r="G46" s="3" t="str">
        <f t="shared" si="2"/>
        <v>1</v>
      </c>
      <c r="H46" s="1" t="s">
        <v>73</v>
      </c>
      <c r="I46" s="3" t="str">
        <f t="shared" si="3"/>
        <v>6</v>
      </c>
      <c r="J46" s="1" t="s">
        <v>35</v>
      </c>
      <c r="K46" s="1" t="s">
        <v>49</v>
      </c>
      <c r="L46" s="1" t="s">
        <v>59</v>
      </c>
      <c r="M46" s="1" t="s">
        <v>36</v>
      </c>
      <c r="N46" s="3" t="str">
        <f t="shared" si="21"/>
        <v>2</v>
      </c>
      <c r="O46" s="2" t="s">
        <v>302</v>
      </c>
      <c r="P46" s="10" t="str">
        <f t="shared" si="4"/>
        <v>3</v>
      </c>
      <c r="Q46" s="1" t="s">
        <v>38</v>
      </c>
      <c r="R46" s="1" t="s">
        <v>64</v>
      </c>
      <c r="S46" s="1" t="s">
        <v>90</v>
      </c>
      <c r="T46" s="1" t="s">
        <v>62</v>
      </c>
      <c r="U46" s="3" t="str">
        <f t="shared" si="5"/>
        <v>1</v>
      </c>
      <c r="V46" s="1" t="s">
        <v>39</v>
      </c>
      <c r="W46" s="3" t="str">
        <f t="shared" si="6"/>
        <v>1</v>
      </c>
      <c r="X46" s="1" t="s">
        <v>40</v>
      </c>
      <c r="Y46" s="3" t="str">
        <f t="shared" si="7"/>
        <v>3</v>
      </c>
      <c r="Z46" s="1" t="s">
        <v>41</v>
      </c>
      <c r="AA46" s="3" t="str">
        <f t="shared" si="8"/>
        <v>0</v>
      </c>
      <c r="AB46" s="1" t="s">
        <v>41</v>
      </c>
      <c r="AC46" s="3" t="str">
        <f t="shared" si="9"/>
        <v>0</v>
      </c>
      <c r="AD46" s="1" t="s">
        <v>39</v>
      </c>
      <c r="AE46" s="1" t="str">
        <f t="shared" si="10"/>
        <v>1</v>
      </c>
      <c r="AF46" s="1" t="s">
        <v>39</v>
      </c>
      <c r="AG46" s="3" t="str">
        <f t="shared" si="11"/>
        <v>2</v>
      </c>
      <c r="AH46" s="1" t="s">
        <v>42</v>
      </c>
      <c r="AI46" s="3" t="str">
        <f t="shared" si="12"/>
        <v>2</v>
      </c>
      <c r="AJ46" s="1" t="s">
        <v>39</v>
      </c>
      <c r="AK46" s="3" t="str">
        <f t="shared" si="13"/>
        <v>1</v>
      </c>
      <c r="AL46" s="1" t="s">
        <v>39</v>
      </c>
      <c r="AM46" s="3" t="str">
        <f t="shared" si="14"/>
        <v>1</v>
      </c>
      <c r="AN46" s="1" t="s">
        <v>60</v>
      </c>
      <c r="AO46" s="3" t="str">
        <f t="shared" si="15"/>
        <v>0</v>
      </c>
      <c r="AP46" s="1" t="s">
        <v>39</v>
      </c>
      <c r="AQ46" s="3" t="str">
        <f t="shared" si="22"/>
        <v>1</v>
      </c>
      <c r="AR46" s="1" t="s">
        <v>41</v>
      </c>
      <c r="AS46" s="3" t="str">
        <f t="shared" si="16"/>
        <v>0</v>
      </c>
      <c r="AT46" s="1" t="s">
        <v>41</v>
      </c>
      <c r="AU46" s="3" t="str">
        <f t="shared" si="17"/>
        <v>0</v>
      </c>
      <c r="AV46" s="1" t="s">
        <v>77</v>
      </c>
      <c r="AW46" s="4" t="s">
        <v>39</v>
      </c>
      <c r="AX46" s="10" t="str">
        <f t="shared" si="18"/>
        <v>1</v>
      </c>
      <c r="AY46" s="1" t="s">
        <v>45</v>
      </c>
      <c r="AZ46" s="3" t="str">
        <f t="shared" si="19"/>
        <v>3</v>
      </c>
      <c r="BA46" s="1" t="s">
        <v>41</v>
      </c>
      <c r="BB46" s="11" t="str">
        <f t="shared" si="20"/>
        <v>0</v>
      </c>
    </row>
    <row r="47" spans="1:61">
      <c r="A47" s="1" t="s">
        <v>121</v>
      </c>
      <c r="B47" s="1" t="s">
        <v>46</v>
      </c>
      <c r="C47" s="3" t="str">
        <f t="shared" si="0"/>
        <v>1</v>
      </c>
      <c r="D47" s="1" t="s">
        <v>32</v>
      </c>
      <c r="E47" s="3" t="str">
        <f t="shared" si="1"/>
        <v>2</v>
      </c>
      <c r="F47" s="1" t="s">
        <v>33</v>
      </c>
      <c r="G47" s="3" t="str">
        <f t="shared" si="2"/>
        <v>1</v>
      </c>
      <c r="H47" s="1" t="s">
        <v>73</v>
      </c>
      <c r="I47" s="3" t="str">
        <f t="shared" si="3"/>
        <v>6</v>
      </c>
      <c r="J47" s="1" t="s">
        <v>35</v>
      </c>
      <c r="K47" s="1" t="s">
        <v>49</v>
      </c>
      <c r="L47" s="1" t="s">
        <v>59</v>
      </c>
      <c r="M47" s="1" t="s">
        <v>36</v>
      </c>
      <c r="N47" s="3" t="str">
        <f t="shared" si="21"/>
        <v>2</v>
      </c>
      <c r="O47" s="4" t="s">
        <v>299</v>
      </c>
      <c r="P47" s="10" t="str">
        <f t="shared" si="4"/>
        <v>1</v>
      </c>
      <c r="Q47" s="1" t="s">
        <v>38</v>
      </c>
      <c r="R47" s="1" t="s">
        <v>64</v>
      </c>
      <c r="S47" s="1" t="s">
        <v>90</v>
      </c>
      <c r="T47" s="1" t="s">
        <v>39</v>
      </c>
      <c r="U47" s="3" t="str">
        <f t="shared" si="5"/>
        <v>2</v>
      </c>
      <c r="V47" s="1" t="s">
        <v>39</v>
      </c>
      <c r="W47" s="3" t="str">
        <f t="shared" si="6"/>
        <v>1</v>
      </c>
      <c r="X47" s="1" t="s">
        <v>40</v>
      </c>
      <c r="Y47" s="3" t="str">
        <f t="shared" si="7"/>
        <v>3</v>
      </c>
      <c r="Z47" s="1" t="s">
        <v>41</v>
      </c>
      <c r="AA47" s="3" t="str">
        <f t="shared" si="8"/>
        <v>0</v>
      </c>
      <c r="AB47" s="1" t="s">
        <v>42</v>
      </c>
      <c r="AC47" s="3" t="str">
        <f t="shared" si="9"/>
        <v>2</v>
      </c>
      <c r="AD47" s="1" t="s">
        <v>42</v>
      </c>
      <c r="AE47" s="1" t="str">
        <f t="shared" si="10"/>
        <v>2</v>
      </c>
      <c r="AF47" s="1" t="s">
        <v>39</v>
      </c>
      <c r="AG47" s="3" t="str">
        <f t="shared" si="11"/>
        <v>2</v>
      </c>
      <c r="AH47" s="1" t="s">
        <v>42</v>
      </c>
      <c r="AI47" s="3" t="str">
        <f t="shared" si="12"/>
        <v>2</v>
      </c>
      <c r="AJ47" s="1" t="s">
        <v>39</v>
      </c>
      <c r="AK47" s="3" t="str">
        <f t="shared" si="13"/>
        <v>1</v>
      </c>
      <c r="AL47" s="1" t="s">
        <v>39</v>
      </c>
      <c r="AM47" s="3" t="str">
        <f t="shared" si="14"/>
        <v>1</v>
      </c>
      <c r="AN47" s="1" t="s">
        <v>60</v>
      </c>
      <c r="AO47" s="3" t="str">
        <f t="shared" si="15"/>
        <v>0</v>
      </c>
      <c r="AP47" s="1" t="s">
        <v>39</v>
      </c>
      <c r="AQ47" s="3" t="str">
        <f t="shared" si="22"/>
        <v>1</v>
      </c>
      <c r="AR47" s="1" t="s">
        <v>41</v>
      </c>
      <c r="AS47" s="3" t="str">
        <f t="shared" si="16"/>
        <v>0</v>
      </c>
      <c r="AT47" s="1" t="s">
        <v>41</v>
      </c>
      <c r="AU47" s="3" t="str">
        <f t="shared" si="17"/>
        <v>0</v>
      </c>
      <c r="AV47" s="1" t="s">
        <v>57</v>
      </c>
      <c r="AW47" s="4" t="s">
        <v>39</v>
      </c>
      <c r="AX47" s="10" t="str">
        <f t="shared" si="18"/>
        <v>1</v>
      </c>
      <c r="AY47" s="1" t="s">
        <v>45</v>
      </c>
      <c r="AZ47" s="3" t="str">
        <f t="shared" si="19"/>
        <v>3</v>
      </c>
      <c r="BA47" s="1" t="s">
        <v>41</v>
      </c>
      <c r="BB47" s="11" t="str">
        <f t="shared" si="20"/>
        <v>0</v>
      </c>
    </row>
    <row r="48" spans="1:61">
      <c r="A48" s="1" t="s">
        <v>122</v>
      </c>
      <c r="B48" s="1" t="s">
        <v>46</v>
      </c>
      <c r="C48" s="3" t="str">
        <f t="shared" si="0"/>
        <v>1</v>
      </c>
      <c r="D48" s="1" t="s">
        <v>32</v>
      </c>
      <c r="E48" s="3" t="str">
        <f t="shared" si="1"/>
        <v>2</v>
      </c>
      <c r="F48" s="1" t="s">
        <v>33</v>
      </c>
      <c r="G48" s="3" t="str">
        <f t="shared" si="2"/>
        <v>1</v>
      </c>
      <c r="H48" s="1" t="s">
        <v>73</v>
      </c>
      <c r="I48" s="3" t="str">
        <f t="shared" si="3"/>
        <v>6</v>
      </c>
      <c r="J48" s="1" t="s">
        <v>35</v>
      </c>
      <c r="K48" s="1" t="s">
        <v>49</v>
      </c>
      <c r="L48" s="1" t="s">
        <v>59</v>
      </c>
      <c r="M48" s="1" t="s">
        <v>36</v>
      </c>
      <c r="N48" s="3" t="str">
        <f t="shared" si="21"/>
        <v>2</v>
      </c>
      <c r="O48" s="4" t="s">
        <v>299</v>
      </c>
      <c r="P48" s="10" t="str">
        <f t="shared" si="4"/>
        <v>1</v>
      </c>
      <c r="Q48" s="1" t="s">
        <v>120</v>
      </c>
      <c r="R48" s="1" t="s">
        <v>64</v>
      </c>
      <c r="S48" s="1" t="s">
        <v>90</v>
      </c>
      <c r="T48" s="1" t="s">
        <v>39</v>
      </c>
      <c r="U48" s="3" t="str">
        <f t="shared" si="5"/>
        <v>2</v>
      </c>
      <c r="V48" s="1" t="s">
        <v>39</v>
      </c>
      <c r="W48" s="3" t="str">
        <f t="shared" si="6"/>
        <v>1</v>
      </c>
      <c r="X48" s="1" t="s">
        <v>40</v>
      </c>
      <c r="Y48" s="3" t="str">
        <f t="shared" si="7"/>
        <v>3</v>
      </c>
      <c r="Z48" s="1" t="s">
        <v>41</v>
      </c>
      <c r="AA48" s="3" t="str">
        <f t="shared" si="8"/>
        <v>0</v>
      </c>
      <c r="AB48" s="1" t="s">
        <v>42</v>
      </c>
      <c r="AC48" s="3" t="str">
        <f t="shared" si="9"/>
        <v>2</v>
      </c>
      <c r="AD48" s="1" t="s">
        <v>42</v>
      </c>
      <c r="AE48" s="1" t="str">
        <f t="shared" si="10"/>
        <v>2</v>
      </c>
      <c r="AF48" s="1" t="s">
        <v>39</v>
      </c>
      <c r="AG48" s="3" t="str">
        <f t="shared" si="11"/>
        <v>2</v>
      </c>
      <c r="AH48" s="1" t="s">
        <v>42</v>
      </c>
      <c r="AI48" s="3" t="str">
        <f t="shared" si="12"/>
        <v>2</v>
      </c>
      <c r="AJ48" s="1" t="s">
        <v>39</v>
      </c>
      <c r="AK48" s="3" t="str">
        <f t="shared" si="13"/>
        <v>1</v>
      </c>
      <c r="AL48" s="1" t="s">
        <v>39</v>
      </c>
      <c r="AM48" s="3" t="str">
        <f t="shared" si="14"/>
        <v>1</v>
      </c>
      <c r="AN48" s="1" t="s">
        <v>60</v>
      </c>
      <c r="AO48" s="3" t="str">
        <f t="shared" si="15"/>
        <v>0</v>
      </c>
      <c r="AP48" s="1" t="s">
        <v>39</v>
      </c>
      <c r="AQ48" s="3" t="str">
        <f t="shared" si="22"/>
        <v>1</v>
      </c>
      <c r="AR48" s="1" t="s">
        <v>41</v>
      </c>
      <c r="AS48" s="3" t="str">
        <f t="shared" si="16"/>
        <v>0</v>
      </c>
      <c r="AT48" s="1" t="s">
        <v>41</v>
      </c>
      <c r="AU48" s="3" t="str">
        <f t="shared" si="17"/>
        <v>0</v>
      </c>
      <c r="AV48" s="1" t="s">
        <v>44</v>
      </c>
      <c r="AW48" s="4" t="s">
        <v>39</v>
      </c>
      <c r="AX48" s="10" t="str">
        <f t="shared" si="18"/>
        <v>1</v>
      </c>
      <c r="AY48" s="1" t="s">
        <v>45</v>
      </c>
      <c r="AZ48" s="3" t="str">
        <f t="shared" si="19"/>
        <v>3</v>
      </c>
      <c r="BA48" s="1" t="s">
        <v>41</v>
      </c>
      <c r="BB48" s="11" t="str">
        <f t="shared" si="20"/>
        <v>0</v>
      </c>
      <c r="BC48" s="2"/>
      <c r="BD48" s="2"/>
      <c r="BE48" s="2"/>
      <c r="BF48" s="2"/>
      <c r="BG48" s="2"/>
      <c r="BH48" s="2"/>
      <c r="BI48" s="2"/>
    </row>
    <row r="49" spans="1:54">
      <c r="A49" s="1" t="s">
        <v>123</v>
      </c>
      <c r="B49" s="1" t="s">
        <v>46</v>
      </c>
      <c r="C49" s="3" t="str">
        <f t="shared" si="0"/>
        <v>1</v>
      </c>
      <c r="D49" s="1" t="s">
        <v>32</v>
      </c>
      <c r="E49" s="3" t="str">
        <f t="shared" si="1"/>
        <v>2</v>
      </c>
      <c r="F49" s="1" t="s">
        <v>58</v>
      </c>
      <c r="G49" s="3" t="str">
        <f t="shared" si="2"/>
        <v>2</v>
      </c>
      <c r="H49" s="1" t="s">
        <v>34</v>
      </c>
      <c r="I49" s="3" t="str">
        <f t="shared" si="3"/>
        <v>1</v>
      </c>
      <c r="J49" s="1" t="s">
        <v>35</v>
      </c>
      <c r="K49" s="1" t="s">
        <v>49</v>
      </c>
      <c r="L49" s="1" t="s">
        <v>59</v>
      </c>
      <c r="M49" s="1" t="s">
        <v>36</v>
      </c>
      <c r="N49" s="3" t="str">
        <f t="shared" si="21"/>
        <v>2</v>
      </c>
      <c r="O49" s="4" t="s">
        <v>299</v>
      </c>
      <c r="P49" s="10" t="str">
        <f t="shared" si="4"/>
        <v>1</v>
      </c>
      <c r="Q49" s="1" t="s">
        <v>120</v>
      </c>
      <c r="R49" s="1" t="s">
        <v>64</v>
      </c>
      <c r="S49" s="1" t="s">
        <v>90</v>
      </c>
      <c r="T49" s="1" t="s">
        <v>39</v>
      </c>
      <c r="U49" s="3" t="str">
        <f t="shared" si="5"/>
        <v>2</v>
      </c>
      <c r="V49" s="1" t="s">
        <v>39</v>
      </c>
      <c r="W49" s="3" t="str">
        <f t="shared" si="6"/>
        <v>1</v>
      </c>
      <c r="X49" s="1" t="s">
        <v>51</v>
      </c>
      <c r="Y49" s="3" t="str">
        <f t="shared" si="7"/>
        <v>2</v>
      </c>
      <c r="Z49" s="1" t="s">
        <v>41</v>
      </c>
      <c r="AA49" s="3" t="str">
        <f t="shared" si="8"/>
        <v>0</v>
      </c>
      <c r="AB49" s="1" t="s">
        <v>42</v>
      </c>
      <c r="AC49" s="3" t="str">
        <f t="shared" si="9"/>
        <v>2</v>
      </c>
      <c r="AD49" s="1" t="s">
        <v>39</v>
      </c>
      <c r="AE49" s="1" t="str">
        <f t="shared" si="10"/>
        <v>1</v>
      </c>
      <c r="AF49" s="1" t="s">
        <v>39</v>
      </c>
      <c r="AG49" s="3" t="str">
        <f t="shared" si="11"/>
        <v>2</v>
      </c>
      <c r="AH49" s="1" t="s">
        <v>42</v>
      </c>
      <c r="AI49" s="3" t="str">
        <f t="shared" si="12"/>
        <v>2</v>
      </c>
      <c r="AJ49" s="1" t="s">
        <v>39</v>
      </c>
      <c r="AK49" s="3" t="str">
        <f t="shared" si="13"/>
        <v>1</v>
      </c>
      <c r="AL49" s="1" t="s">
        <v>39</v>
      </c>
      <c r="AM49" s="3" t="str">
        <f t="shared" si="14"/>
        <v>1</v>
      </c>
      <c r="AN49" s="1" t="s">
        <v>60</v>
      </c>
      <c r="AO49" s="3" t="str">
        <f t="shared" si="15"/>
        <v>0</v>
      </c>
      <c r="AP49" s="1" t="s">
        <v>39</v>
      </c>
      <c r="AQ49" s="3" t="str">
        <f t="shared" si="22"/>
        <v>1</v>
      </c>
      <c r="AR49" s="1" t="s">
        <v>41</v>
      </c>
      <c r="AS49" s="3" t="str">
        <f t="shared" si="16"/>
        <v>0</v>
      </c>
      <c r="AT49" s="1" t="s">
        <v>41</v>
      </c>
      <c r="AU49" s="3" t="str">
        <f t="shared" si="17"/>
        <v>0</v>
      </c>
      <c r="AV49" s="1" t="s">
        <v>44</v>
      </c>
      <c r="AW49" s="4" t="s">
        <v>39</v>
      </c>
      <c r="AX49" s="10" t="str">
        <f t="shared" si="18"/>
        <v>1</v>
      </c>
      <c r="AY49" s="1" t="s">
        <v>72</v>
      </c>
      <c r="AZ49" s="3" t="str">
        <f t="shared" si="19"/>
        <v>4</v>
      </c>
      <c r="BA49" s="1" t="s">
        <v>41</v>
      </c>
      <c r="BB49" s="11" t="str">
        <f t="shared" si="20"/>
        <v>0</v>
      </c>
    </row>
    <row r="50" spans="1:54">
      <c r="A50" s="1" t="s">
        <v>124</v>
      </c>
      <c r="B50" s="1" t="s">
        <v>46</v>
      </c>
      <c r="C50" s="3" t="str">
        <f t="shared" si="0"/>
        <v>1</v>
      </c>
      <c r="D50" s="1" t="s">
        <v>32</v>
      </c>
      <c r="E50" s="3" t="str">
        <f t="shared" si="1"/>
        <v>2</v>
      </c>
      <c r="F50" s="1" t="s">
        <v>33</v>
      </c>
      <c r="G50" s="3" t="str">
        <f t="shared" si="2"/>
        <v>1</v>
      </c>
      <c r="H50" s="1" t="s">
        <v>34</v>
      </c>
      <c r="I50" s="3" t="str">
        <f t="shared" si="3"/>
        <v>1</v>
      </c>
      <c r="J50" s="1" t="s">
        <v>35</v>
      </c>
      <c r="K50" s="1" t="s">
        <v>49</v>
      </c>
      <c r="L50" s="1" t="s">
        <v>59</v>
      </c>
      <c r="M50" s="1" t="s">
        <v>36</v>
      </c>
      <c r="N50" s="3" t="str">
        <f t="shared" si="21"/>
        <v>2</v>
      </c>
      <c r="O50" s="4" t="s">
        <v>299</v>
      </c>
      <c r="P50" s="10" t="str">
        <f t="shared" si="4"/>
        <v>1</v>
      </c>
      <c r="Q50" s="1" t="s">
        <v>125</v>
      </c>
      <c r="R50" s="1" t="s">
        <v>64</v>
      </c>
      <c r="S50" s="1" t="s">
        <v>90</v>
      </c>
      <c r="T50" s="1" t="s">
        <v>39</v>
      </c>
      <c r="U50" s="3" t="str">
        <f t="shared" si="5"/>
        <v>2</v>
      </c>
      <c r="V50" s="1" t="s">
        <v>39</v>
      </c>
      <c r="W50" s="3" t="str">
        <f t="shared" si="6"/>
        <v>1</v>
      </c>
      <c r="X50" s="1" t="s">
        <v>51</v>
      </c>
      <c r="Y50" s="3" t="str">
        <f t="shared" si="7"/>
        <v>2</v>
      </c>
      <c r="Z50" s="1" t="s">
        <v>41</v>
      </c>
      <c r="AA50" s="3" t="str">
        <f t="shared" si="8"/>
        <v>0</v>
      </c>
      <c r="AB50" s="1" t="s">
        <v>42</v>
      </c>
      <c r="AC50" s="3" t="str">
        <f t="shared" si="9"/>
        <v>2</v>
      </c>
      <c r="AD50" s="1" t="s">
        <v>42</v>
      </c>
      <c r="AE50" s="1" t="str">
        <f t="shared" si="10"/>
        <v>2</v>
      </c>
      <c r="AF50" s="1" t="s">
        <v>52</v>
      </c>
      <c r="AG50" s="3" t="str">
        <f t="shared" si="11"/>
        <v>1</v>
      </c>
      <c r="AH50" s="1" t="s">
        <v>42</v>
      </c>
      <c r="AI50" s="3" t="str">
        <f t="shared" si="12"/>
        <v>2</v>
      </c>
      <c r="AJ50" s="1" t="s">
        <v>39</v>
      </c>
      <c r="AK50" s="3" t="str">
        <f t="shared" si="13"/>
        <v>1</v>
      </c>
      <c r="AL50" s="1" t="s">
        <v>39</v>
      </c>
      <c r="AM50" s="3" t="str">
        <f t="shared" si="14"/>
        <v>1</v>
      </c>
      <c r="AN50" s="1" t="s">
        <v>60</v>
      </c>
      <c r="AO50" s="3" t="str">
        <f t="shared" si="15"/>
        <v>0</v>
      </c>
      <c r="AP50" s="1" t="s">
        <v>39</v>
      </c>
      <c r="AQ50" s="3" t="str">
        <f t="shared" si="22"/>
        <v>1</v>
      </c>
      <c r="AR50" s="1" t="s">
        <v>41</v>
      </c>
      <c r="AS50" s="3" t="str">
        <f t="shared" si="16"/>
        <v>0</v>
      </c>
      <c r="AT50" s="1" t="s">
        <v>41</v>
      </c>
      <c r="AU50" s="3" t="str">
        <f t="shared" si="17"/>
        <v>0</v>
      </c>
      <c r="AV50" s="1" t="s">
        <v>57</v>
      </c>
      <c r="AW50" s="4" t="s">
        <v>39</v>
      </c>
      <c r="AX50" s="10" t="str">
        <f t="shared" si="18"/>
        <v>1</v>
      </c>
      <c r="AY50" s="1" t="s">
        <v>45</v>
      </c>
      <c r="AZ50" s="3" t="str">
        <f t="shared" si="19"/>
        <v>3</v>
      </c>
      <c r="BA50" s="1" t="s">
        <v>41</v>
      </c>
      <c r="BB50" s="11" t="str">
        <f t="shared" si="20"/>
        <v>0</v>
      </c>
    </row>
    <row r="51" spans="1:54">
      <c r="A51" s="1" t="s">
        <v>126</v>
      </c>
      <c r="B51" s="1" t="s">
        <v>46</v>
      </c>
      <c r="C51" s="3" t="str">
        <f t="shared" si="0"/>
        <v>1</v>
      </c>
      <c r="D51" s="1" t="s">
        <v>32</v>
      </c>
      <c r="E51" s="3" t="str">
        <f t="shared" si="1"/>
        <v>2</v>
      </c>
      <c r="F51" s="4" t="s">
        <v>81</v>
      </c>
      <c r="G51" s="3" t="str">
        <f t="shared" si="2"/>
        <v>3</v>
      </c>
      <c r="H51" s="1" t="s">
        <v>34</v>
      </c>
      <c r="I51" s="3" t="str">
        <f t="shared" si="3"/>
        <v>1</v>
      </c>
      <c r="J51" s="1" t="s">
        <v>35</v>
      </c>
      <c r="K51" s="1" t="s">
        <v>49</v>
      </c>
      <c r="L51" s="1" t="s">
        <v>59</v>
      </c>
      <c r="M51" s="1" t="s">
        <v>36</v>
      </c>
      <c r="N51" s="3" t="str">
        <f t="shared" si="21"/>
        <v>2</v>
      </c>
      <c r="O51" s="4" t="s">
        <v>299</v>
      </c>
      <c r="P51" s="10" t="str">
        <f t="shared" si="4"/>
        <v>1</v>
      </c>
      <c r="Q51" s="1" t="s">
        <v>120</v>
      </c>
      <c r="R51" s="1" t="s">
        <v>64</v>
      </c>
      <c r="S51" s="1" t="s">
        <v>90</v>
      </c>
      <c r="T51" s="1" t="s">
        <v>39</v>
      </c>
      <c r="U51" s="3" t="str">
        <f t="shared" si="5"/>
        <v>2</v>
      </c>
      <c r="V51" s="1" t="s">
        <v>39</v>
      </c>
      <c r="W51" s="3" t="str">
        <f t="shared" si="6"/>
        <v>1</v>
      </c>
      <c r="X51" s="1" t="s">
        <v>40</v>
      </c>
      <c r="Y51" s="3" t="str">
        <f t="shared" si="7"/>
        <v>3</v>
      </c>
      <c r="Z51" s="1" t="s">
        <v>41</v>
      </c>
      <c r="AA51" s="3" t="str">
        <f t="shared" si="8"/>
        <v>0</v>
      </c>
      <c r="AB51" s="1" t="s">
        <v>42</v>
      </c>
      <c r="AC51" s="3" t="str">
        <f t="shared" si="9"/>
        <v>2</v>
      </c>
      <c r="AD51" s="1" t="s">
        <v>42</v>
      </c>
      <c r="AE51" s="1" t="str">
        <f t="shared" si="10"/>
        <v>2</v>
      </c>
      <c r="AF51" s="1" t="s">
        <v>39</v>
      </c>
      <c r="AG51" s="3" t="str">
        <f t="shared" si="11"/>
        <v>2</v>
      </c>
      <c r="AH51" s="1" t="s">
        <v>42</v>
      </c>
      <c r="AI51" s="3" t="str">
        <f t="shared" si="12"/>
        <v>2</v>
      </c>
      <c r="AJ51" s="1" t="s">
        <v>39</v>
      </c>
      <c r="AK51" s="3" t="str">
        <f t="shared" si="13"/>
        <v>1</v>
      </c>
      <c r="AL51" s="1" t="s">
        <v>39</v>
      </c>
      <c r="AM51" s="3" t="str">
        <f t="shared" si="14"/>
        <v>1</v>
      </c>
      <c r="AN51" s="1" t="s">
        <v>60</v>
      </c>
      <c r="AO51" s="3" t="str">
        <f t="shared" si="15"/>
        <v>0</v>
      </c>
      <c r="AP51" s="1" t="s">
        <v>39</v>
      </c>
      <c r="AQ51" s="3" t="str">
        <f t="shared" si="22"/>
        <v>1</v>
      </c>
      <c r="AR51" s="1" t="s">
        <v>41</v>
      </c>
      <c r="AS51" s="3" t="str">
        <f t="shared" si="16"/>
        <v>0</v>
      </c>
      <c r="AT51" s="1" t="s">
        <v>41</v>
      </c>
      <c r="AU51" s="3" t="str">
        <f t="shared" si="17"/>
        <v>0</v>
      </c>
      <c r="AV51" s="1" t="s">
        <v>53</v>
      </c>
      <c r="AW51" s="4" t="s">
        <v>39</v>
      </c>
      <c r="AX51" s="10" t="str">
        <f t="shared" si="18"/>
        <v>1</v>
      </c>
      <c r="AY51" s="1" t="s">
        <v>45</v>
      </c>
      <c r="AZ51" s="3" t="str">
        <f t="shared" si="19"/>
        <v>3</v>
      </c>
      <c r="BA51" s="1" t="s">
        <v>41</v>
      </c>
      <c r="BB51" s="11" t="str">
        <f t="shared" si="20"/>
        <v>0</v>
      </c>
    </row>
    <row r="52" spans="1:54">
      <c r="A52" s="1" t="s">
        <v>127</v>
      </c>
      <c r="B52" s="1" t="s">
        <v>46</v>
      </c>
      <c r="C52" s="3" t="str">
        <f t="shared" si="0"/>
        <v>1</v>
      </c>
      <c r="D52" s="1" t="s">
        <v>47</v>
      </c>
      <c r="E52" s="3" t="str">
        <f t="shared" si="1"/>
        <v>1</v>
      </c>
      <c r="F52" s="1" t="s">
        <v>33</v>
      </c>
      <c r="G52" s="3" t="str">
        <f t="shared" si="2"/>
        <v>1</v>
      </c>
      <c r="H52" s="1" t="s">
        <v>73</v>
      </c>
      <c r="I52" s="3" t="str">
        <f t="shared" si="3"/>
        <v>6</v>
      </c>
      <c r="J52" s="1" t="s">
        <v>35</v>
      </c>
      <c r="K52" s="1" t="s">
        <v>49</v>
      </c>
      <c r="L52" s="1" t="s">
        <v>59</v>
      </c>
      <c r="M52" s="1" t="s">
        <v>36</v>
      </c>
      <c r="N52" s="3" t="str">
        <f t="shared" si="21"/>
        <v>2</v>
      </c>
      <c r="O52" s="2" t="s">
        <v>301</v>
      </c>
      <c r="P52" s="10" t="str">
        <f t="shared" si="4"/>
        <v>2</v>
      </c>
      <c r="Q52" s="1" t="s">
        <v>120</v>
      </c>
      <c r="R52" s="1" t="s">
        <v>64</v>
      </c>
      <c r="S52" s="1" t="s">
        <v>90</v>
      </c>
      <c r="T52" s="1" t="s">
        <v>39</v>
      </c>
      <c r="U52" s="3" t="str">
        <f t="shared" si="5"/>
        <v>2</v>
      </c>
      <c r="V52" s="1" t="s">
        <v>39</v>
      </c>
      <c r="W52" s="3" t="str">
        <f t="shared" si="6"/>
        <v>1</v>
      </c>
      <c r="X52" s="1" t="s">
        <v>40</v>
      </c>
      <c r="Y52" s="3" t="str">
        <f t="shared" si="7"/>
        <v>3</v>
      </c>
      <c r="Z52" s="1" t="s">
        <v>41</v>
      </c>
      <c r="AA52" s="3" t="str">
        <f t="shared" si="8"/>
        <v>0</v>
      </c>
      <c r="AB52" s="1" t="s">
        <v>42</v>
      </c>
      <c r="AC52" s="3" t="str">
        <f t="shared" si="9"/>
        <v>2</v>
      </c>
      <c r="AD52" s="1" t="s">
        <v>39</v>
      </c>
      <c r="AE52" s="1" t="str">
        <f t="shared" si="10"/>
        <v>1</v>
      </c>
      <c r="AF52" s="1" t="s">
        <v>39</v>
      </c>
      <c r="AG52" s="3" t="str">
        <f t="shared" si="11"/>
        <v>2</v>
      </c>
      <c r="AH52" s="1" t="s">
        <v>42</v>
      </c>
      <c r="AI52" s="3" t="str">
        <f t="shared" si="12"/>
        <v>2</v>
      </c>
      <c r="AJ52" s="1" t="s">
        <v>39</v>
      </c>
      <c r="AK52" s="3" t="str">
        <f t="shared" si="13"/>
        <v>1</v>
      </c>
      <c r="AL52" s="1" t="s">
        <v>41</v>
      </c>
      <c r="AM52" s="3" t="str">
        <f t="shared" si="14"/>
        <v>0</v>
      </c>
      <c r="AN52" s="1" t="s">
        <v>60</v>
      </c>
      <c r="AO52" s="3" t="str">
        <f t="shared" si="15"/>
        <v>0</v>
      </c>
      <c r="AP52" s="1" t="s">
        <v>39</v>
      </c>
      <c r="AQ52" s="3" t="str">
        <f t="shared" si="22"/>
        <v>1</v>
      </c>
      <c r="AR52" s="1" t="s">
        <v>41</v>
      </c>
      <c r="AS52" s="3" t="str">
        <f t="shared" si="16"/>
        <v>0</v>
      </c>
      <c r="AT52" s="1" t="s">
        <v>41</v>
      </c>
      <c r="AU52" s="3" t="str">
        <f t="shared" si="17"/>
        <v>0</v>
      </c>
      <c r="AV52" s="1" t="s">
        <v>44</v>
      </c>
      <c r="AW52" s="4" t="s">
        <v>39</v>
      </c>
      <c r="AX52" s="10" t="str">
        <f t="shared" si="18"/>
        <v>1</v>
      </c>
      <c r="AY52" s="1" t="s">
        <v>45</v>
      </c>
      <c r="AZ52" s="3" t="str">
        <f t="shared" si="19"/>
        <v>3</v>
      </c>
      <c r="BA52" s="1" t="s">
        <v>41</v>
      </c>
      <c r="BB52" s="11" t="str">
        <f t="shared" si="20"/>
        <v>0</v>
      </c>
    </row>
    <row r="53" spans="1:54">
      <c r="A53" s="1" t="s">
        <v>130</v>
      </c>
      <c r="B53" s="1" t="s">
        <v>46</v>
      </c>
      <c r="C53" s="3" t="str">
        <f t="shared" si="0"/>
        <v>1</v>
      </c>
      <c r="D53" s="1" t="s">
        <v>47</v>
      </c>
      <c r="E53" s="3" t="str">
        <f t="shared" si="1"/>
        <v>1</v>
      </c>
      <c r="F53" s="1" t="s">
        <v>33</v>
      </c>
      <c r="G53" s="3" t="str">
        <f t="shared" si="2"/>
        <v>1</v>
      </c>
      <c r="H53" s="1" t="s">
        <v>67</v>
      </c>
      <c r="I53" s="3" t="str">
        <f t="shared" si="3"/>
        <v>3</v>
      </c>
      <c r="J53" s="1" t="s">
        <v>35</v>
      </c>
      <c r="K53" s="1" t="s">
        <v>49</v>
      </c>
      <c r="L53" s="1" t="s">
        <v>59</v>
      </c>
      <c r="M53" s="1" t="s">
        <v>36</v>
      </c>
      <c r="N53" s="3" t="str">
        <f t="shared" si="21"/>
        <v>2</v>
      </c>
      <c r="O53" s="2" t="s">
        <v>301</v>
      </c>
      <c r="P53" s="10" t="str">
        <f t="shared" si="4"/>
        <v>2</v>
      </c>
      <c r="Q53" s="1" t="s">
        <v>117</v>
      </c>
      <c r="R53" s="1" t="s">
        <v>64</v>
      </c>
      <c r="S53" s="1" t="s">
        <v>90</v>
      </c>
      <c r="T53" s="1" t="s">
        <v>39</v>
      </c>
      <c r="U53" s="3" t="str">
        <f t="shared" si="5"/>
        <v>2</v>
      </c>
      <c r="V53" s="1" t="s">
        <v>39</v>
      </c>
      <c r="W53" s="3" t="str">
        <f t="shared" si="6"/>
        <v>1</v>
      </c>
      <c r="X53" s="1" t="s">
        <v>40</v>
      </c>
      <c r="Y53" s="3" t="str">
        <f t="shared" si="7"/>
        <v>3</v>
      </c>
      <c r="Z53" s="1" t="s">
        <v>41</v>
      </c>
      <c r="AA53" s="3" t="str">
        <f t="shared" si="8"/>
        <v>0</v>
      </c>
      <c r="AB53" s="1" t="s">
        <v>42</v>
      </c>
      <c r="AC53" s="3" t="str">
        <f t="shared" si="9"/>
        <v>2</v>
      </c>
      <c r="AD53" s="1" t="s">
        <v>42</v>
      </c>
      <c r="AE53" s="1" t="str">
        <f t="shared" si="10"/>
        <v>2</v>
      </c>
      <c r="AF53" s="1" t="s">
        <v>52</v>
      </c>
      <c r="AG53" s="3" t="str">
        <f t="shared" si="11"/>
        <v>1</v>
      </c>
      <c r="AH53" s="1" t="s">
        <v>42</v>
      </c>
      <c r="AI53" s="3" t="str">
        <f t="shared" si="12"/>
        <v>2</v>
      </c>
      <c r="AJ53" s="1" t="s">
        <v>41</v>
      </c>
      <c r="AK53" s="3" t="str">
        <f t="shared" si="13"/>
        <v>0</v>
      </c>
      <c r="AL53" s="1" t="s">
        <v>42</v>
      </c>
      <c r="AM53" s="3" t="str">
        <f t="shared" si="14"/>
        <v>2</v>
      </c>
      <c r="AN53" s="1" t="s">
        <v>43</v>
      </c>
      <c r="AO53" s="3" t="str">
        <f t="shared" si="15"/>
        <v>1</v>
      </c>
      <c r="AP53" s="1" t="s">
        <v>39</v>
      </c>
      <c r="AQ53" s="3" t="str">
        <f t="shared" si="22"/>
        <v>1</v>
      </c>
      <c r="AR53" s="1" t="s">
        <v>41</v>
      </c>
      <c r="AS53" s="3" t="str">
        <f t="shared" si="16"/>
        <v>0</v>
      </c>
      <c r="AT53" s="1" t="s">
        <v>39</v>
      </c>
      <c r="AU53" s="3" t="str">
        <f t="shared" si="17"/>
        <v>1</v>
      </c>
      <c r="AV53" s="1" t="s">
        <v>60</v>
      </c>
      <c r="AW53" s="4" t="s">
        <v>39</v>
      </c>
      <c r="AX53" s="10" t="str">
        <f t="shared" si="18"/>
        <v>1</v>
      </c>
      <c r="AY53" s="1" t="s">
        <v>45</v>
      </c>
      <c r="AZ53" s="3" t="str">
        <f t="shared" si="19"/>
        <v>3</v>
      </c>
      <c r="BA53" s="1" t="s">
        <v>41</v>
      </c>
      <c r="BB53" s="11" t="str">
        <f t="shared" si="20"/>
        <v>0</v>
      </c>
    </row>
    <row r="54" spans="1:54">
      <c r="A54" s="1" t="s">
        <v>131</v>
      </c>
      <c r="B54" s="1" t="s">
        <v>31</v>
      </c>
      <c r="C54" s="3" t="str">
        <f t="shared" si="0"/>
        <v>2</v>
      </c>
      <c r="D54" s="1" t="s">
        <v>32</v>
      </c>
      <c r="E54" s="3" t="str">
        <f t="shared" si="1"/>
        <v>2</v>
      </c>
      <c r="F54" s="1" t="s">
        <v>33</v>
      </c>
      <c r="G54" s="3" t="str">
        <f t="shared" si="2"/>
        <v>1</v>
      </c>
      <c r="H54" s="1" t="s">
        <v>71</v>
      </c>
      <c r="I54" s="3" t="str">
        <f t="shared" si="3"/>
        <v>4</v>
      </c>
      <c r="J54" s="1" t="s">
        <v>35</v>
      </c>
      <c r="K54" s="1" t="s">
        <v>49</v>
      </c>
      <c r="L54" s="1" t="s">
        <v>59</v>
      </c>
      <c r="M54" s="1" t="s">
        <v>36</v>
      </c>
      <c r="N54" s="3" t="str">
        <f t="shared" si="21"/>
        <v>2</v>
      </c>
      <c r="O54" s="4" t="s">
        <v>299</v>
      </c>
      <c r="P54" s="10" t="str">
        <f t="shared" si="4"/>
        <v>1</v>
      </c>
      <c r="Q54" s="1" t="s">
        <v>132</v>
      </c>
      <c r="R54" s="1" t="s">
        <v>64</v>
      </c>
      <c r="S54" s="1" t="s">
        <v>90</v>
      </c>
      <c r="T54" s="1" t="s">
        <v>39</v>
      </c>
      <c r="U54" s="3" t="str">
        <f t="shared" si="5"/>
        <v>2</v>
      </c>
      <c r="V54" s="1" t="s">
        <v>39</v>
      </c>
      <c r="W54" s="3" t="str">
        <f t="shared" si="6"/>
        <v>1</v>
      </c>
      <c r="X54" s="1" t="s">
        <v>51</v>
      </c>
      <c r="Y54" s="3" t="str">
        <f t="shared" si="7"/>
        <v>2</v>
      </c>
      <c r="Z54" s="1" t="s">
        <v>39</v>
      </c>
      <c r="AA54" s="3" t="str">
        <f t="shared" si="8"/>
        <v>1</v>
      </c>
      <c r="AB54" s="1" t="s">
        <v>42</v>
      </c>
      <c r="AC54" s="3" t="str">
        <f t="shared" si="9"/>
        <v>2</v>
      </c>
      <c r="AD54" s="1" t="s">
        <v>42</v>
      </c>
      <c r="AE54" s="1" t="str">
        <f t="shared" si="10"/>
        <v>2</v>
      </c>
      <c r="AF54" s="1" t="s">
        <v>52</v>
      </c>
      <c r="AG54" s="3" t="str">
        <f t="shared" si="11"/>
        <v>1</v>
      </c>
      <c r="AH54" s="1" t="s">
        <v>42</v>
      </c>
      <c r="AI54" s="3" t="str">
        <f t="shared" si="12"/>
        <v>2</v>
      </c>
      <c r="AJ54" s="1" t="s">
        <v>39</v>
      </c>
      <c r="AK54" s="3" t="str">
        <f t="shared" si="13"/>
        <v>1</v>
      </c>
      <c r="AL54" s="1" t="s">
        <v>39</v>
      </c>
      <c r="AM54" s="3" t="str">
        <f t="shared" si="14"/>
        <v>1</v>
      </c>
      <c r="AN54" s="1" t="s">
        <v>43</v>
      </c>
      <c r="AO54" s="3" t="str">
        <f t="shared" si="15"/>
        <v>1</v>
      </c>
      <c r="AP54" s="1" t="s">
        <v>39</v>
      </c>
      <c r="AQ54" s="3" t="str">
        <f t="shared" si="22"/>
        <v>1</v>
      </c>
      <c r="AR54" s="1" t="s">
        <v>39</v>
      </c>
      <c r="AS54" s="3" t="str">
        <f t="shared" si="16"/>
        <v>1</v>
      </c>
      <c r="AT54" s="1" t="s">
        <v>41</v>
      </c>
      <c r="AU54" s="3" t="str">
        <f t="shared" si="17"/>
        <v>0</v>
      </c>
      <c r="AV54" s="1" t="s">
        <v>53</v>
      </c>
      <c r="AW54" s="4" t="s">
        <v>39</v>
      </c>
      <c r="AX54" s="10" t="str">
        <f t="shared" si="18"/>
        <v>1</v>
      </c>
      <c r="AY54" s="1" t="s">
        <v>55</v>
      </c>
      <c r="AZ54" s="3" t="str">
        <f t="shared" si="19"/>
        <v>2</v>
      </c>
      <c r="BA54" s="1" t="s">
        <v>41</v>
      </c>
      <c r="BB54" s="11" t="str">
        <f t="shared" si="20"/>
        <v>0</v>
      </c>
    </row>
    <row r="55" spans="1:54">
      <c r="A55" s="1" t="s">
        <v>133</v>
      </c>
      <c r="B55" s="1" t="s">
        <v>31</v>
      </c>
      <c r="C55" s="3" t="str">
        <f t="shared" si="0"/>
        <v>2</v>
      </c>
      <c r="D55" s="1" t="s">
        <v>32</v>
      </c>
      <c r="E55" s="3" t="str">
        <f t="shared" si="1"/>
        <v>2</v>
      </c>
      <c r="F55" s="1" t="s">
        <v>33</v>
      </c>
      <c r="G55" s="3" t="str">
        <f t="shared" si="2"/>
        <v>1</v>
      </c>
      <c r="H55" s="1" t="s">
        <v>48</v>
      </c>
      <c r="I55" s="3" t="str">
        <f t="shared" si="3"/>
        <v>2</v>
      </c>
      <c r="J55" s="1" t="s">
        <v>35</v>
      </c>
      <c r="K55" s="1" t="s">
        <v>49</v>
      </c>
      <c r="L55" s="1" t="s">
        <v>59</v>
      </c>
      <c r="M55" s="1" t="s">
        <v>36</v>
      </c>
      <c r="N55" s="3" t="str">
        <f t="shared" si="21"/>
        <v>2</v>
      </c>
      <c r="O55" s="2" t="s">
        <v>301</v>
      </c>
      <c r="P55" s="10" t="str">
        <f t="shared" si="4"/>
        <v>2</v>
      </c>
      <c r="Q55" s="1" t="s">
        <v>38</v>
      </c>
      <c r="R55" s="1" t="s">
        <v>64</v>
      </c>
      <c r="S55" s="1" t="s">
        <v>90</v>
      </c>
      <c r="T55" s="1" t="s">
        <v>39</v>
      </c>
      <c r="U55" s="3" t="str">
        <f t="shared" si="5"/>
        <v>2</v>
      </c>
      <c r="V55" s="1" t="s">
        <v>39</v>
      </c>
      <c r="W55" s="3" t="str">
        <f t="shared" si="6"/>
        <v>1</v>
      </c>
      <c r="X55" s="1" t="s">
        <v>40</v>
      </c>
      <c r="Y55" s="3" t="str">
        <f t="shared" si="7"/>
        <v>3</v>
      </c>
      <c r="Z55" s="1" t="s">
        <v>41</v>
      </c>
      <c r="AA55" s="3" t="str">
        <f t="shared" si="8"/>
        <v>0</v>
      </c>
      <c r="AB55" s="1" t="s">
        <v>42</v>
      </c>
      <c r="AC55" s="3" t="str">
        <f t="shared" si="9"/>
        <v>2</v>
      </c>
      <c r="AD55" s="1" t="s">
        <v>42</v>
      </c>
      <c r="AE55" s="1" t="str">
        <f t="shared" si="10"/>
        <v>2</v>
      </c>
      <c r="AF55" s="1" t="s">
        <v>39</v>
      </c>
      <c r="AG55" s="3" t="str">
        <f t="shared" si="11"/>
        <v>2</v>
      </c>
      <c r="AH55" s="1" t="s">
        <v>42</v>
      </c>
      <c r="AI55" s="3" t="str">
        <f t="shared" si="12"/>
        <v>2</v>
      </c>
      <c r="AJ55" s="1" t="s">
        <v>41</v>
      </c>
      <c r="AK55" s="3" t="str">
        <f t="shared" si="13"/>
        <v>0</v>
      </c>
      <c r="AL55" s="1" t="s">
        <v>39</v>
      </c>
      <c r="AM55" s="3" t="str">
        <f t="shared" si="14"/>
        <v>1</v>
      </c>
      <c r="AN55" s="1" t="s">
        <v>43</v>
      </c>
      <c r="AO55" s="3" t="str">
        <f t="shared" si="15"/>
        <v>1</v>
      </c>
      <c r="AP55" s="1" t="s">
        <v>39</v>
      </c>
      <c r="AQ55" s="3" t="str">
        <f t="shared" si="22"/>
        <v>1</v>
      </c>
      <c r="AR55" s="1" t="s">
        <v>41</v>
      </c>
      <c r="AS55" s="3" t="str">
        <f t="shared" si="16"/>
        <v>0</v>
      </c>
      <c r="AT55" s="1" t="s">
        <v>41</v>
      </c>
      <c r="AU55" s="3" t="str">
        <f t="shared" si="17"/>
        <v>0</v>
      </c>
      <c r="AV55" s="1" t="s">
        <v>63</v>
      </c>
      <c r="AW55" s="4" t="s">
        <v>41</v>
      </c>
      <c r="AX55" s="10" t="str">
        <f t="shared" si="18"/>
        <v>0</v>
      </c>
      <c r="AY55" s="1" t="s">
        <v>55</v>
      </c>
      <c r="AZ55" s="3" t="str">
        <f t="shared" si="19"/>
        <v>2</v>
      </c>
      <c r="BA55" s="1" t="s">
        <v>42</v>
      </c>
      <c r="BB55" s="11" t="str">
        <f t="shared" si="20"/>
        <v>2</v>
      </c>
    </row>
    <row r="56" spans="1:54">
      <c r="A56" s="1" t="s">
        <v>137</v>
      </c>
      <c r="B56" s="1" t="s">
        <v>31</v>
      </c>
      <c r="C56" s="3" t="str">
        <f t="shared" si="0"/>
        <v>2</v>
      </c>
      <c r="D56" s="1" t="s">
        <v>32</v>
      </c>
      <c r="E56" s="3" t="str">
        <f t="shared" si="1"/>
        <v>2</v>
      </c>
      <c r="F56" s="1" t="s">
        <v>33</v>
      </c>
      <c r="G56" s="3" t="str">
        <f t="shared" si="2"/>
        <v>1</v>
      </c>
      <c r="H56" s="1" t="s">
        <v>67</v>
      </c>
      <c r="I56" s="3" t="str">
        <f t="shared" si="3"/>
        <v>3</v>
      </c>
      <c r="J56" s="1" t="s">
        <v>35</v>
      </c>
      <c r="K56" s="1" t="s">
        <v>49</v>
      </c>
      <c r="L56" s="1" t="s">
        <v>59</v>
      </c>
      <c r="M56" s="1" t="s">
        <v>36</v>
      </c>
      <c r="N56" s="3" t="str">
        <f t="shared" si="21"/>
        <v>2</v>
      </c>
      <c r="O56" s="2" t="s">
        <v>301</v>
      </c>
      <c r="P56" s="10" t="str">
        <f t="shared" si="4"/>
        <v>2</v>
      </c>
      <c r="Q56" s="1" t="s">
        <v>38</v>
      </c>
      <c r="R56" s="1" t="s">
        <v>64</v>
      </c>
      <c r="S56" s="1" t="s">
        <v>90</v>
      </c>
      <c r="T56" s="1" t="s">
        <v>39</v>
      </c>
      <c r="U56" s="3" t="str">
        <f t="shared" si="5"/>
        <v>2</v>
      </c>
      <c r="V56" s="1" t="s">
        <v>39</v>
      </c>
      <c r="W56" s="3" t="str">
        <f t="shared" si="6"/>
        <v>1</v>
      </c>
      <c r="X56" s="1" t="s">
        <v>40</v>
      </c>
      <c r="Y56" s="3" t="str">
        <f t="shared" si="7"/>
        <v>3</v>
      </c>
      <c r="Z56" s="1" t="s">
        <v>41</v>
      </c>
      <c r="AA56" s="3" t="str">
        <f t="shared" si="8"/>
        <v>0</v>
      </c>
      <c r="AB56" s="1" t="s">
        <v>42</v>
      </c>
      <c r="AC56" s="3" t="str">
        <f t="shared" si="9"/>
        <v>2</v>
      </c>
      <c r="AD56" s="1" t="s">
        <v>42</v>
      </c>
      <c r="AE56" s="1" t="str">
        <f t="shared" si="10"/>
        <v>2</v>
      </c>
      <c r="AF56" s="1" t="s">
        <v>39</v>
      </c>
      <c r="AG56" s="3" t="str">
        <f t="shared" si="11"/>
        <v>2</v>
      </c>
      <c r="AH56" s="1" t="s">
        <v>42</v>
      </c>
      <c r="AI56" s="3" t="str">
        <f t="shared" si="12"/>
        <v>2</v>
      </c>
      <c r="AJ56" s="1" t="s">
        <v>41</v>
      </c>
      <c r="AK56" s="3" t="str">
        <f t="shared" si="13"/>
        <v>0</v>
      </c>
      <c r="AL56" s="1" t="s">
        <v>41</v>
      </c>
      <c r="AM56" s="3" t="str">
        <f t="shared" si="14"/>
        <v>0</v>
      </c>
      <c r="AN56" s="1" t="s">
        <v>43</v>
      </c>
      <c r="AO56" s="3" t="str">
        <f t="shared" si="15"/>
        <v>1</v>
      </c>
      <c r="AP56" s="1" t="s">
        <v>39</v>
      </c>
      <c r="AQ56" s="3" t="str">
        <f t="shared" si="22"/>
        <v>1</v>
      </c>
      <c r="AR56" s="1" t="s">
        <v>41</v>
      </c>
      <c r="AS56" s="3" t="str">
        <f t="shared" si="16"/>
        <v>0</v>
      </c>
      <c r="AT56" s="1" t="s">
        <v>41</v>
      </c>
      <c r="AU56" s="3" t="str">
        <f t="shared" si="17"/>
        <v>0</v>
      </c>
      <c r="AV56" s="1" t="s">
        <v>63</v>
      </c>
      <c r="AW56" s="4" t="s">
        <v>39</v>
      </c>
      <c r="AX56" s="10" t="str">
        <f t="shared" si="18"/>
        <v>1</v>
      </c>
      <c r="AY56" s="1" t="s">
        <v>55</v>
      </c>
      <c r="AZ56" s="3" t="str">
        <f t="shared" si="19"/>
        <v>2</v>
      </c>
      <c r="BA56" s="1" t="s">
        <v>42</v>
      </c>
      <c r="BB56" s="11" t="str">
        <f t="shared" si="20"/>
        <v>2</v>
      </c>
    </row>
    <row r="57" spans="1:54">
      <c r="A57" s="1" t="s">
        <v>149</v>
      </c>
      <c r="B57" s="1" t="s">
        <v>31</v>
      </c>
      <c r="C57" s="3" t="str">
        <f t="shared" si="0"/>
        <v>2</v>
      </c>
      <c r="D57" s="1" t="s">
        <v>47</v>
      </c>
      <c r="E57" s="3" t="str">
        <f t="shared" si="1"/>
        <v>1</v>
      </c>
      <c r="F57" s="1" t="s">
        <v>33</v>
      </c>
      <c r="G57" s="3" t="str">
        <f t="shared" si="2"/>
        <v>1</v>
      </c>
      <c r="H57" s="1" t="s">
        <v>71</v>
      </c>
      <c r="I57" s="3" t="str">
        <f t="shared" si="3"/>
        <v>4</v>
      </c>
      <c r="J57" s="1" t="s">
        <v>35</v>
      </c>
      <c r="K57" s="1" t="s">
        <v>49</v>
      </c>
      <c r="L57" s="1" t="s">
        <v>59</v>
      </c>
      <c r="M57" s="1" t="s">
        <v>36</v>
      </c>
      <c r="N57" s="3" t="str">
        <f t="shared" si="21"/>
        <v>2</v>
      </c>
      <c r="O57" s="2" t="s">
        <v>301</v>
      </c>
      <c r="P57" s="10" t="str">
        <f t="shared" si="4"/>
        <v>2</v>
      </c>
      <c r="Q57" s="1" t="s">
        <v>150</v>
      </c>
      <c r="R57" s="1" t="s">
        <v>64</v>
      </c>
      <c r="S57" s="1" t="s">
        <v>90</v>
      </c>
      <c r="T57" s="1" t="s">
        <v>39</v>
      </c>
      <c r="U57" s="3" t="str">
        <f t="shared" si="5"/>
        <v>2</v>
      </c>
      <c r="V57" s="1" t="s">
        <v>39</v>
      </c>
      <c r="W57" s="3" t="str">
        <f t="shared" si="6"/>
        <v>1</v>
      </c>
      <c r="X57" s="1" t="s">
        <v>40</v>
      </c>
      <c r="Y57" s="3" t="str">
        <f t="shared" si="7"/>
        <v>3</v>
      </c>
      <c r="Z57" s="1" t="s">
        <v>41</v>
      </c>
      <c r="AA57" s="3" t="str">
        <f t="shared" si="8"/>
        <v>0</v>
      </c>
      <c r="AB57" s="1" t="s">
        <v>42</v>
      </c>
      <c r="AC57" s="3" t="str">
        <f t="shared" si="9"/>
        <v>2</v>
      </c>
      <c r="AD57" s="1" t="s">
        <v>42</v>
      </c>
      <c r="AE57" s="1" t="str">
        <f t="shared" si="10"/>
        <v>2</v>
      </c>
      <c r="AF57" s="1" t="s">
        <v>52</v>
      </c>
      <c r="AG57" s="3" t="str">
        <f t="shared" si="11"/>
        <v>1</v>
      </c>
      <c r="AH57" s="1" t="s">
        <v>42</v>
      </c>
      <c r="AI57" s="3" t="str">
        <f t="shared" si="12"/>
        <v>2</v>
      </c>
      <c r="AJ57" s="1" t="s">
        <v>41</v>
      </c>
      <c r="AK57" s="3" t="str">
        <f t="shared" si="13"/>
        <v>0</v>
      </c>
      <c r="AL57" s="1" t="s">
        <v>42</v>
      </c>
      <c r="AM57" s="3" t="str">
        <f t="shared" si="14"/>
        <v>2</v>
      </c>
      <c r="AN57" s="1" t="s">
        <v>43</v>
      </c>
      <c r="AO57" s="3" t="str">
        <f t="shared" si="15"/>
        <v>1</v>
      </c>
      <c r="AP57" s="1" t="s">
        <v>39</v>
      </c>
      <c r="AQ57" s="3" t="str">
        <f t="shared" si="22"/>
        <v>1</v>
      </c>
      <c r="AR57" s="1" t="s">
        <v>41</v>
      </c>
      <c r="AS57" s="3" t="str">
        <f t="shared" si="16"/>
        <v>0</v>
      </c>
      <c r="AT57" s="1" t="s">
        <v>39</v>
      </c>
      <c r="AU57" s="3" t="str">
        <f t="shared" si="17"/>
        <v>1</v>
      </c>
      <c r="AV57" s="1" t="s">
        <v>60</v>
      </c>
      <c r="AW57" s="4" t="s">
        <v>41</v>
      </c>
      <c r="AX57" s="10" t="str">
        <f t="shared" si="18"/>
        <v>0</v>
      </c>
      <c r="AY57" s="1" t="s">
        <v>55</v>
      </c>
      <c r="AZ57" s="3" t="str">
        <f t="shared" si="19"/>
        <v>2</v>
      </c>
      <c r="BA57" s="1" t="s">
        <v>41</v>
      </c>
      <c r="BB57" s="11" t="str">
        <f t="shared" si="20"/>
        <v>0</v>
      </c>
    </row>
    <row r="58" spans="1:54">
      <c r="A58" s="1" t="s">
        <v>159</v>
      </c>
      <c r="B58" s="1" t="s">
        <v>31</v>
      </c>
      <c r="C58" s="3" t="str">
        <f t="shared" si="0"/>
        <v>2</v>
      </c>
      <c r="D58" s="1" t="s">
        <v>47</v>
      </c>
      <c r="E58" s="3" t="str">
        <f t="shared" si="1"/>
        <v>1</v>
      </c>
      <c r="F58" s="1" t="s">
        <v>33</v>
      </c>
      <c r="G58" s="3" t="str">
        <f t="shared" si="2"/>
        <v>1</v>
      </c>
      <c r="H58" s="1" t="s">
        <v>73</v>
      </c>
      <c r="I58" s="3" t="str">
        <f t="shared" si="3"/>
        <v>6</v>
      </c>
      <c r="J58" s="1" t="s">
        <v>35</v>
      </c>
      <c r="K58" s="1" t="s">
        <v>49</v>
      </c>
      <c r="L58" s="1" t="s">
        <v>59</v>
      </c>
      <c r="M58" s="1" t="s">
        <v>50</v>
      </c>
      <c r="N58" s="3" t="str">
        <f t="shared" si="21"/>
        <v>1</v>
      </c>
      <c r="O58" s="2" t="s">
        <v>301</v>
      </c>
      <c r="P58" s="10" t="str">
        <f t="shared" si="4"/>
        <v>2</v>
      </c>
      <c r="Q58" s="1" t="s">
        <v>37</v>
      </c>
      <c r="R58" s="1" t="s">
        <v>64</v>
      </c>
      <c r="S58" s="1" t="s">
        <v>90</v>
      </c>
      <c r="T58" s="1" t="s">
        <v>39</v>
      </c>
      <c r="U58" s="3" t="str">
        <f t="shared" si="5"/>
        <v>2</v>
      </c>
      <c r="V58" s="1" t="s">
        <v>39</v>
      </c>
      <c r="W58" s="3" t="str">
        <f t="shared" si="6"/>
        <v>1</v>
      </c>
      <c r="X58" s="1" t="s">
        <v>40</v>
      </c>
      <c r="Y58" s="3" t="str">
        <f t="shared" si="7"/>
        <v>3</v>
      </c>
      <c r="Z58" s="1" t="s">
        <v>39</v>
      </c>
      <c r="AA58" s="3" t="str">
        <f t="shared" si="8"/>
        <v>1</v>
      </c>
      <c r="AB58" s="1" t="s">
        <v>42</v>
      </c>
      <c r="AC58" s="3" t="str">
        <f t="shared" si="9"/>
        <v>2</v>
      </c>
      <c r="AD58" s="1" t="s">
        <v>42</v>
      </c>
      <c r="AE58" s="1" t="str">
        <f t="shared" si="10"/>
        <v>2</v>
      </c>
      <c r="AF58" s="1" t="s">
        <v>52</v>
      </c>
      <c r="AG58" s="3" t="str">
        <f t="shared" si="11"/>
        <v>1</v>
      </c>
      <c r="AH58" s="1" t="s">
        <v>42</v>
      </c>
      <c r="AI58" s="3" t="str">
        <f t="shared" si="12"/>
        <v>2</v>
      </c>
      <c r="AJ58" s="1" t="s">
        <v>39</v>
      </c>
      <c r="AK58" s="3" t="str">
        <f t="shared" si="13"/>
        <v>1</v>
      </c>
      <c r="AL58" s="1" t="s">
        <v>39</v>
      </c>
      <c r="AM58" s="3" t="str">
        <f t="shared" si="14"/>
        <v>1</v>
      </c>
      <c r="AN58" s="1" t="s">
        <v>60</v>
      </c>
      <c r="AO58" s="3" t="str">
        <f t="shared" si="15"/>
        <v>0</v>
      </c>
      <c r="AP58" s="1" t="s">
        <v>39</v>
      </c>
      <c r="AQ58" s="3" t="str">
        <f t="shared" si="22"/>
        <v>1</v>
      </c>
      <c r="AR58" s="1" t="s">
        <v>39</v>
      </c>
      <c r="AS58" s="3" t="str">
        <f t="shared" si="16"/>
        <v>1</v>
      </c>
      <c r="AT58" s="1" t="s">
        <v>41</v>
      </c>
      <c r="AU58" s="3" t="str">
        <f t="shared" si="17"/>
        <v>0</v>
      </c>
      <c r="AV58" s="1" t="s">
        <v>57</v>
      </c>
      <c r="AW58" s="4" t="s">
        <v>41</v>
      </c>
      <c r="AX58" s="10" t="str">
        <f t="shared" si="18"/>
        <v>0</v>
      </c>
      <c r="AY58" s="1" t="s">
        <v>55</v>
      </c>
      <c r="AZ58" s="3" t="str">
        <f t="shared" si="19"/>
        <v>2</v>
      </c>
      <c r="BA58" s="1" t="s">
        <v>42</v>
      </c>
      <c r="BB58" s="11" t="str">
        <f t="shared" si="20"/>
        <v>2</v>
      </c>
    </row>
    <row r="59" spans="1:54">
      <c r="A59" s="1" t="s">
        <v>177</v>
      </c>
      <c r="B59" s="1" t="s">
        <v>46</v>
      </c>
      <c r="C59" s="3" t="str">
        <f t="shared" si="0"/>
        <v>1</v>
      </c>
      <c r="D59" s="1" t="s">
        <v>47</v>
      </c>
      <c r="E59" s="3" t="str">
        <f t="shared" si="1"/>
        <v>1</v>
      </c>
      <c r="F59" s="1" t="s">
        <v>33</v>
      </c>
      <c r="G59" s="3" t="str">
        <f t="shared" si="2"/>
        <v>1</v>
      </c>
      <c r="H59" s="1" t="s">
        <v>73</v>
      </c>
      <c r="I59" s="3" t="str">
        <f t="shared" si="3"/>
        <v>6</v>
      </c>
      <c r="J59" s="1" t="s">
        <v>35</v>
      </c>
      <c r="K59" s="1" t="s">
        <v>49</v>
      </c>
      <c r="L59" s="1" t="s">
        <v>59</v>
      </c>
      <c r="M59" s="1" t="s">
        <v>36</v>
      </c>
      <c r="N59" s="3" t="str">
        <f t="shared" si="21"/>
        <v>2</v>
      </c>
      <c r="O59" s="4" t="s">
        <v>299</v>
      </c>
      <c r="P59" s="10" t="str">
        <f t="shared" si="4"/>
        <v>1</v>
      </c>
      <c r="Q59" s="1" t="s">
        <v>38</v>
      </c>
      <c r="R59" s="1" t="s">
        <v>64</v>
      </c>
      <c r="S59" s="1" t="s">
        <v>90</v>
      </c>
      <c r="T59" s="1" t="s">
        <v>39</v>
      </c>
      <c r="U59" s="3" t="str">
        <f t="shared" si="5"/>
        <v>2</v>
      </c>
      <c r="V59" s="1" t="s">
        <v>39</v>
      </c>
      <c r="W59" s="3" t="str">
        <f t="shared" si="6"/>
        <v>1</v>
      </c>
      <c r="X59" s="1" t="s">
        <v>51</v>
      </c>
      <c r="Y59" s="3" t="str">
        <f t="shared" si="7"/>
        <v>2</v>
      </c>
      <c r="Z59" s="1" t="s">
        <v>41</v>
      </c>
      <c r="AA59" s="3" t="str">
        <f t="shared" si="8"/>
        <v>0</v>
      </c>
      <c r="AB59" s="1" t="s">
        <v>39</v>
      </c>
      <c r="AC59" s="3" t="str">
        <f t="shared" si="9"/>
        <v>1</v>
      </c>
      <c r="AD59" s="1" t="s">
        <v>42</v>
      </c>
      <c r="AE59" s="1" t="str">
        <f t="shared" si="10"/>
        <v>2</v>
      </c>
      <c r="AF59" s="1" t="s">
        <v>41</v>
      </c>
      <c r="AG59" s="3" t="str">
        <f t="shared" si="11"/>
        <v>0</v>
      </c>
      <c r="AH59" s="1" t="s">
        <v>42</v>
      </c>
      <c r="AI59" s="3" t="str">
        <f t="shared" si="12"/>
        <v>2</v>
      </c>
      <c r="AJ59" s="1" t="s">
        <v>39</v>
      </c>
      <c r="AK59" s="3" t="str">
        <f t="shared" si="13"/>
        <v>1</v>
      </c>
      <c r="AL59" s="1" t="s">
        <v>42</v>
      </c>
      <c r="AM59" s="3" t="str">
        <f t="shared" si="14"/>
        <v>2</v>
      </c>
      <c r="AN59" s="1" t="s">
        <v>60</v>
      </c>
      <c r="AO59" s="3" t="str">
        <f t="shared" si="15"/>
        <v>0</v>
      </c>
      <c r="AP59" s="1" t="s">
        <v>39</v>
      </c>
      <c r="AQ59" s="3" t="str">
        <f t="shared" si="22"/>
        <v>1</v>
      </c>
      <c r="AR59" s="1" t="s">
        <v>41</v>
      </c>
      <c r="AS59" s="3" t="str">
        <f t="shared" si="16"/>
        <v>0</v>
      </c>
      <c r="AT59" s="1" t="s">
        <v>39</v>
      </c>
      <c r="AU59" s="3" t="str">
        <f t="shared" si="17"/>
        <v>1</v>
      </c>
      <c r="AV59" s="1" t="s">
        <v>57</v>
      </c>
      <c r="AW59" s="4" t="s">
        <v>39</v>
      </c>
      <c r="AX59" s="10" t="str">
        <f t="shared" si="18"/>
        <v>1</v>
      </c>
      <c r="AY59" s="1" t="s">
        <v>55</v>
      </c>
      <c r="AZ59" s="3" t="str">
        <f t="shared" si="19"/>
        <v>2</v>
      </c>
      <c r="BA59" s="1" t="s">
        <v>41</v>
      </c>
      <c r="BB59" s="11" t="str">
        <f t="shared" si="20"/>
        <v>0</v>
      </c>
    </row>
    <row r="60" spans="1:54">
      <c r="A60" s="1" t="s">
        <v>180</v>
      </c>
      <c r="B60" s="1" t="s">
        <v>46</v>
      </c>
      <c r="C60" s="3" t="str">
        <f t="shared" si="0"/>
        <v>1</v>
      </c>
      <c r="D60" s="1" t="s">
        <v>47</v>
      </c>
      <c r="E60" s="3" t="str">
        <f t="shared" si="1"/>
        <v>1</v>
      </c>
      <c r="F60" s="1" t="s">
        <v>33</v>
      </c>
      <c r="G60" s="3" t="str">
        <f t="shared" si="2"/>
        <v>1</v>
      </c>
      <c r="H60" s="1" t="s">
        <v>67</v>
      </c>
      <c r="I60" s="3" t="str">
        <f t="shared" si="3"/>
        <v>3</v>
      </c>
      <c r="J60" s="1" t="s">
        <v>35</v>
      </c>
      <c r="K60" s="1" t="s">
        <v>49</v>
      </c>
      <c r="L60" s="1" t="s">
        <v>59</v>
      </c>
      <c r="M60" s="1" t="s">
        <v>50</v>
      </c>
      <c r="N60" s="3" t="str">
        <f t="shared" si="21"/>
        <v>1</v>
      </c>
      <c r="O60" s="4" t="s">
        <v>299</v>
      </c>
      <c r="P60" s="10" t="str">
        <f t="shared" si="4"/>
        <v>1</v>
      </c>
      <c r="Q60" s="1" t="s">
        <v>37</v>
      </c>
      <c r="R60" s="1" t="s">
        <v>64</v>
      </c>
      <c r="S60" s="1" t="s">
        <v>90</v>
      </c>
      <c r="T60" s="1" t="s">
        <v>39</v>
      </c>
      <c r="U60" s="3" t="str">
        <f t="shared" si="5"/>
        <v>2</v>
      </c>
      <c r="V60" s="1" t="s">
        <v>39</v>
      </c>
      <c r="W60" s="3" t="str">
        <f t="shared" si="6"/>
        <v>1</v>
      </c>
      <c r="X60" s="1" t="s">
        <v>51</v>
      </c>
      <c r="Y60" s="3" t="str">
        <f t="shared" si="7"/>
        <v>2</v>
      </c>
      <c r="Z60" s="1" t="s">
        <v>41</v>
      </c>
      <c r="AA60" s="3" t="str">
        <f t="shared" si="8"/>
        <v>0</v>
      </c>
      <c r="AB60" s="1" t="s">
        <v>39</v>
      </c>
      <c r="AC60" s="3" t="str">
        <f t="shared" si="9"/>
        <v>1</v>
      </c>
      <c r="AD60" s="1" t="s">
        <v>42</v>
      </c>
      <c r="AE60" s="1" t="str">
        <f t="shared" si="10"/>
        <v>2</v>
      </c>
      <c r="AF60" s="1" t="s">
        <v>39</v>
      </c>
      <c r="AG60" s="3" t="str">
        <f t="shared" si="11"/>
        <v>2</v>
      </c>
      <c r="AH60" s="1" t="s">
        <v>42</v>
      </c>
      <c r="AI60" s="3" t="str">
        <f t="shared" si="12"/>
        <v>2</v>
      </c>
      <c r="AJ60" s="1" t="s">
        <v>39</v>
      </c>
      <c r="AK60" s="3" t="str">
        <f t="shared" si="13"/>
        <v>1</v>
      </c>
      <c r="AL60" s="1" t="s">
        <v>42</v>
      </c>
      <c r="AM60" s="3" t="str">
        <f t="shared" si="14"/>
        <v>2</v>
      </c>
      <c r="AN60" s="1" t="s">
        <v>60</v>
      </c>
      <c r="AO60" s="3" t="str">
        <f t="shared" si="15"/>
        <v>0</v>
      </c>
      <c r="AP60" s="1" t="s">
        <v>39</v>
      </c>
      <c r="AQ60" s="3" t="str">
        <f t="shared" si="22"/>
        <v>1</v>
      </c>
      <c r="AR60" s="1" t="s">
        <v>41</v>
      </c>
      <c r="AS60" s="3" t="str">
        <f t="shared" si="16"/>
        <v>0</v>
      </c>
      <c r="AT60" s="1" t="s">
        <v>41</v>
      </c>
      <c r="AU60" s="3" t="str">
        <f t="shared" si="17"/>
        <v>0</v>
      </c>
      <c r="AV60" s="1" t="s">
        <v>57</v>
      </c>
      <c r="AW60" s="4" t="s">
        <v>39</v>
      </c>
      <c r="AX60" s="10" t="str">
        <f t="shared" si="18"/>
        <v>1</v>
      </c>
      <c r="AY60" s="1" t="s">
        <v>55</v>
      </c>
      <c r="AZ60" s="3" t="str">
        <f t="shared" si="19"/>
        <v>2</v>
      </c>
      <c r="BA60" s="1" t="s">
        <v>41</v>
      </c>
      <c r="BB60" s="11" t="str">
        <f t="shared" si="20"/>
        <v>0</v>
      </c>
    </row>
    <row r="61" spans="1:54">
      <c r="A61" s="1" t="s">
        <v>181</v>
      </c>
      <c r="B61" s="1" t="s">
        <v>31</v>
      </c>
      <c r="C61" s="3" t="str">
        <f t="shared" si="0"/>
        <v>2</v>
      </c>
      <c r="D61" s="1" t="s">
        <v>32</v>
      </c>
      <c r="E61" s="3" t="str">
        <f t="shared" si="1"/>
        <v>2</v>
      </c>
      <c r="F61" s="1" t="s">
        <v>33</v>
      </c>
      <c r="G61" s="3" t="str">
        <f t="shared" si="2"/>
        <v>1</v>
      </c>
      <c r="H61" s="1" t="s">
        <v>48</v>
      </c>
      <c r="I61" s="3" t="str">
        <f t="shared" si="3"/>
        <v>2</v>
      </c>
      <c r="J61" s="1" t="s">
        <v>35</v>
      </c>
      <c r="K61" s="1" t="s">
        <v>49</v>
      </c>
      <c r="L61" s="1" t="s">
        <v>59</v>
      </c>
      <c r="M61" s="1" t="s">
        <v>36</v>
      </c>
      <c r="N61" s="3" t="str">
        <f t="shared" si="21"/>
        <v>2</v>
      </c>
      <c r="O61" s="2" t="s">
        <v>301</v>
      </c>
      <c r="P61" s="10" t="str">
        <f t="shared" si="4"/>
        <v>2</v>
      </c>
      <c r="Q61" s="1" t="s">
        <v>37</v>
      </c>
      <c r="R61" s="1" t="s">
        <v>64</v>
      </c>
      <c r="S61" s="1" t="s">
        <v>90</v>
      </c>
      <c r="T61" s="1" t="s">
        <v>39</v>
      </c>
      <c r="U61" s="3" t="str">
        <f t="shared" si="5"/>
        <v>2</v>
      </c>
      <c r="V61" s="1" t="s">
        <v>39</v>
      </c>
      <c r="W61" s="3" t="str">
        <f t="shared" si="6"/>
        <v>1</v>
      </c>
      <c r="X61" s="1" t="s">
        <v>51</v>
      </c>
      <c r="Y61" s="3" t="str">
        <f t="shared" si="7"/>
        <v>2</v>
      </c>
      <c r="Z61" s="1" t="s">
        <v>41</v>
      </c>
      <c r="AA61" s="3" t="str">
        <f t="shared" si="8"/>
        <v>0</v>
      </c>
      <c r="AB61" s="1" t="s">
        <v>42</v>
      </c>
      <c r="AC61" s="3" t="str">
        <f t="shared" si="9"/>
        <v>2</v>
      </c>
      <c r="AD61" s="1" t="s">
        <v>42</v>
      </c>
      <c r="AE61" s="1" t="str">
        <f t="shared" si="10"/>
        <v>2</v>
      </c>
      <c r="AF61" s="1" t="s">
        <v>52</v>
      </c>
      <c r="AG61" s="3" t="str">
        <f t="shared" si="11"/>
        <v>1</v>
      </c>
      <c r="AH61" s="1" t="s">
        <v>42</v>
      </c>
      <c r="AI61" s="3" t="str">
        <f t="shared" si="12"/>
        <v>2</v>
      </c>
      <c r="AJ61" s="1" t="s">
        <v>41</v>
      </c>
      <c r="AK61" s="3" t="str">
        <f t="shared" si="13"/>
        <v>0</v>
      </c>
      <c r="AL61" s="1" t="s">
        <v>41</v>
      </c>
      <c r="AM61" s="3" t="str">
        <f t="shared" si="14"/>
        <v>0</v>
      </c>
      <c r="AN61" s="1" t="s">
        <v>43</v>
      </c>
      <c r="AO61" s="3" t="str">
        <f t="shared" si="15"/>
        <v>1</v>
      </c>
      <c r="AP61" s="1" t="s">
        <v>39</v>
      </c>
      <c r="AQ61" s="3" t="str">
        <f t="shared" si="22"/>
        <v>1</v>
      </c>
      <c r="AR61" s="1" t="s">
        <v>39</v>
      </c>
      <c r="AS61" s="3" t="str">
        <f t="shared" si="16"/>
        <v>1</v>
      </c>
      <c r="AT61" s="1" t="s">
        <v>39</v>
      </c>
      <c r="AU61" s="3" t="str">
        <f t="shared" si="17"/>
        <v>1</v>
      </c>
      <c r="AV61" s="1" t="s">
        <v>60</v>
      </c>
      <c r="AW61" s="4" t="s">
        <v>41</v>
      </c>
      <c r="AX61" s="10" t="str">
        <f t="shared" si="18"/>
        <v>0</v>
      </c>
      <c r="AY61" s="1" t="s">
        <v>55</v>
      </c>
      <c r="AZ61" s="3" t="str">
        <f t="shared" si="19"/>
        <v>2</v>
      </c>
      <c r="BA61" s="1" t="s">
        <v>39</v>
      </c>
      <c r="BB61" s="11" t="str">
        <f t="shared" si="20"/>
        <v>1</v>
      </c>
    </row>
    <row r="62" spans="1:54">
      <c r="A62" s="1" t="s">
        <v>193</v>
      </c>
      <c r="B62" s="1" t="s">
        <v>31</v>
      </c>
      <c r="C62" s="3" t="str">
        <f t="shared" si="0"/>
        <v>2</v>
      </c>
      <c r="D62" s="1" t="s">
        <v>32</v>
      </c>
      <c r="E62" s="3" t="str">
        <f t="shared" si="1"/>
        <v>2</v>
      </c>
      <c r="F62" s="1" t="s">
        <v>33</v>
      </c>
      <c r="G62" s="3" t="str">
        <f t="shared" si="2"/>
        <v>1</v>
      </c>
      <c r="H62" s="1" t="s">
        <v>67</v>
      </c>
      <c r="I62" s="3" t="str">
        <f t="shared" si="3"/>
        <v>3</v>
      </c>
      <c r="J62" s="1" t="s">
        <v>35</v>
      </c>
      <c r="K62" s="1" t="s">
        <v>49</v>
      </c>
      <c r="L62" s="1" t="s">
        <v>59</v>
      </c>
      <c r="M62" s="1" t="s">
        <v>36</v>
      </c>
      <c r="N62" s="3" t="str">
        <f t="shared" si="21"/>
        <v>2</v>
      </c>
      <c r="O62" s="4" t="s">
        <v>299</v>
      </c>
      <c r="P62" s="10" t="str">
        <f t="shared" si="4"/>
        <v>1</v>
      </c>
      <c r="Q62" s="1" t="s">
        <v>38</v>
      </c>
      <c r="R62" s="1" t="s">
        <v>64</v>
      </c>
      <c r="S62" s="1" t="s">
        <v>90</v>
      </c>
      <c r="T62" s="1" t="s">
        <v>39</v>
      </c>
      <c r="U62" s="3" t="str">
        <f t="shared" si="5"/>
        <v>2</v>
      </c>
      <c r="V62" s="1" t="s">
        <v>39</v>
      </c>
      <c r="W62" s="3" t="str">
        <f t="shared" si="6"/>
        <v>1</v>
      </c>
      <c r="X62" s="1" t="s">
        <v>40</v>
      </c>
      <c r="Y62" s="3" t="str">
        <f t="shared" si="7"/>
        <v>3</v>
      </c>
      <c r="Z62" s="1" t="s">
        <v>41</v>
      </c>
      <c r="AA62" s="3" t="str">
        <f t="shared" si="8"/>
        <v>0</v>
      </c>
      <c r="AB62" s="1" t="s">
        <v>42</v>
      </c>
      <c r="AC62" s="3" t="str">
        <f t="shared" si="9"/>
        <v>2</v>
      </c>
      <c r="AD62" s="1" t="s">
        <v>42</v>
      </c>
      <c r="AE62" s="1" t="str">
        <f t="shared" si="10"/>
        <v>2</v>
      </c>
      <c r="AF62" s="1" t="s">
        <v>39</v>
      </c>
      <c r="AG62" s="3" t="str">
        <f t="shared" si="11"/>
        <v>2</v>
      </c>
      <c r="AH62" s="1" t="s">
        <v>42</v>
      </c>
      <c r="AI62" s="3" t="str">
        <f t="shared" si="12"/>
        <v>2</v>
      </c>
      <c r="AJ62" s="1" t="s">
        <v>41</v>
      </c>
      <c r="AK62" s="3" t="str">
        <f t="shared" si="13"/>
        <v>0</v>
      </c>
      <c r="AL62" s="1" t="s">
        <v>39</v>
      </c>
      <c r="AM62" s="3" t="str">
        <f t="shared" si="14"/>
        <v>1</v>
      </c>
      <c r="AN62" s="1" t="s">
        <v>43</v>
      </c>
      <c r="AO62" s="3" t="str">
        <f t="shared" si="15"/>
        <v>1</v>
      </c>
      <c r="AP62" s="1" t="s">
        <v>39</v>
      </c>
      <c r="AQ62" s="3" t="str">
        <f t="shared" si="22"/>
        <v>1</v>
      </c>
      <c r="AR62" s="1" t="s">
        <v>41</v>
      </c>
      <c r="AS62" s="3" t="str">
        <f t="shared" si="16"/>
        <v>0</v>
      </c>
      <c r="AT62" s="1" t="s">
        <v>41</v>
      </c>
      <c r="AU62" s="3" t="str">
        <f t="shared" si="17"/>
        <v>0</v>
      </c>
      <c r="AV62" s="1" t="s">
        <v>57</v>
      </c>
      <c r="AW62" s="4" t="s">
        <v>39</v>
      </c>
      <c r="AX62" s="10" t="str">
        <f t="shared" si="18"/>
        <v>1</v>
      </c>
      <c r="AY62" s="1" t="s">
        <v>45</v>
      </c>
      <c r="AZ62" s="3" t="str">
        <f t="shared" si="19"/>
        <v>3</v>
      </c>
      <c r="BA62" s="1" t="s">
        <v>41</v>
      </c>
      <c r="BB62" s="11" t="str">
        <f t="shared" si="20"/>
        <v>0</v>
      </c>
    </row>
    <row r="63" spans="1:54">
      <c r="A63" s="1" t="s">
        <v>198</v>
      </c>
      <c r="B63" s="1" t="s">
        <v>46</v>
      </c>
      <c r="C63" s="3" t="str">
        <f t="shared" si="0"/>
        <v>1</v>
      </c>
      <c r="D63" s="1" t="s">
        <v>32</v>
      </c>
      <c r="E63" s="3" t="str">
        <f t="shared" si="1"/>
        <v>2</v>
      </c>
      <c r="F63" s="1" t="s">
        <v>33</v>
      </c>
      <c r="G63" s="3" t="str">
        <f t="shared" si="2"/>
        <v>1</v>
      </c>
      <c r="H63" s="1" t="s">
        <v>67</v>
      </c>
      <c r="I63" s="3" t="str">
        <f t="shared" si="3"/>
        <v>3</v>
      </c>
      <c r="J63" s="1" t="s">
        <v>35</v>
      </c>
      <c r="K63" s="1" t="s">
        <v>49</v>
      </c>
      <c r="L63" s="1" t="s">
        <v>59</v>
      </c>
      <c r="M63" s="1" t="s">
        <v>50</v>
      </c>
      <c r="N63" s="3" t="str">
        <f t="shared" si="21"/>
        <v>1</v>
      </c>
      <c r="O63" s="4" t="s">
        <v>299</v>
      </c>
      <c r="P63" s="10" t="str">
        <f t="shared" si="4"/>
        <v>1</v>
      </c>
      <c r="Q63" s="1" t="s">
        <v>199</v>
      </c>
      <c r="R63" s="1" t="s">
        <v>64</v>
      </c>
      <c r="S63" s="1" t="s">
        <v>90</v>
      </c>
      <c r="T63" s="1" t="s">
        <v>39</v>
      </c>
      <c r="U63" s="3" t="str">
        <f t="shared" si="5"/>
        <v>2</v>
      </c>
      <c r="V63" s="1" t="s">
        <v>39</v>
      </c>
      <c r="W63" s="3" t="str">
        <f t="shared" si="6"/>
        <v>1</v>
      </c>
      <c r="X63" s="1" t="s">
        <v>51</v>
      </c>
      <c r="Y63" s="3" t="str">
        <f t="shared" si="7"/>
        <v>2</v>
      </c>
      <c r="Z63" s="1" t="s">
        <v>41</v>
      </c>
      <c r="AA63" s="3" t="str">
        <f t="shared" si="8"/>
        <v>0</v>
      </c>
      <c r="AB63" s="1" t="s">
        <v>41</v>
      </c>
      <c r="AC63" s="3" t="str">
        <f t="shared" si="9"/>
        <v>0</v>
      </c>
      <c r="AD63" s="1" t="s">
        <v>42</v>
      </c>
      <c r="AE63" s="1" t="str">
        <f t="shared" si="10"/>
        <v>2</v>
      </c>
      <c r="AF63" s="1" t="s">
        <v>52</v>
      </c>
      <c r="AG63" s="3" t="str">
        <f t="shared" si="11"/>
        <v>1</v>
      </c>
      <c r="AH63" s="1" t="s">
        <v>42</v>
      </c>
      <c r="AI63" s="3" t="str">
        <f t="shared" si="12"/>
        <v>2</v>
      </c>
      <c r="AJ63" s="1" t="s">
        <v>39</v>
      </c>
      <c r="AK63" s="3" t="str">
        <f t="shared" si="13"/>
        <v>1</v>
      </c>
      <c r="AL63" s="1" t="s">
        <v>39</v>
      </c>
      <c r="AM63" s="3" t="str">
        <f t="shared" si="14"/>
        <v>1</v>
      </c>
      <c r="AN63" s="1" t="s">
        <v>43</v>
      </c>
      <c r="AO63" s="3" t="str">
        <f t="shared" si="15"/>
        <v>1</v>
      </c>
      <c r="AP63" s="1" t="s">
        <v>39</v>
      </c>
      <c r="AQ63" s="3" t="str">
        <f t="shared" si="22"/>
        <v>1</v>
      </c>
      <c r="AR63" s="1" t="s">
        <v>41</v>
      </c>
      <c r="AS63" s="3" t="str">
        <f t="shared" si="16"/>
        <v>0</v>
      </c>
      <c r="AT63" s="1" t="s">
        <v>41</v>
      </c>
      <c r="AU63" s="3" t="str">
        <f t="shared" si="17"/>
        <v>0</v>
      </c>
      <c r="AV63" s="1" t="s">
        <v>111</v>
      </c>
      <c r="AW63" s="4" t="s">
        <v>41</v>
      </c>
      <c r="AX63" s="10" t="str">
        <f t="shared" si="18"/>
        <v>0</v>
      </c>
      <c r="AY63" s="1" t="s">
        <v>55</v>
      </c>
      <c r="AZ63" s="3" t="str">
        <f t="shared" si="19"/>
        <v>2</v>
      </c>
      <c r="BA63" s="1" t="s">
        <v>39</v>
      </c>
      <c r="BB63" s="11" t="str">
        <f t="shared" si="20"/>
        <v>1</v>
      </c>
    </row>
    <row r="64" spans="1:54">
      <c r="A64" s="1" t="s">
        <v>207</v>
      </c>
      <c r="B64" s="1" t="s">
        <v>31</v>
      </c>
      <c r="C64" s="3" t="str">
        <f t="shared" si="0"/>
        <v>2</v>
      </c>
      <c r="D64" s="1" t="s">
        <v>47</v>
      </c>
      <c r="E64" s="3" t="str">
        <f t="shared" si="1"/>
        <v>1</v>
      </c>
      <c r="F64" s="1" t="s">
        <v>33</v>
      </c>
      <c r="G64" s="3" t="str">
        <f t="shared" si="2"/>
        <v>1</v>
      </c>
      <c r="H64" s="1" t="s">
        <v>48</v>
      </c>
      <c r="I64" s="3" t="str">
        <f t="shared" si="3"/>
        <v>2</v>
      </c>
      <c r="J64" s="1" t="s">
        <v>35</v>
      </c>
      <c r="K64" s="1" t="s">
        <v>49</v>
      </c>
      <c r="L64" s="1" t="s">
        <v>59</v>
      </c>
      <c r="M64" s="1" t="s">
        <v>50</v>
      </c>
      <c r="N64" s="3" t="str">
        <f t="shared" si="21"/>
        <v>1</v>
      </c>
      <c r="O64" s="4" t="s">
        <v>299</v>
      </c>
      <c r="P64" s="10" t="str">
        <f t="shared" si="4"/>
        <v>1</v>
      </c>
      <c r="Q64" s="1" t="s">
        <v>64</v>
      </c>
      <c r="R64" s="1" t="s">
        <v>64</v>
      </c>
      <c r="S64" s="1" t="s">
        <v>90</v>
      </c>
      <c r="T64" s="1" t="s">
        <v>39</v>
      </c>
      <c r="U64" s="3" t="str">
        <f t="shared" si="5"/>
        <v>2</v>
      </c>
      <c r="V64" s="1" t="s">
        <v>39</v>
      </c>
      <c r="W64" s="3" t="str">
        <f t="shared" si="6"/>
        <v>1</v>
      </c>
      <c r="X64" s="1" t="s">
        <v>51</v>
      </c>
      <c r="Y64" s="3" t="str">
        <f t="shared" si="7"/>
        <v>2</v>
      </c>
      <c r="Z64" s="1" t="s">
        <v>39</v>
      </c>
      <c r="AA64" s="3" t="str">
        <f t="shared" si="8"/>
        <v>1</v>
      </c>
      <c r="AB64" s="1" t="s">
        <v>41</v>
      </c>
      <c r="AC64" s="3" t="str">
        <f t="shared" si="9"/>
        <v>0</v>
      </c>
      <c r="AD64" s="1" t="s">
        <v>41</v>
      </c>
      <c r="AE64" s="1" t="str">
        <f t="shared" si="10"/>
        <v>0</v>
      </c>
      <c r="AF64" s="1" t="s">
        <v>39</v>
      </c>
      <c r="AG64" s="3" t="str">
        <f t="shared" si="11"/>
        <v>2</v>
      </c>
      <c r="AH64" s="1" t="s">
        <v>42</v>
      </c>
      <c r="AI64" s="3" t="str">
        <f t="shared" si="12"/>
        <v>2</v>
      </c>
      <c r="AJ64" s="1" t="s">
        <v>41</v>
      </c>
      <c r="AK64" s="3" t="str">
        <f t="shared" si="13"/>
        <v>0</v>
      </c>
      <c r="AL64" s="1" t="s">
        <v>39</v>
      </c>
      <c r="AM64" s="3" t="str">
        <f t="shared" si="14"/>
        <v>1</v>
      </c>
      <c r="AN64" s="1" t="s">
        <v>43</v>
      </c>
      <c r="AO64" s="3" t="str">
        <f t="shared" si="15"/>
        <v>1</v>
      </c>
      <c r="AP64" s="1" t="s">
        <v>39</v>
      </c>
      <c r="AQ64" s="3" t="str">
        <f t="shared" si="22"/>
        <v>1</v>
      </c>
      <c r="AR64" s="1" t="s">
        <v>39</v>
      </c>
      <c r="AS64" s="3" t="str">
        <f t="shared" si="16"/>
        <v>1</v>
      </c>
      <c r="AT64" s="1" t="s">
        <v>39</v>
      </c>
      <c r="AU64" s="3" t="str">
        <f t="shared" si="17"/>
        <v>1</v>
      </c>
      <c r="AV64" s="1" t="s">
        <v>53</v>
      </c>
      <c r="AW64" s="4" t="s">
        <v>41</v>
      </c>
      <c r="AX64" s="10" t="str">
        <f t="shared" si="18"/>
        <v>0</v>
      </c>
      <c r="AY64" s="1" t="s">
        <v>45</v>
      </c>
      <c r="AZ64" s="3" t="str">
        <f t="shared" si="19"/>
        <v>3</v>
      </c>
      <c r="BA64" s="1" t="s">
        <v>41</v>
      </c>
      <c r="BB64" s="11" t="str">
        <f t="shared" si="20"/>
        <v>0</v>
      </c>
    </row>
    <row r="65" spans="1:54">
      <c r="A65" s="1" t="s">
        <v>238</v>
      </c>
      <c r="B65" s="1" t="s">
        <v>31</v>
      </c>
      <c r="C65" s="3" t="str">
        <f t="shared" si="0"/>
        <v>2</v>
      </c>
      <c r="D65" s="1" t="s">
        <v>47</v>
      </c>
      <c r="E65" s="3" t="str">
        <f t="shared" si="1"/>
        <v>1</v>
      </c>
      <c r="F65" s="1" t="s">
        <v>33</v>
      </c>
      <c r="G65" s="3" t="str">
        <f t="shared" si="2"/>
        <v>1</v>
      </c>
      <c r="H65" s="1" t="s">
        <v>67</v>
      </c>
      <c r="I65" s="3" t="str">
        <f t="shared" si="3"/>
        <v>3</v>
      </c>
      <c r="J65" s="1" t="s">
        <v>35</v>
      </c>
      <c r="K65" s="1" t="s">
        <v>49</v>
      </c>
      <c r="L65" s="1" t="s">
        <v>59</v>
      </c>
      <c r="M65" s="1" t="s">
        <v>36</v>
      </c>
      <c r="N65" s="3" t="str">
        <f t="shared" si="21"/>
        <v>2</v>
      </c>
      <c r="O65" s="2" t="s">
        <v>301</v>
      </c>
      <c r="P65" s="10" t="str">
        <f t="shared" si="4"/>
        <v>2</v>
      </c>
      <c r="Q65" s="1" t="s">
        <v>38</v>
      </c>
      <c r="R65" s="1" t="s">
        <v>64</v>
      </c>
      <c r="S65" s="1" t="s">
        <v>90</v>
      </c>
      <c r="T65" s="1" t="s">
        <v>62</v>
      </c>
      <c r="U65" s="3" t="str">
        <f t="shared" si="5"/>
        <v>1</v>
      </c>
      <c r="V65" s="1" t="s">
        <v>39</v>
      </c>
      <c r="W65" s="3" t="str">
        <f t="shared" si="6"/>
        <v>1</v>
      </c>
      <c r="X65" s="1" t="s">
        <v>51</v>
      </c>
      <c r="Y65" s="3" t="str">
        <f t="shared" si="7"/>
        <v>2</v>
      </c>
      <c r="Z65" s="1" t="s">
        <v>41</v>
      </c>
      <c r="AA65" s="3" t="str">
        <f t="shared" si="8"/>
        <v>0</v>
      </c>
      <c r="AB65" s="1" t="s">
        <v>42</v>
      </c>
      <c r="AC65" s="3" t="str">
        <f t="shared" si="9"/>
        <v>2</v>
      </c>
      <c r="AD65" s="1" t="s">
        <v>39</v>
      </c>
      <c r="AE65" s="1" t="str">
        <f t="shared" si="10"/>
        <v>1</v>
      </c>
      <c r="AF65" s="1" t="s">
        <v>41</v>
      </c>
      <c r="AG65" s="3" t="str">
        <f t="shared" si="11"/>
        <v>0</v>
      </c>
      <c r="AH65" s="1" t="s">
        <v>42</v>
      </c>
      <c r="AI65" s="3" t="str">
        <f t="shared" si="12"/>
        <v>2</v>
      </c>
      <c r="AJ65" s="1" t="s">
        <v>41</v>
      </c>
      <c r="AK65" s="3" t="str">
        <f t="shared" si="13"/>
        <v>0</v>
      </c>
      <c r="AL65" s="1" t="s">
        <v>39</v>
      </c>
      <c r="AM65" s="3" t="str">
        <f t="shared" si="14"/>
        <v>1</v>
      </c>
      <c r="AN65" s="1" t="s">
        <v>43</v>
      </c>
      <c r="AO65" s="3" t="str">
        <f t="shared" si="15"/>
        <v>1</v>
      </c>
      <c r="AP65" s="1" t="s">
        <v>39</v>
      </c>
      <c r="AQ65" s="3" t="str">
        <f t="shared" si="22"/>
        <v>1</v>
      </c>
      <c r="AR65" s="1" t="s">
        <v>41</v>
      </c>
      <c r="AS65" s="3" t="str">
        <f t="shared" si="16"/>
        <v>0</v>
      </c>
      <c r="AT65" s="1" t="s">
        <v>39</v>
      </c>
      <c r="AU65" s="3" t="str">
        <f t="shared" si="17"/>
        <v>1</v>
      </c>
      <c r="AV65" s="1" t="s">
        <v>53</v>
      </c>
      <c r="AW65" s="5" t="s">
        <v>39</v>
      </c>
      <c r="AX65" s="10" t="str">
        <f t="shared" si="18"/>
        <v>1</v>
      </c>
      <c r="AY65" s="1" t="s">
        <v>55</v>
      </c>
      <c r="AZ65" s="3" t="str">
        <f t="shared" si="19"/>
        <v>2</v>
      </c>
      <c r="BA65" s="1" t="s">
        <v>41</v>
      </c>
      <c r="BB65" s="11" t="str">
        <f t="shared" si="20"/>
        <v>0</v>
      </c>
    </row>
    <row r="66" spans="1:54">
      <c r="A66" s="1" t="s">
        <v>239</v>
      </c>
      <c r="B66" s="1" t="s">
        <v>31</v>
      </c>
      <c r="C66" s="3" t="str">
        <f t="shared" si="0"/>
        <v>2</v>
      </c>
      <c r="D66" s="1" t="s">
        <v>47</v>
      </c>
      <c r="E66" s="3" t="str">
        <f t="shared" si="1"/>
        <v>1</v>
      </c>
      <c r="F66" s="1" t="s">
        <v>33</v>
      </c>
      <c r="G66" s="3" t="str">
        <f t="shared" si="2"/>
        <v>1</v>
      </c>
      <c r="H66" s="1" t="s">
        <v>48</v>
      </c>
      <c r="I66" s="3" t="str">
        <f t="shared" si="3"/>
        <v>2</v>
      </c>
      <c r="J66" s="1" t="s">
        <v>35</v>
      </c>
      <c r="K66" s="1" t="s">
        <v>49</v>
      </c>
      <c r="L66" s="1" t="s">
        <v>59</v>
      </c>
      <c r="M66" s="1" t="s">
        <v>36</v>
      </c>
      <c r="N66" s="3" t="str">
        <f t="shared" si="21"/>
        <v>2</v>
      </c>
      <c r="O66" s="2" t="s">
        <v>301</v>
      </c>
      <c r="P66" s="10" t="str">
        <f t="shared" si="4"/>
        <v>2</v>
      </c>
      <c r="Q66" s="1" t="s">
        <v>38</v>
      </c>
      <c r="R66" s="1" t="s">
        <v>64</v>
      </c>
      <c r="S66" s="1" t="s">
        <v>90</v>
      </c>
      <c r="T66" s="1" t="s">
        <v>62</v>
      </c>
      <c r="U66" s="3" t="str">
        <f t="shared" si="5"/>
        <v>1</v>
      </c>
      <c r="V66" s="1" t="s">
        <v>39</v>
      </c>
      <c r="W66" s="3" t="str">
        <f t="shared" si="6"/>
        <v>1</v>
      </c>
      <c r="X66" s="1" t="s">
        <v>40</v>
      </c>
      <c r="Y66" s="3" t="str">
        <f t="shared" si="7"/>
        <v>3</v>
      </c>
      <c r="Z66" s="1" t="s">
        <v>39</v>
      </c>
      <c r="AA66" s="3" t="str">
        <f t="shared" si="8"/>
        <v>1</v>
      </c>
      <c r="AB66" s="1" t="s">
        <v>42</v>
      </c>
      <c r="AC66" s="3" t="str">
        <f t="shared" si="9"/>
        <v>2</v>
      </c>
      <c r="AD66" s="1" t="s">
        <v>42</v>
      </c>
      <c r="AE66" s="1" t="str">
        <f t="shared" si="10"/>
        <v>2</v>
      </c>
      <c r="AF66" s="1" t="s">
        <v>52</v>
      </c>
      <c r="AG66" s="3" t="str">
        <f t="shared" si="11"/>
        <v>1</v>
      </c>
      <c r="AH66" s="1" t="s">
        <v>42</v>
      </c>
      <c r="AI66" s="3" t="str">
        <f t="shared" si="12"/>
        <v>2</v>
      </c>
      <c r="AJ66" s="1" t="s">
        <v>39</v>
      </c>
      <c r="AK66" s="3" t="str">
        <f t="shared" si="13"/>
        <v>1</v>
      </c>
      <c r="AL66" s="1" t="s">
        <v>42</v>
      </c>
      <c r="AM66" s="3" t="str">
        <f t="shared" si="14"/>
        <v>2</v>
      </c>
      <c r="AN66" s="1" t="s">
        <v>43</v>
      </c>
      <c r="AO66" s="3" t="str">
        <f t="shared" si="15"/>
        <v>1</v>
      </c>
      <c r="AP66" s="1" t="s">
        <v>39</v>
      </c>
      <c r="AQ66" s="3" t="str">
        <f t="shared" si="22"/>
        <v>1</v>
      </c>
      <c r="AR66" s="1" t="s">
        <v>41</v>
      </c>
      <c r="AS66" s="3" t="str">
        <f t="shared" si="16"/>
        <v>0</v>
      </c>
      <c r="AT66" s="1" t="s">
        <v>39</v>
      </c>
      <c r="AU66" s="3" t="str">
        <f t="shared" si="17"/>
        <v>1</v>
      </c>
      <c r="AV66" s="1" t="s">
        <v>53</v>
      </c>
      <c r="AW66" s="4" t="s">
        <v>41</v>
      </c>
      <c r="AX66" s="10" t="str">
        <f t="shared" si="18"/>
        <v>0</v>
      </c>
      <c r="AY66" s="1" t="s">
        <v>55</v>
      </c>
      <c r="AZ66" s="3" t="str">
        <f t="shared" si="19"/>
        <v>2</v>
      </c>
      <c r="BA66" s="1" t="s">
        <v>41</v>
      </c>
      <c r="BB66" s="11" t="str">
        <f t="shared" si="20"/>
        <v>0</v>
      </c>
    </row>
    <row r="67" spans="1:54">
      <c r="A67" s="1" t="s">
        <v>242</v>
      </c>
      <c r="B67" s="1" t="s">
        <v>46</v>
      </c>
      <c r="C67" s="3" t="str">
        <f t="shared" ref="C67:C130" si="23">IF(B67="16 to 20","1",IF(B67="21 to 25","2",IF(B67="26 and above","3")))</f>
        <v>1</v>
      </c>
      <c r="D67" s="1" t="s">
        <v>32</v>
      </c>
      <c r="E67" s="3" t="str">
        <f t="shared" ref="E67:E130" si="24">IF(D67="Male","1",IF(D67="Female","2",IF(D67="Transgender","3")))</f>
        <v>2</v>
      </c>
      <c r="F67" s="1" t="s">
        <v>33</v>
      </c>
      <c r="G67" s="3" t="str">
        <f t="shared" ref="G67:G130" si="25">IF(F67="Hindu","1",IF(F67="Muslim","2",IF(F67="Christian","3",IF(F67="Buddhism","4",IF(F67="Jainism","5")))))</f>
        <v>1</v>
      </c>
      <c r="H67" s="1" t="s">
        <v>71</v>
      </c>
      <c r="I67" s="3" t="str">
        <f t="shared" ref="I67:I130" si="26">IF(H67="General","1",IF(H67="3A","2",IF(H67="2A","3",IF(H67="3B","4",IF(H67="2B","5",IF(H67="SC","6",IF(H67="ST","7",IF(H67="Cat-1","8"))))))))</f>
        <v>4</v>
      </c>
      <c r="J67" s="1" t="s">
        <v>35</v>
      </c>
      <c r="K67" s="1" t="s">
        <v>49</v>
      </c>
      <c r="L67" s="1" t="s">
        <v>59</v>
      </c>
      <c r="M67" s="1" t="s">
        <v>50</v>
      </c>
      <c r="N67" s="3" t="str">
        <f t="shared" ref="N67:N130" si="27">IF(M67="Rural area","1",IF(M67="Urban area","2"))</f>
        <v>1</v>
      </c>
      <c r="O67" s="2" t="s">
        <v>301</v>
      </c>
      <c r="P67" s="10" t="str">
        <f t="shared" ref="P67:P130" si="28">IF(O67="10,000 - 20,000","1",IF(O67="21,000 - 50,000","2",IF(O67="51,000 - 1,00,000","3",IF(O67="1,00,000 - 2,50,000","4",IF(O67="2,50,000 and Above","5")))))</f>
        <v>2</v>
      </c>
      <c r="Q67" s="1" t="s">
        <v>38</v>
      </c>
      <c r="R67" s="1" t="s">
        <v>64</v>
      </c>
      <c r="S67" s="1" t="s">
        <v>90</v>
      </c>
      <c r="T67" s="1" t="s">
        <v>39</v>
      </c>
      <c r="U67" s="3" t="str">
        <f t="shared" ref="U67:U130" si="29">IF(T67="No","0",IF(T67="Partially","1",IF(T67="Yes","2")))</f>
        <v>2</v>
      </c>
      <c r="V67" s="1" t="s">
        <v>39</v>
      </c>
      <c r="W67" s="3" t="str">
        <f t="shared" ref="W67:W130" si="30">IF(V67="No","0",IF(V67="Yes","1"))</f>
        <v>1</v>
      </c>
      <c r="X67" s="1" t="s">
        <v>51</v>
      </c>
      <c r="Y67" s="3" t="str">
        <f t="shared" ref="Y67:Y130" si="31">IF(X67="Very Bad","0",IF(X67="Bad","1",IF(X67="Average","2",IF(X67="Good","3",IF(X67="Very Good","4")))))</f>
        <v>2</v>
      </c>
      <c r="Z67" s="1" t="s">
        <v>41</v>
      </c>
      <c r="AA67" s="3" t="str">
        <f t="shared" ref="AA67:AA130" si="32">IF(Z67="No","0",IF(Z67="Yes","1"))</f>
        <v>0</v>
      </c>
      <c r="AB67" s="1" t="s">
        <v>41</v>
      </c>
      <c r="AC67" s="3" t="str">
        <f t="shared" ref="AC67:AC130" si="33">IF(AB67="No","0",IF(AB67="Yes","1",IF(AB67="Don't Know","2")))</f>
        <v>0</v>
      </c>
      <c r="AD67" s="1" t="s">
        <v>42</v>
      </c>
      <c r="AE67" s="1" t="str">
        <f t="shared" ref="AE67:AE130" si="34">IF(AD67="No","0",IF(AD67="Yes","1",IF(AD67="Don't Know","2")))</f>
        <v>2</v>
      </c>
      <c r="AF67" s="1" t="s">
        <v>39</v>
      </c>
      <c r="AG67" s="3" t="str">
        <f t="shared" ref="AG67:AG130" si="35">IF(AF67="No","0",IF(AF67="Partially Trained","1",IF(AF67="Yes","2")))</f>
        <v>2</v>
      </c>
      <c r="AH67" s="1" t="s">
        <v>42</v>
      </c>
      <c r="AI67" s="3" t="str">
        <f t="shared" ref="AI67:AI130" si="36">IF(AH67="No","0",IF(AH67="Yes","1",IF(AH67="Don't Know","2")))</f>
        <v>2</v>
      </c>
      <c r="AJ67" s="1" t="s">
        <v>41</v>
      </c>
      <c r="AK67" s="3" t="str">
        <f t="shared" ref="AK67:AK130" si="37">IF(AJ67="No","0",IF(AJ67="Yes","1"))</f>
        <v>0</v>
      </c>
      <c r="AL67" s="1" t="s">
        <v>42</v>
      </c>
      <c r="AM67" s="3" t="str">
        <f t="shared" ref="AM67:AM130" si="38">IF(AL67="No","0",IF(AL67="Yes","1",IF(AL67="Don't Know","2")))</f>
        <v>2</v>
      </c>
      <c r="AN67" s="1" t="s">
        <v>60</v>
      </c>
      <c r="AO67" s="3" t="str">
        <f t="shared" ref="AO67:AO130" si="39">IF(AN67="None","0",IF(AN67="Artificial Intelligence","1",IF(AN67="Yoga","2",IF(AN67="Music","3"))))</f>
        <v>0</v>
      </c>
      <c r="AP67" s="1" t="s">
        <v>39</v>
      </c>
      <c r="AQ67" s="3" t="str">
        <f t="shared" ref="AQ67:AQ130" si="40">IF(AP67="No","0",IF(AP67="Yes","1"))</f>
        <v>1</v>
      </c>
      <c r="AR67" s="1" t="s">
        <v>41</v>
      </c>
      <c r="AS67" s="3" t="str">
        <f t="shared" ref="AS67:AS130" si="41">IF(AR67="No","0",IF(AR67="Yes","1"))</f>
        <v>0</v>
      </c>
      <c r="AT67" s="1" t="s">
        <v>41</v>
      </c>
      <c r="AU67" s="3" t="str">
        <f t="shared" ref="AU67:AU130" si="42">IF(AT67="No","0",IF(AT67="Yes","1"))</f>
        <v>0</v>
      </c>
      <c r="AV67" s="1" t="s">
        <v>53</v>
      </c>
      <c r="AW67" s="5" t="s">
        <v>39</v>
      </c>
      <c r="AX67" s="10" t="str">
        <f t="shared" ref="AX67:AX130" si="43">IF(AW67="No","0",IF(AW67="Yes","1"))</f>
        <v>1</v>
      </c>
      <c r="AY67" s="1" t="s">
        <v>45</v>
      </c>
      <c r="AZ67" s="3" t="str">
        <f t="shared" ref="AZ67:AZ130" si="44">IF(AY67="Strongly Disagree","0",IF(AY67="Disagree","1",IF(AY67="Neutral","2",IF(AY67="Agree","3",IF(AY67="Strongly agree","4")))))</f>
        <v>3</v>
      </c>
      <c r="BA67" s="1" t="s">
        <v>41</v>
      </c>
      <c r="BB67" s="11" t="str">
        <f t="shared" ref="BB67:BB130" si="45">IF(BA67="No","0",IF(BA67="Yes","1",IF(BA67="Don't Know","2")))</f>
        <v>0</v>
      </c>
    </row>
    <row r="68" spans="1:54">
      <c r="A68" s="1" t="s">
        <v>115</v>
      </c>
      <c r="B68" s="1" t="s">
        <v>46</v>
      </c>
      <c r="C68" s="3" t="str">
        <f t="shared" si="23"/>
        <v>1</v>
      </c>
      <c r="D68" s="1" t="s">
        <v>47</v>
      </c>
      <c r="E68" s="3" t="str">
        <f t="shared" si="24"/>
        <v>1</v>
      </c>
      <c r="F68" s="1" t="s">
        <v>33</v>
      </c>
      <c r="G68" s="3" t="str">
        <f t="shared" si="25"/>
        <v>1</v>
      </c>
      <c r="H68" s="1" t="s">
        <v>71</v>
      </c>
      <c r="I68" s="3" t="str">
        <f t="shared" si="26"/>
        <v>4</v>
      </c>
      <c r="J68" s="1" t="s">
        <v>35</v>
      </c>
      <c r="K68" s="1" t="s">
        <v>49</v>
      </c>
      <c r="L68" s="1" t="s">
        <v>59</v>
      </c>
      <c r="M68" s="1" t="s">
        <v>36</v>
      </c>
      <c r="N68" s="3" t="str">
        <f t="shared" si="27"/>
        <v>2</v>
      </c>
      <c r="O68" s="2" t="s">
        <v>301</v>
      </c>
      <c r="P68" s="10" t="str">
        <f t="shared" si="28"/>
        <v>2</v>
      </c>
      <c r="Q68" s="1" t="s">
        <v>38</v>
      </c>
      <c r="R68" s="1" t="s">
        <v>64</v>
      </c>
      <c r="S68" s="1" t="s">
        <v>90</v>
      </c>
      <c r="T68" s="1" t="s">
        <v>39</v>
      </c>
      <c r="U68" s="3" t="str">
        <f t="shared" si="29"/>
        <v>2</v>
      </c>
      <c r="V68" s="1" t="s">
        <v>39</v>
      </c>
      <c r="W68" s="3" t="str">
        <f t="shared" si="30"/>
        <v>1</v>
      </c>
      <c r="X68" s="1" t="s">
        <v>51</v>
      </c>
      <c r="Y68" s="3" t="str">
        <f t="shared" si="31"/>
        <v>2</v>
      </c>
      <c r="Z68" s="1" t="s">
        <v>41</v>
      </c>
      <c r="AA68" s="3" t="str">
        <f t="shared" si="32"/>
        <v>0</v>
      </c>
      <c r="AB68" s="1" t="s">
        <v>39</v>
      </c>
      <c r="AC68" s="3" t="str">
        <f t="shared" si="33"/>
        <v>1</v>
      </c>
      <c r="AD68" s="1" t="s">
        <v>39</v>
      </c>
      <c r="AE68" s="1" t="str">
        <f t="shared" si="34"/>
        <v>1</v>
      </c>
      <c r="AF68" s="1" t="s">
        <v>39</v>
      </c>
      <c r="AG68" s="3" t="str">
        <f t="shared" si="35"/>
        <v>2</v>
      </c>
      <c r="AH68" s="1" t="s">
        <v>41</v>
      </c>
      <c r="AI68" s="3" t="str">
        <f t="shared" si="36"/>
        <v>0</v>
      </c>
      <c r="AJ68" s="1" t="s">
        <v>41</v>
      </c>
      <c r="AK68" s="3" t="str">
        <f t="shared" si="37"/>
        <v>0</v>
      </c>
      <c r="AL68" s="1" t="s">
        <v>41</v>
      </c>
      <c r="AM68" s="3" t="str">
        <f t="shared" si="38"/>
        <v>0</v>
      </c>
      <c r="AN68" s="1" t="s">
        <v>60</v>
      </c>
      <c r="AO68" s="3" t="str">
        <f t="shared" si="39"/>
        <v>0</v>
      </c>
      <c r="AP68" s="1" t="s">
        <v>39</v>
      </c>
      <c r="AQ68" s="3" t="str">
        <f t="shared" si="40"/>
        <v>1</v>
      </c>
      <c r="AR68" s="1" t="s">
        <v>41</v>
      </c>
      <c r="AS68" s="3" t="str">
        <f t="shared" si="41"/>
        <v>0</v>
      </c>
      <c r="AT68" s="1" t="s">
        <v>39</v>
      </c>
      <c r="AU68" s="3" t="str">
        <f t="shared" si="42"/>
        <v>1</v>
      </c>
      <c r="AV68" s="1" t="s">
        <v>44</v>
      </c>
      <c r="AW68" s="4" t="s">
        <v>39</v>
      </c>
      <c r="AX68" s="10" t="str">
        <f t="shared" si="43"/>
        <v>1</v>
      </c>
      <c r="AY68" s="1" t="s">
        <v>55</v>
      </c>
      <c r="AZ68" s="3" t="str">
        <f t="shared" si="44"/>
        <v>2</v>
      </c>
      <c r="BA68" s="1" t="s">
        <v>41</v>
      </c>
      <c r="BB68" s="11" t="str">
        <f t="shared" si="45"/>
        <v>0</v>
      </c>
    </row>
    <row r="69" spans="1:54">
      <c r="A69" s="1" t="s">
        <v>86</v>
      </c>
      <c r="B69" s="1" t="s">
        <v>46</v>
      </c>
      <c r="C69" s="3" t="str">
        <f t="shared" si="23"/>
        <v>1</v>
      </c>
      <c r="D69" s="1" t="s">
        <v>47</v>
      </c>
      <c r="E69" s="3" t="str">
        <f t="shared" si="24"/>
        <v>1</v>
      </c>
      <c r="F69" s="1" t="s">
        <v>33</v>
      </c>
      <c r="G69" s="3" t="str">
        <f t="shared" si="25"/>
        <v>1</v>
      </c>
      <c r="H69" s="1" t="s">
        <v>73</v>
      </c>
      <c r="I69" s="3" t="str">
        <f t="shared" si="26"/>
        <v>6</v>
      </c>
      <c r="J69" s="1" t="s">
        <v>35</v>
      </c>
      <c r="K69" s="1" t="s">
        <v>49</v>
      </c>
      <c r="L69" s="1" t="s">
        <v>59</v>
      </c>
      <c r="M69" s="1" t="s">
        <v>36</v>
      </c>
      <c r="N69" s="3" t="str">
        <f t="shared" si="27"/>
        <v>2</v>
      </c>
      <c r="O69" s="4" t="s">
        <v>299</v>
      </c>
      <c r="P69" s="10" t="str">
        <f t="shared" si="28"/>
        <v>1</v>
      </c>
      <c r="Q69" s="1" t="s">
        <v>38</v>
      </c>
      <c r="R69" s="1" t="s">
        <v>64</v>
      </c>
      <c r="S69" s="1" t="s">
        <v>90</v>
      </c>
      <c r="T69" s="1" t="s">
        <v>39</v>
      </c>
      <c r="U69" s="3" t="str">
        <f t="shared" si="29"/>
        <v>2</v>
      </c>
      <c r="V69" s="1" t="s">
        <v>39</v>
      </c>
      <c r="W69" s="3" t="str">
        <f t="shared" si="30"/>
        <v>1</v>
      </c>
      <c r="X69" s="1" t="s">
        <v>51</v>
      </c>
      <c r="Y69" s="3" t="str">
        <f t="shared" si="31"/>
        <v>2</v>
      </c>
      <c r="Z69" s="1" t="s">
        <v>41</v>
      </c>
      <c r="AA69" s="3" t="str">
        <f t="shared" si="32"/>
        <v>0</v>
      </c>
      <c r="AB69" s="1" t="s">
        <v>39</v>
      </c>
      <c r="AC69" s="3" t="str">
        <f t="shared" si="33"/>
        <v>1</v>
      </c>
      <c r="AD69" s="1" t="s">
        <v>39</v>
      </c>
      <c r="AE69" s="1" t="str">
        <f t="shared" si="34"/>
        <v>1</v>
      </c>
      <c r="AF69" s="1" t="s">
        <v>39</v>
      </c>
      <c r="AG69" s="3" t="str">
        <f t="shared" si="35"/>
        <v>2</v>
      </c>
      <c r="AH69" s="1" t="s">
        <v>41</v>
      </c>
      <c r="AI69" s="3" t="str">
        <f t="shared" si="36"/>
        <v>0</v>
      </c>
      <c r="AJ69" s="1" t="s">
        <v>41</v>
      </c>
      <c r="AK69" s="3" t="str">
        <f t="shared" si="37"/>
        <v>0</v>
      </c>
      <c r="AL69" s="1" t="s">
        <v>41</v>
      </c>
      <c r="AM69" s="3" t="str">
        <f t="shared" si="38"/>
        <v>0</v>
      </c>
      <c r="AN69" s="1" t="s">
        <v>60</v>
      </c>
      <c r="AO69" s="3" t="str">
        <f t="shared" si="39"/>
        <v>0</v>
      </c>
      <c r="AP69" s="1" t="s">
        <v>39</v>
      </c>
      <c r="AQ69" s="3" t="str">
        <f t="shared" si="40"/>
        <v>1</v>
      </c>
      <c r="AR69" s="1" t="s">
        <v>41</v>
      </c>
      <c r="AS69" s="3" t="str">
        <f t="shared" si="41"/>
        <v>0</v>
      </c>
      <c r="AT69" s="1" t="s">
        <v>39</v>
      </c>
      <c r="AU69" s="3" t="str">
        <f t="shared" si="42"/>
        <v>1</v>
      </c>
      <c r="AV69" s="1" t="s">
        <v>44</v>
      </c>
      <c r="AW69" s="4" t="s">
        <v>39</v>
      </c>
      <c r="AX69" s="10" t="str">
        <f t="shared" si="43"/>
        <v>1</v>
      </c>
      <c r="AY69" s="1" t="s">
        <v>55</v>
      </c>
      <c r="AZ69" s="3" t="str">
        <f t="shared" si="44"/>
        <v>2</v>
      </c>
      <c r="BA69" s="1" t="s">
        <v>41</v>
      </c>
      <c r="BB69" s="11" t="str">
        <f t="shared" si="45"/>
        <v>0</v>
      </c>
    </row>
    <row r="70" spans="1:54">
      <c r="A70" s="1" t="s">
        <v>129</v>
      </c>
      <c r="B70" s="1" t="s">
        <v>46</v>
      </c>
      <c r="C70" s="3" t="str">
        <f t="shared" si="23"/>
        <v>1</v>
      </c>
      <c r="D70" s="1" t="s">
        <v>47</v>
      </c>
      <c r="E70" s="3" t="str">
        <f t="shared" si="24"/>
        <v>1</v>
      </c>
      <c r="F70" s="1" t="s">
        <v>33</v>
      </c>
      <c r="G70" s="3" t="str">
        <f t="shared" si="25"/>
        <v>1</v>
      </c>
      <c r="H70" s="1" t="s">
        <v>73</v>
      </c>
      <c r="I70" s="3" t="str">
        <f t="shared" si="26"/>
        <v>6</v>
      </c>
      <c r="J70" s="1" t="s">
        <v>35</v>
      </c>
      <c r="K70" s="1" t="s">
        <v>49</v>
      </c>
      <c r="L70" s="1" t="s">
        <v>59</v>
      </c>
      <c r="M70" s="1" t="s">
        <v>50</v>
      </c>
      <c r="N70" s="3" t="str">
        <f t="shared" si="27"/>
        <v>1</v>
      </c>
      <c r="O70" s="4" t="s">
        <v>299</v>
      </c>
      <c r="P70" s="10" t="str">
        <f t="shared" si="28"/>
        <v>1</v>
      </c>
      <c r="Q70" s="1" t="s">
        <v>56</v>
      </c>
      <c r="R70" s="1" t="s">
        <v>64</v>
      </c>
      <c r="S70" s="1" t="s">
        <v>90</v>
      </c>
      <c r="T70" s="1" t="s">
        <v>39</v>
      </c>
      <c r="U70" s="3" t="str">
        <f t="shared" si="29"/>
        <v>2</v>
      </c>
      <c r="V70" s="1" t="s">
        <v>39</v>
      </c>
      <c r="W70" s="3" t="str">
        <f t="shared" si="30"/>
        <v>1</v>
      </c>
      <c r="X70" s="1" t="s">
        <v>40</v>
      </c>
      <c r="Y70" s="3" t="str">
        <f t="shared" si="31"/>
        <v>3</v>
      </c>
      <c r="Z70" s="1" t="s">
        <v>39</v>
      </c>
      <c r="AA70" s="3" t="str">
        <f t="shared" si="32"/>
        <v>1</v>
      </c>
      <c r="AB70" s="1" t="s">
        <v>39</v>
      </c>
      <c r="AC70" s="3" t="str">
        <f t="shared" si="33"/>
        <v>1</v>
      </c>
      <c r="AD70" s="1" t="s">
        <v>39</v>
      </c>
      <c r="AE70" s="1" t="str">
        <f t="shared" si="34"/>
        <v>1</v>
      </c>
      <c r="AF70" s="1" t="s">
        <v>39</v>
      </c>
      <c r="AG70" s="3" t="str">
        <f t="shared" si="35"/>
        <v>2</v>
      </c>
      <c r="AH70" s="1" t="s">
        <v>41</v>
      </c>
      <c r="AI70" s="3" t="str">
        <f t="shared" si="36"/>
        <v>0</v>
      </c>
      <c r="AJ70" s="1" t="s">
        <v>39</v>
      </c>
      <c r="AK70" s="3" t="str">
        <f t="shared" si="37"/>
        <v>1</v>
      </c>
      <c r="AL70" s="1" t="s">
        <v>41</v>
      </c>
      <c r="AM70" s="3" t="str">
        <f t="shared" si="38"/>
        <v>0</v>
      </c>
      <c r="AN70" s="1" t="s">
        <v>60</v>
      </c>
      <c r="AO70" s="3" t="str">
        <f t="shared" si="39"/>
        <v>0</v>
      </c>
      <c r="AP70" s="1" t="s">
        <v>39</v>
      </c>
      <c r="AQ70" s="3" t="str">
        <f t="shared" si="40"/>
        <v>1</v>
      </c>
      <c r="AR70" s="1" t="s">
        <v>41</v>
      </c>
      <c r="AS70" s="3" t="str">
        <f t="shared" si="41"/>
        <v>0</v>
      </c>
      <c r="AT70" s="1" t="s">
        <v>39</v>
      </c>
      <c r="AU70" s="3" t="str">
        <f t="shared" si="42"/>
        <v>1</v>
      </c>
      <c r="AV70" s="1" t="s">
        <v>44</v>
      </c>
      <c r="AW70" s="4" t="s">
        <v>39</v>
      </c>
      <c r="AX70" s="10" t="str">
        <f t="shared" si="43"/>
        <v>1</v>
      </c>
      <c r="AY70" s="1" t="s">
        <v>45</v>
      </c>
      <c r="AZ70" s="3" t="str">
        <f t="shared" si="44"/>
        <v>3</v>
      </c>
      <c r="BA70" s="1" t="s">
        <v>41</v>
      </c>
      <c r="BB70" s="11" t="str">
        <f t="shared" si="45"/>
        <v>0</v>
      </c>
    </row>
    <row r="71" spans="1:54">
      <c r="A71" s="1" t="s">
        <v>139</v>
      </c>
      <c r="B71" s="1" t="s">
        <v>31</v>
      </c>
      <c r="C71" s="3" t="str">
        <f t="shared" si="23"/>
        <v>2</v>
      </c>
      <c r="D71" s="1" t="s">
        <v>32</v>
      </c>
      <c r="E71" s="3" t="str">
        <f t="shared" si="24"/>
        <v>2</v>
      </c>
      <c r="F71" s="1" t="s">
        <v>33</v>
      </c>
      <c r="G71" s="3" t="str">
        <f t="shared" si="25"/>
        <v>1</v>
      </c>
      <c r="H71" s="1" t="s">
        <v>67</v>
      </c>
      <c r="I71" s="3" t="str">
        <f t="shared" si="26"/>
        <v>3</v>
      </c>
      <c r="J71" s="1" t="s">
        <v>35</v>
      </c>
      <c r="K71" s="1" t="s">
        <v>49</v>
      </c>
      <c r="L71" s="1" t="s">
        <v>59</v>
      </c>
      <c r="M71" s="1" t="s">
        <v>36</v>
      </c>
      <c r="N71" s="3" t="str">
        <f t="shared" si="27"/>
        <v>2</v>
      </c>
      <c r="O71" s="4" t="s">
        <v>299</v>
      </c>
      <c r="P71" s="10" t="str">
        <f t="shared" si="28"/>
        <v>1</v>
      </c>
      <c r="Q71" s="1" t="s">
        <v>140</v>
      </c>
      <c r="R71" s="1" t="s">
        <v>64</v>
      </c>
      <c r="S71" s="1" t="s">
        <v>90</v>
      </c>
      <c r="T71" s="1" t="s">
        <v>39</v>
      </c>
      <c r="U71" s="3" t="str">
        <f t="shared" si="29"/>
        <v>2</v>
      </c>
      <c r="V71" s="1" t="s">
        <v>39</v>
      </c>
      <c r="W71" s="3" t="str">
        <f t="shared" si="30"/>
        <v>1</v>
      </c>
      <c r="X71" s="1" t="s">
        <v>51</v>
      </c>
      <c r="Y71" s="3" t="str">
        <f t="shared" si="31"/>
        <v>2</v>
      </c>
      <c r="Z71" s="1" t="s">
        <v>39</v>
      </c>
      <c r="AA71" s="3" t="str">
        <f t="shared" si="32"/>
        <v>1</v>
      </c>
      <c r="AB71" s="1" t="s">
        <v>42</v>
      </c>
      <c r="AC71" s="3" t="str">
        <f t="shared" si="33"/>
        <v>2</v>
      </c>
      <c r="AD71" s="1" t="s">
        <v>42</v>
      </c>
      <c r="AE71" s="1" t="str">
        <f t="shared" si="34"/>
        <v>2</v>
      </c>
      <c r="AF71" s="1" t="s">
        <v>52</v>
      </c>
      <c r="AG71" s="3" t="str">
        <f t="shared" si="35"/>
        <v>1</v>
      </c>
      <c r="AH71" s="1" t="s">
        <v>41</v>
      </c>
      <c r="AI71" s="3" t="str">
        <f t="shared" si="36"/>
        <v>0</v>
      </c>
      <c r="AJ71" s="1" t="s">
        <v>39</v>
      </c>
      <c r="AK71" s="3" t="str">
        <f t="shared" si="37"/>
        <v>1</v>
      </c>
      <c r="AL71" s="1" t="s">
        <v>39</v>
      </c>
      <c r="AM71" s="3" t="str">
        <f t="shared" si="38"/>
        <v>1</v>
      </c>
      <c r="AN71" s="1" t="s">
        <v>43</v>
      </c>
      <c r="AO71" s="3" t="str">
        <f t="shared" si="39"/>
        <v>1</v>
      </c>
      <c r="AP71" s="1" t="s">
        <v>39</v>
      </c>
      <c r="AQ71" s="3" t="str">
        <f t="shared" si="40"/>
        <v>1</v>
      </c>
      <c r="AR71" s="1" t="s">
        <v>39</v>
      </c>
      <c r="AS71" s="3" t="str">
        <f t="shared" si="41"/>
        <v>1</v>
      </c>
      <c r="AT71" s="1" t="s">
        <v>41</v>
      </c>
      <c r="AU71" s="3" t="str">
        <f t="shared" si="42"/>
        <v>0</v>
      </c>
      <c r="AV71" s="1" t="s">
        <v>82</v>
      </c>
      <c r="AW71" s="4" t="s">
        <v>39</v>
      </c>
      <c r="AX71" s="10" t="str">
        <f t="shared" si="43"/>
        <v>1</v>
      </c>
      <c r="AY71" s="1" t="s">
        <v>55</v>
      </c>
      <c r="AZ71" s="3" t="str">
        <f t="shared" si="44"/>
        <v>2</v>
      </c>
      <c r="BA71" s="1" t="s">
        <v>41</v>
      </c>
      <c r="BB71" s="11" t="str">
        <f t="shared" si="45"/>
        <v>0</v>
      </c>
    </row>
    <row r="72" spans="1:54">
      <c r="A72" s="1" t="s">
        <v>144</v>
      </c>
      <c r="B72" s="1" t="s">
        <v>31</v>
      </c>
      <c r="C72" s="3" t="str">
        <f t="shared" si="23"/>
        <v>2</v>
      </c>
      <c r="D72" s="1" t="s">
        <v>32</v>
      </c>
      <c r="E72" s="3" t="str">
        <f t="shared" si="24"/>
        <v>2</v>
      </c>
      <c r="F72" s="1" t="s">
        <v>33</v>
      </c>
      <c r="G72" s="3" t="str">
        <f t="shared" si="25"/>
        <v>1</v>
      </c>
      <c r="H72" s="1" t="s">
        <v>48</v>
      </c>
      <c r="I72" s="3" t="str">
        <f t="shared" si="26"/>
        <v>2</v>
      </c>
      <c r="J72" s="1" t="s">
        <v>35</v>
      </c>
      <c r="K72" s="1" t="s">
        <v>49</v>
      </c>
      <c r="L72" s="1" t="s">
        <v>59</v>
      </c>
      <c r="M72" s="1" t="s">
        <v>36</v>
      </c>
      <c r="N72" s="3" t="str">
        <f t="shared" si="27"/>
        <v>2</v>
      </c>
      <c r="O72" s="4" t="s">
        <v>299</v>
      </c>
      <c r="P72" s="10" t="str">
        <f t="shared" si="28"/>
        <v>1</v>
      </c>
      <c r="Q72" s="1" t="s">
        <v>117</v>
      </c>
      <c r="R72" s="1" t="s">
        <v>64</v>
      </c>
      <c r="S72" s="1" t="s">
        <v>90</v>
      </c>
      <c r="T72" s="1" t="s">
        <v>39</v>
      </c>
      <c r="U72" s="3" t="str">
        <f t="shared" si="29"/>
        <v>2</v>
      </c>
      <c r="V72" s="1" t="s">
        <v>39</v>
      </c>
      <c r="W72" s="3" t="str">
        <f t="shared" si="30"/>
        <v>1</v>
      </c>
      <c r="X72" s="1" t="s">
        <v>51</v>
      </c>
      <c r="Y72" s="3" t="str">
        <f t="shared" si="31"/>
        <v>2</v>
      </c>
      <c r="Z72" s="1" t="s">
        <v>39</v>
      </c>
      <c r="AA72" s="3" t="str">
        <f t="shared" si="32"/>
        <v>1</v>
      </c>
      <c r="AB72" s="1" t="s">
        <v>42</v>
      </c>
      <c r="AC72" s="3" t="str">
        <f t="shared" si="33"/>
        <v>2</v>
      </c>
      <c r="AD72" s="1" t="s">
        <v>42</v>
      </c>
      <c r="AE72" s="1" t="str">
        <f t="shared" si="34"/>
        <v>2</v>
      </c>
      <c r="AF72" s="1" t="s">
        <v>52</v>
      </c>
      <c r="AG72" s="3" t="str">
        <f t="shared" si="35"/>
        <v>1</v>
      </c>
      <c r="AH72" s="1" t="s">
        <v>41</v>
      </c>
      <c r="AI72" s="3" t="str">
        <f t="shared" si="36"/>
        <v>0</v>
      </c>
      <c r="AJ72" s="1" t="s">
        <v>39</v>
      </c>
      <c r="AK72" s="3" t="str">
        <f t="shared" si="37"/>
        <v>1</v>
      </c>
      <c r="AL72" s="1" t="s">
        <v>39</v>
      </c>
      <c r="AM72" s="3" t="str">
        <f t="shared" si="38"/>
        <v>1</v>
      </c>
      <c r="AN72" s="1" t="s">
        <v>43</v>
      </c>
      <c r="AO72" s="3" t="str">
        <f t="shared" si="39"/>
        <v>1</v>
      </c>
      <c r="AP72" s="1" t="s">
        <v>39</v>
      </c>
      <c r="AQ72" s="3" t="str">
        <f t="shared" si="40"/>
        <v>1</v>
      </c>
      <c r="AR72" s="1" t="s">
        <v>39</v>
      </c>
      <c r="AS72" s="3" t="str">
        <f t="shared" si="41"/>
        <v>1</v>
      </c>
      <c r="AT72" s="1" t="s">
        <v>41</v>
      </c>
      <c r="AU72" s="3" t="str">
        <f t="shared" si="42"/>
        <v>0</v>
      </c>
      <c r="AV72" s="1" t="s">
        <v>53</v>
      </c>
      <c r="AW72" s="4" t="s">
        <v>39</v>
      </c>
      <c r="AX72" s="10" t="str">
        <f t="shared" si="43"/>
        <v>1</v>
      </c>
      <c r="AY72" s="1" t="s">
        <v>55</v>
      </c>
      <c r="AZ72" s="3" t="str">
        <f t="shared" si="44"/>
        <v>2</v>
      </c>
      <c r="BA72" s="1" t="s">
        <v>39</v>
      </c>
      <c r="BB72" s="11" t="str">
        <f t="shared" si="45"/>
        <v>1</v>
      </c>
    </row>
    <row r="73" spans="1:54">
      <c r="A73" s="1" t="s">
        <v>151</v>
      </c>
      <c r="B73" s="1" t="s">
        <v>46</v>
      </c>
      <c r="C73" s="3" t="str">
        <f t="shared" si="23"/>
        <v>1</v>
      </c>
      <c r="D73" s="1" t="s">
        <v>32</v>
      </c>
      <c r="E73" s="3" t="str">
        <f t="shared" si="24"/>
        <v>2</v>
      </c>
      <c r="F73" s="1" t="s">
        <v>33</v>
      </c>
      <c r="G73" s="3" t="str">
        <f t="shared" si="25"/>
        <v>1</v>
      </c>
      <c r="H73" s="1" t="s">
        <v>48</v>
      </c>
      <c r="I73" s="3" t="str">
        <f t="shared" si="26"/>
        <v>2</v>
      </c>
      <c r="J73" s="1" t="s">
        <v>35</v>
      </c>
      <c r="K73" s="1" t="s">
        <v>49</v>
      </c>
      <c r="L73" s="1" t="s">
        <v>59</v>
      </c>
      <c r="M73" s="1" t="s">
        <v>36</v>
      </c>
      <c r="N73" s="3" t="str">
        <f t="shared" si="27"/>
        <v>2</v>
      </c>
      <c r="O73" s="4" t="s">
        <v>299</v>
      </c>
      <c r="P73" s="10" t="str">
        <f t="shared" si="28"/>
        <v>1</v>
      </c>
      <c r="Q73" s="1" t="s">
        <v>152</v>
      </c>
      <c r="R73" s="1" t="s">
        <v>64</v>
      </c>
      <c r="S73" s="1" t="s">
        <v>90</v>
      </c>
      <c r="T73" s="1" t="s">
        <v>41</v>
      </c>
      <c r="U73" s="3" t="str">
        <f t="shared" si="29"/>
        <v>0</v>
      </c>
      <c r="V73" s="1" t="s">
        <v>39</v>
      </c>
      <c r="W73" s="3" t="str">
        <f t="shared" si="30"/>
        <v>1</v>
      </c>
      <c r="X73" s="1" t="s">
        <v>40</v>
      </c>
      <c r="Y73" s="3" t="str">
        <f t="shared" si="31"/>
        <v>3</v>
      </c>
      <c r="Z73" s="1" t="s">
        <v>39</v>
      </c>
      <c r="AA73" s="3" t="str">
        <f t="shared" si="32"/>
        <v>1</v>
      </c>
      <c r="AB73" s="1" t="s">
        <v>42</v>
      </c>
      <c r="AC73" s="3" t="str">
        <f t="shared" si="33"/>
        <v>2</v>
      </c>
      <c r="AD73" s="1" t="s">
        <v>41</v>
      </c>
      <c r="AE73" s="1" t="str">
        <f t="shared" si="34"/>
        <v>0</v>
      </c>
      <c r="AF73" s="1" t="s">
        <v>39</v>
      </c>
      <c r="AG73" s="3" t="str">
        <f t="shared" si="35"/>
        <v>2</v>
      </c>
      <c r="AH73" s="1" t="s">
        <v>41</v>
      </c>
      <c r="AI73" s="3" t="str">
        <f t="shared" si="36"/>
        <v>0</v>
      </c>
      <c r="AJ73" s="1" t="s">
        <v>39</v>
      </c>
      <c r="AK73" s="3" t="str">
        <f t="shared" si="37"/>
        <v>1</v>
      </c>
      <c r="AL73" s="1" t="s">
        <v>39</v>
      </c>
      <c r="AM73" s="3" t="str">
        <f t="shared" si="38"/>
        <v>1</v>
      </c>
      <c r="AN73" s="1" t="s">
        <v>43</v>
      </c>
      <c r="AO73" s="3" t="str">
        <f t="shared" si="39"/>
        <v>1</v>
      </c>
      <c r="AP73" s="1" t="s">
        <v>39</v>
      </c>
      <c r="AQ73" s="3" t="str">
        <f t="shared" si="40"/>
        <v>1</v>
      </c>
      <c r="AR73" s="1" t="s">
        <v>41</v>
      </c>
      <c r="AS73" s="3" t="str">
        <f t="shared" si="41"/>
        <v>0</v>
      </c>
      <c r="AT73" s="1" t="s">
        <v>41</v>
      </c>
      <c r="AU73" s="3" t="str">
        <f t="shared" si="42"/>
        <v>0</v>
      </c>
      <c r="AV73" s="1" t="s">
        <v>63</v>
      </c>
      <c r="AW73" s="4" t="s">
        <v>39</v>
      </c>
      <c r="AX73" s="10" t="str">
        <f t="shared" si="43"/>
        <v>1</v>
      </c>
      <c r="AY73" s="1" t="s">
        <v>45</v>
      </c>
      <c r="AZ73" s="3" t="str">
        <f t="shared" si="44"/>
        <v>3</v>
      </c>
      <c r="BA73" s="1" t="s">
        <v>41</v>
      </c>
      <c r="BB73" s="11" t="str">
        <f t="shared" si="45"/>
        <v>0</v>
      </c>
    </row>
    <row r="74" spans="1:54">
      <c r="A74" s="1" t="s">
        <v>165</v>
      </c>
      <c r="B74" s="1" t="s">
        <v>31</v>
      </c>
      <c r="C74" s="3" t="str">
        <f t="shared" si="23"/>
        <v>2</v>
      </c>
      <c r="D74" s="1" t="s">
        <v>32</v>
      </c>
      <c r="E74" s="3" t="str">
        <f t="shared" si="24"/>
        <v>2</v>
      </c>
      <c r="F74" s="1" t="s">
        <v>33</v>
      </c>
      <c r="G74" s="3" t="str">
        <f t="shared" si="25"/>
        <v>1</v>
      </c>
      <c r="H74" s="1" t="s">
        <v>73</v>
      </c>
      <c r="I74" s="3" t="str">
        <f t="shared" si="26"/>
        <v>6</v>
      </c>
      <c r="J74" s="1" t="s">
        <v>35</v>
      </c>
      <c r="K74" s="1" t="s">
        <v>49</v>
      </c>
      <c r="L74" s="1" t="s">
        <v>59</v>
      </c>
      <c r="M74" s="1" t="s">
        <v>50</v>
      </c>
      <c r="N74" s="3" t="str">
        <f t="shared" si="27"/>
        <v>1</v>
      </c>
      <c r="O74" s="2" t="s">
        <v>301</v>
      </c>
      <c r="P74" s="10" t="str">
        <f t="shared" si="28"/>
        <v>2</v>
      </c>
      <c r="Q74" s="1" t="s">
        <v>37</v>
      </c>
      <c r="R74" s="1" t="s">
        <v>64</v>
      </c>
      <c r="S74" s="1" t="s">
        <v>90</v>
      </c>
      <c r="T74" s="1" t="s">
        <v>39</v>
      </c>
      <c r="U74" s="3" t="str">
        <f t="shared" si="29"/>
        <v>2</v>
      </c>
      <c r="V74" s="1" t="s">
        <v>39</v>
      </c>
      <c r="W74" s="3" t="str">
        <f t="shared" si="30"/>
        <v>1</v>
      </c>
      <c r="X74" s="1" t="s">
        <v>40</v>
      </c>
      <c r="Y74" s="3" t="str">
        <f t="shared" si="31"/>
        <v>3</v>
      </c>
      <c r="Z74" s="1" t="s">
        <v>39</v>
      </c>
      <c r="AA74" s="3" t="str">
        <f t="shared" si="32"/>
        <v>1</v>
      </c>
      <c r="AB74" s="1" t="s">
        <v>41</v>
      </c>
      <c r="AC74" s="3" t="str">
        <f t="shared" si="33"/>
        <v>0</v>
      </c>
      <c r="AD74" s="1" t="s">
        <v>41</v>
      </c>
      <c r="AE74" s="1" t="str">
        <f t="shared" si="34"/>
        <v>0</v>
      </c>
      <c r="AF74" s="1" t="s">
        <v>39</v>
      </c>
      <c r="AG74" s="3" t="str">
        <f t="shared" si="35"/>
        <v>2</v>
      </c>
      <c r="AH74" s="1" t="s">
        <v>41</v>
      </c>
      <c r="AI74" s="3" t="str">
        <f t="shared" si="36"/>
        <v>0</v>
      </c>
      <c r="AJ74" s="1" t="s">
        <v>41</v>
      </c>
      <c r="AK74" s="3" t="str">
        <f t="shared" si="37"/>
        <v>0</v>
      </c>
      <c r="AL74" s="1" t="s">
        <v>39</v>
      </c>
      <c r="AM74" s="3" t="str">
        <f t="shared" si="38"/>
        <v>1</v>
      </c>
      <c r="AN74" s="1" t="s">
        <v>43</v>
      </c>
      <c r="AO74" s="3" t="str">
        <f t="shared" si="39"/>
        <v>1</v>
      </c>
      <c r="AP74" s="1" t="s">
        <v>39</v>
      </c>
      <c r="AQ74" s="3" t="str">
        <f t="shared" si="40"/>
        <v>1</v>
      </c>
      <c r="AR74" s="1" t="s">
        <v>39</v>
      </c>
      <c r="AS74" s="3" t="str">
        <f t="shared" si="41"/>
        <v>1</v>
      </c>
      <c r="AT74" s="1" t="s">
        <v>39</v>
      </c>
      <c r="AU74" s="3" t="str">
        <f t="shared" si="42"/>
        <v>1</v>
      </c>
      <c r="AV74" s="1" t="s">
        <v>57</v>
      </c>
      <c r="AW74" s="4" t="s">
        <v>39</v>
      </c>
      <c r="AX74" s="10" t="str">
        <f t="shared" si="43"/>
        <v>1</v>
      </c>
      <c r="AY74" s="1" t="s">
        <v>72</v>
      </c>
      <c r="AZ74" s="3" t="str">
        <f t="shared" si="44"/>
        <v>4</v>
      </c>
      <c r="BA74" s="1" t="s">
        <v>41</v>
      </c>
      <c r="BB74" s="11" t="str">
        <f t="shared" si="45"/>
        <v>0</v>
      </c>
    </row>
    <row r="75" spans="1:54">
      <c r="A75" s="1" t="s">
        <v>166</v>
      </c>
      <c r="B75" s="1" t="s">
        <v>46</v>
      </c>
      <c r="C75" s="3" t="str">
        <f t="shared" si="23"/>
        <v>1</v>
      </c>
      <c r="D75" s="1" t="s">
        <v>32</v>
      </c>
      <c r="E75" s="3" t="str">
        <f t="shared" si="24"/>
        <v>2</v>
      </c>
      <c r="F75" s="1" t="s">
        <v>33</v>
      </c>
      <c r="G75" s="3" t="str">
        <f t="shared" si="25"/>
        <v>1</v>
      </c>
      <c r="H75" s="1" t="s">
        <v>71</v>
      </c>
      <c r="I75" s="3" t="str">
        <f t="shared" si="26"/>
        <v>4</v>
      </c>
      <c r="J75" s="1" t="s">
        <v>35</v>
      </c>
      <c r="K75" s="1" t="s">
        <v>49</v>
      </c>
      <c r="L75" s="1" t="s">
        <v>59</v>
      </c>
      <c r="M75" s="1" t="s">
        <v>50</v>
      </c>
      <c r="N75" s="3" t="str">
        <f t="shared" si="27"/>
        <v>1</v>
      </c>
      <c r="O75" s="4" t="s">
        <v>299</v>
      </c>
      <c r="P75" s="10" t="str">
        <f t="shared" si="28"/>
        <v>1</v>
      </c>
      <c r="Q75" s="1" t="s">
        <v>56</v>
      </c>
      <c r="R75" s="1" t="s">
        <v>64</v>
      </c>
      <c r="S75" s="1" t="s">
        <v>90</v>
      </c>
      <c r="T75" s="1" t="s">
        <v>41</v>
      </c>
      <c r="U75" s="3" t="str">
        <f t="shared" si="29"/>
        <v>0</v>
      </c>
      <c r="V75" s="1" t="s">
        <v>39</v>
      </c>
      <c r="W75" s="3" t="str">
        <f t="shared" si="30"/>
        <v>1</v>
      </c>
      <c r="X75" s="1" t="s">
        <v>40</v>
      </c>
      <c r="Y75" s="3" t="str">
        <f t="shared" si="31"/>
        <v>3</v>
      </c>
      <c r="Z75" s="1" t="s">
        <v>39</v>
      </c>
      <c r="AA75" s="3" t="str">
        <f t="shared" si="32"/>
        <v>1</v>
      </c>
      <c r="AB75" s="1" t="s">
        <v>42</v>
      </c>
      <c r="AC75" s="3" t="str">
        <f t="shared" si="33"/>
        <v>2</v>
      </c>
      <c r="AD75" s="1" t="s">
        <v>41</v>
      </c>
      <c r="AE75" s="1" t="str">
        <f t="shared" si="34"/>
        <v>0</v>
      </c>
      <c r="AF75" s="1" t="s">
        <v>39</v>
      </c>
      <c r="AG75" s="3" t="str">
        <f t="shared" si="35"/>
        <v>2</v>
      </c>
      <c r="AH75" s="1" t="s">
        <v>41</v>
      </c>
      <c r="AI75" s="3" t="str">
        <f t="shared" si="36"/>
        <v>0</v>
      </c>
      <c r="AJ75" s="1" t="s">
        <v>39</v>
      </c>
      <c r="AK75" s="3" t="str">
        <f t="shared" si="37"/>
        <v>1</v>
      </c>
      <c r="AL75" s="1" t="s">
        <v>39</v>
      </c>
      <c r="AM75" s="3" t="str">
        <f t="shared" si="38"/>
        <v>1</v>
      </c>
      <c r="AN75" s="1" t="s">
        <v>43</v>
      </c>
      <c r="AO75" s="3" t="str">
        <f t="shared" si="39"/>
        <v>1</v>
      </c>
      <c r="AP75" s="1" t="s">
        <v>39</v>
      </c>
      <c r="AQ75" s="3" t="str">
        <f t="shared" si="40"/>
        <v>1</v>
      </c>
      <c r="AR75" s="1" t="s">
        <v>41</v>
      </c>
      <c r="AS75" s="3" t="str">
        <f t="shared" si="41"/>
        <v>0</v>
      </c>
      <c r="AT75" s="1" t="s">
        <v>41</v>
      </c>
      <c r="AU75" s="3" t="str">
        <f t="shared" si="42"/>
        <v>0</v>
      </c>
      <c r="AV75" s="1" t="s">
        <v>63</v>
      </c>
      <c r="AW75" s="4" t="s">
        <v>39</v>
      </c>
      <c r="AX75" s="10" t="str">
        <f t="shared" si="43"/>
        <v>1</v>
      </c>
      <c r="AY75" s="1" t="s">
        <v>45</v>
      </c>
      <c r="AZ75" s="3" t="str">
        <f t="shared" si="44"/>
        <v>3</v>
      </c>
      <c r="BA75" s="1" t="s">
        <v>41</v>
      </c>
      <c r="BB75" s="11" t="str">
        <f t="shared" si="45"/>
        <v>0</v>
      </c>
    </row>
    <row r="76" spans="1:54">
      <c r="A76" s="1" t="s">
        <v>175</v>
      </c>
      <c r="B76" s="1" t="s">
        <v>176</v>
      </c>
      <c r="C76" s="3" t="str">
        <f t="shared" si="23"/>
        <v>3</v>
      </c>
      <c r="D76" s="1" t="s">
        <v>32</v>
      </c>
      <c r="E76" s="3" t="str">
        <f t="shared" si="24"/>
        <v>2</v>
      </c>
      <c r="F76" s="4" t="s">
        <v>81</v>
      </c>
      <c r="G76" s="3" t="str">
        <f t="shared" si="25"/>
        <v>3</v>
      </c>
      <c r="H76" s="1" t="s">
        <v>71</v>
      </c>
      <c r="I76" s="3" t="str">
        <f t="shared" si="26"/>
        <v>4</v>
      </c>
      <c r="J76" s="1" t="s">
        <v>35</v>
      </c>
      <c r="K76" s="1" t="s">
        <v>49</v>
      </c>
      <c r="L76" s="1" t="s">
        <v>59</v>
      </c>
      <c r="M76" s="1" t="s">
        <v>36</v>
      </c>
      <c r="N76" s="3" t="str">
        <f t="shared" si="27"/>
        <v>2</v>
      </c>
      <c r="O76" s="4" t="s">
        <v>298</v>
      </c>
      <c r="P76" s="10" t="str">
        <f t="shared" si="28"/>
        <v>4</v>
      </c>
      <c r="Q76" s="1" t="s">
        <v>64</v>
      </c>
      <c r="R76" s="1" t="s">
        <v>64</v>
      </c>
      <c r="S76" s="1" t="s">
        <v>90</v>
      </c>
      <c r="T76" s="1" t="s">
        <v>62</v>
      </c>
      <c r="U76" s="3" t="str">
        <f t="shared" si="29"/>
        <v>1</v>
      </c>
      <c r="V76" s="1" t="s">
        <v>39</v>
      </c>
      <c r="W76" s="3" t="str">
        <f t="shared" si="30"/>
        <v>1</v>
      </c>
      <c r="X76" s="1" t="s">
        <v>68</v>
      </c>
      <c r="Y76" s="3" t="str">
        <f t="shared" si="31"/>
        <v>4</v>
      </c>
      <c r="Z76" s="1" t="s">
        <v>39</v>
      </c>
      <c r="AA76" s="3" t="str">
        <f t="shared" si="32"/>
        <v>1</v>
      </c>
      <c r="AB76" s="1" t="s">
        <v>39</v>
      </c>
      <c r="AC76" s="3" t="str">
        <f t="shared" si="33"/>
        <v>1</v>
      </c>
      <c r="AD76" s="1" t="s">
        <v>41</v>
      </c>
      <c r="AE76" s="1" t="str">
        <f t="shared" si="34"/>
        <v>0</v>
      </c>
      <c r="AF76" s="1" t="s">
        <v>39</v>
      </c>
      <c r="AG76" s="3" t="str">
        <f t="shared" si="35"/>
        <v>2</v>
      </c>
      <c r="AH76" s="1" t="s">
        <v>41</v>
      </c>
      <c r="AI76" s="3" t="str">
        <f t="shared" si="36"/>
        <v>0</v>
      </c>
      <c r="AJ76" s="1" t="s">
        <v>39</v>
      </c>
      <c r="AK76" s="3" t="str">
        <f t="shared" si="37"/>
        <v>1</v>
      </c>
      <c r="AL76" s="1" t="s">
        <v>39</v>
      </c>
      <c r="AM76" s="3" t="str">
        <f t="shared" si="38"/>
        <v>1</v>
      </c>
      <c r="AN76" s="1" t="s">
        <v>43</v>
      </c>
      <c r="AO76" s="3" t="str">
        <f t="shared" si="39"/>
        <v>1</v>
      </c>
      <c r="AP76" s="1" t="s">
        <v>39</v>
      </c>
      <c r="AQ76" s="3" t="str">
        <f t="shared" si="40"/>
        <v>1</v>
      </c>
      <c r="AR76" s="1" t="s">
        <v>41</v>
      </c>
      <c r="AS76" s="3" t="str">
        <f t="shared" si="41"/>
        <v>0</v>
      </c>
      <c r="AT76" s="1" t="s">
        <v>41</v>
      </c>
      <c r="AU76" s="3" t="str">
        <f t="shared" si="42"/>
        <v>0</v>
      </c>
      <c r="AV76" s="1" t="s">
        <v>66</v>
      </c>
      <c r="AW76" s="4" t="s">
        <v>39</v>
      </c>
      <c r="AX76" s="10" t="str">
        <f t="shared" si="43"/>
        <v>1</v>
      </c>
      <c r="AY76" s="1" t="s">
        <v>45</v>
      </c>
      <c r="AZ76" s="3" t="str">
        <f t="shared" si="44"/>
        <v>3</v>
      </c>
      <c r="BA76" s="1" t="s">
        <v>41</v>
      </c>
      <c r="BB76" s="11" t="str">
        <f t="shared" si="45"/>
        <v>0</v>
      </c>
    </row>
    <row r="77" spans="1:54">
      <c r="A77" s="1" t="s">
        <v>185</v>
      </c>
      <c r="B77" s="1" t="s">
        <v>46</v>
      </c>
      <c r="C77" s="3" t="str">
        <f t="shared" si="23"/>
        <v>1</v>
      </c>
      <c r="D77" s="1" t="s">
        <v>32</v>
      </c>
      <c r="E77" s="3" t="str">
        <f t="shared" si="24"/>
        <v>2</v>
      </c>
      <c r="F77" s="1" t="s">
        <v>33</v>
      </c>
      <c r="G77" s="3" t="str">
        <f t="shared" si="25"/>
        <v>1</v>
      </c>
      <c r="H77" s="1" t="s">
        <v>48</v>
      </c>
      <c r="I77" s="3" t="str">
        <f t="shared" si="26"/>
        <v>2</v>
      </c>
      <c r="J77" s="1" t="s">
        <v>35</v>
      </c>
      <c r="K77" s="1" t="s">
        <v>49</v>
      </c>
      <c r="L77" s="1" t="s">
        <v>59</v>
      </c>
      <c r="M77" s="1" t="s">
        <v>50</v>
      </c>
      <c r="N77" s="3" t="str">
        <f t="shared" si="27"/>
        <v>1</v>
      </c>
      <c r="O77" s="2" t="s">
        <v>301</v>
      </c>
      <c r="P77" s="10" t="str">
        <f t="shared" si="28"/>
        <v>2</v>
      </c>
      <c r="Q77" s="1" t="s">
        <v>38</v>
      </c>
      <c r="R77" s="1" t="s">
        <v>64</v>
      </c>
      <c r="S77" s="1" t="s">
        <v>90</v>
      </c>
      <c r="T77" s="1" t="s">
        <v>39</v>
      </c>
      <c r="U77" s="3" t="str">
        <f t="shared" si="29"/>
        <v>2</v>
      </c>
      <c r="V77" s="1" t="s">
        <v>39</v>
      </c>
      <c r="W77" s="3" t="str">
        <f t="shared" si="30"/>
        <v>1</v>
      </c>
      <c r="X77" s="1" t="s">
        <v>51</v>
      </c>
      <c r="Y77" s="3" t="str">
        <f t="shared" si="31"/>
        <v>2</v>
      </c>
      <c r="Z77" s="1" t="s">
        <v>41</v>
      </c>
      <c r="AA77" s="3" t="str">
        <f t="shared" si="32"/>
        <v>0</v>
      </c>
      <c r="AB77" s="1" t="s">
        <v>39</v>
      </c>
      <c r="AC77" s="3" t="str">
        <f t="shared" si="33"/>
        <v>1</v>
      </c>
      <c r="AD77" s="1" t="s">
        <v>39</v>
      </c>
      <c r="AE77" s="1" t="str">
        <f t="shared" si="34"/>
        <v>1</v>
      </c>
      <c r="AF77" s="1" t="s">
        <v>52</v>
      </c>
      <c r="AG77" s="3" t="str">
        <f t="shared" si="35"/>
        <v>1</v>
      </c>
      <c r="AH77" s="1" t="s">
        <v>41</v>
      </c>
      <c r="AI77" s="3" t="str">
        <f t="shared" si="36"/>
        <v>0</v>
      </c>
      <c r="AJ77" s="1" t="s">
        <v>39</v>
      </c>
      <c r="AK77" s="3" t="str">
        <f t="shared" si="37"/>
        <v>1</v>
      </c>
      <c r="AL77" s="1" t="s">
        <v>39</v>
      </c>
      <c r="AM77" s="3" t="str">
        <f t="shared" si="38"/>
        <v>1</v>
      </c>
      <c r="AN77" s="1" t="s">
        <v>60</v>
      </c>
      <c r="AO77" s="3" t="str">
        <f t="shared" si="39"/>
        <v>0</v>
      </c>
      <c r="AP77" s="1" t="s">
        <v>39</v>
      </c>
      <c r="AQ77" s="3" t="str">
        <f t="shared" si="40"/>
        <v>1</v>
      </c>
      <c r="AR77" s="1" t="s">
        <v>41</v>
      </c>
      <c r="AS77" s="3" t="str">
        <f t="shared" si="41"/>
        <v>0</v>
      </c>
      <c r="AT77" s="1" t="s">
        <v>41</v>
      </c>
      <c r="AU77" s="3" t="str">
        <f t="shared" si="42"/>
        <v>0</v>
      </c>
      <c r="AV77" s="1" t="s">
        <v>57</v>
      </c>
      <c r="AW77" s="4" t="s">
        <v>41</v>
      </c>
      <c r="AX77" s="10" t="str">
        <f t="shared" si="43"/>
        <v>0</v>
      </c>
      <c r="AY77" s="1" t="s">
        <v>74</v>
      </c>
      <c r="AZ77" s="3" t="str">
        <f t="shared" si="44"/>
        <v>0</v>
      </c>
      <c r="BA77" s="1" t="s">
        <v>39</v>
      </c>
      <c r="BB77" s="11" t="str">
        <f t="shared" si="45"/>
        <v>1</v>
      </c>
    </row>
    <row r="78" spans="1:54">
      <c r="A78" s="1" t="s">
        <v>196</v>
      </c>
      <c r="B78" s="1" t="s">
        <v>31</v>
      </c>
      <c r="C78" s="3" t="str">
        <f t="shared" si="23"/>
        <v>2</v>
      </c>
      <c r="D78" s="1" t="s">
        <v>32</v>
      </c>
      <c r="E78" s="3" t="str">
        <f t="shared" si="24"/>
        <v>2</v>
      </c>
      <c r="F78" s="1" t="s">
        <v>33</v>
      </c>
      <c r="G78" s="3" t="str">
        <f t="shared" si="25"/>
        <v>1</v>
      </c>
      <c r="H78" s="1" t="s">
        <v>67</v>
      </c>
      <c r="I78" s="3" t="str">
        <f t="shared" si="26"/>
        <v>3</v>
      </c>
      <c r="J78" s="1" t="s">
        <v>35</v>
      </c>
      <c r="K78" s="1" t="s">
        <v>49</v>
      </c>
      <c r="L78" s="1" t="s">
        <v>59</v>
      </c>
      <c r="M78" s="1" t="s">
        <v>36</v>
      </c>
      <c r="N78" s="3" t="str">
        <f t="shared" si="27"/>
        <v>2</v>
      </c>
      <c r="O78" s="4" t="s">
        <v>299</v>
      </c>
      <c r="P78" s="10" t="str">
        <f t="shared" si="28"/>
        <v>1</v>
      </c>
      <c r="Q78" s="1" t="s">
        <v>143</v>
      </c>
      <c r="R78" s="1" t="s">
        <v>64</v>
      </c>
      <c r="S78" s="1" t="s">
        <v>90</v>
      </c>
      <c r="T78" s="1" t="s">
        <v>39</v>
      </c>
      <c r="U78" s="3" t="str">
        <f t="shared" si="29"/>
        <v>2</v>
      </c>
      <c r="V78" s="1" t="s">
        <v>39</v>
      </c>
      <c r="W78" s="3" t="str">
        <f t="shared" si="30"/>
        <v>1</v>
      </c>
      <c r="X78" s="1" t="s">
        <v>51</v>
      </c>
      <c r="Y78" s="3" t="str">
        <f t="shared" si="31"/>
        <v>2</v>
      </c>
      <c r="Z78" s="1" t="s">
        <v>39</v>
      </c>
      <c r="AA78" s="3" t="str">
        <f t="shared" si="32"/>
        <v>1</v>
      </c>
      <c r="AB78" s="1" t="s">
        <v>42</v>
      </c>
      <c r="AC78" s="3" t="str">
        <f t="shared" si="33"/>
        <v>2</v>
      </c>
      <c r="AD78" s="1" t="s">
        <v>42</v>
      </c>
      <c r="AE78" s="1" t="str">
        <f t="shared" si="34"/>
        <v>2</v>
      </c>
      <c r="AF78" s="1" t="s">
        <v>52</v>
      </c>
      <c r="AG78" s="3" t="str">
        <f t="shared" si="35"/>
        <v>1</v>
      </c>
      <c r="AH78" s="1" t="s">
        <v>41</v>
      </c>
      <c r="AI78" s="3" t="str">
        <f t="shared" si="36"/>
        <v>0</v>
      </c>
      <c r="AJ78" s="1" t="s">
        <v>39</v>
      </c>
      <c r="AK78" s="3" t="str">
        <f t="shared" si="37"/>
        <v>1</v>
      </c>
      <c r="AL78" s="1" t="s">
        <v>39</v>
      </c>
      <c r="AM78" s="3" t="str">
        <f t="shared" si="38"/>
        <v>1</v>
      </c>
      <c r="AN78" s="1" t="s">
        <v>43</v>
      </c>
      <c r="AO78" s="3" t="str">
        <f t="shared" si="39"/>
        <v>1</v>
      </c>
      <c r="AP78" s="1" t="s">
        <v>39</v>
      </c>
      <c r="AQ78" s="3" t="str">
        <f t="shared" si="40"/>
        <v>1</v>
      </c>
      <c r="AR78" s="1" t="s">
        <v>39</v>
      </c>
      <c r="AS78" s="3" t="str">
        <f t="shared" si="41"/>
        <v>1</v>
      </c>
      <c r="AT78" s="1" t="s">
        <v>41</v>
      </c>
      <c r="AU78" s="3" t="str">
        <f t="shared" si="42"/>
        <v>0</v>
      </c>
      <c r="AV78" s="1" t="s">
        <v>53</v>
      </c>
      <c r="AW78" s="4" t="s">
        <v>39</v>
      </c>
      <c r="AX78" s="10" t="str">
        <f t="shared" si="43"/>
        <v>1</v>
      </c>
      <c r="AY78" s="1" t="s">
        <v>55</v>
      </c>
      <c r="AZ78" s="3" t="str">
        <f t="shared" si="44"/>
        <v>2</v>
      </c>
      <c r="BA78" s="1" t="s">
        <v>41</v>
      </c>
      <c r="BB78" s="11" t="str">
        <f t="shared" si="45"/>
        <v>0</v>
      </c>
    </row>
    <row r="79" spans="1:54">
      <c r="A79" s="1" t="s">
        <v>200</v>
      </c>
      <c r="B79" s="1" t="s">
        <v>31</v>
      </c>
      <c r="C79" s="3" t="str">
        <f t="shared" si="23"/>
        <v>2</v>
      </c>
      <c r="D79" s="1" t="s">
        <v>32</v>
      </c>
      <c r="E79" s="3" t="str">
        <f t="shared" si="24"/>
        <v>2</v>
      </c>
      <c r="F79" s="1" t="s">
        <v>33</v>
      </c>
      <c r="G79" s="3" t="str">
        <f t="shared" si="25"/>
        <v>1</v>
      </c>
      <c r="H79" s="1" t="s">
        <v>67</v>
      </c>
      <c r="I79" s="3" t="str">
        <f t="shared" si="26"/>
        <v>3</v>
      </c>
      <c r="J79" s="1" t="s">
        <v>35</v>
      </c>
      <c r="K79" s="1" t="s">
        <v>49</v>
      </c>
      <c r="L79" s="1" t="s">
        <v>59</v>
      </c>
      <c r="M79" s="1" t="s">
        <v>36</v>
      </c>
      <c r="N79" s="3" t="str">
        <f t="shared" si="27"/>
        <v>2</v>
      </c>
      <c r="O79" s="4" t="s">
        <v>299</v>
      </c>
      <c r="P79" s="10" t="str">
        <f t="shared" si="28"/>
        <v>1</v>
      </c>
      <c r="Q79" s="1" t="s">
        <v>56</v>
      </c>
      <c r="R79" s="1" t="s">
        <v>64</v>
      </c>
      <c r="S79" s="1" t="s">
        <v>90</v>
      </c>
      <c r="T79" s="1" t="s">
        <v>39</v>
      </c>
      <c r="U79" s="3" t="str">
        <f t="shared" si="29"/>
        <v>2</v>
      </c>
      <c r="V79" s="1" t="s">
        <v>39</v>
      </c>
      <c r="W79" s="3" t="str">
        <f t="shared" si="30"/>
        <v>1</v>
      </c>
      <c r="X79" s="1" t="s">
        <v>51</v>
      </c>
      <c r="Y79" s="3" t="str">
        <f t="shared" si="31"/>
        <v>2</v>
      </c>
      <c r="Z79" s="1" t="s">
        <v>39</v>
      </c>
      <c r="AA79" s="3" t="str">
        <f t="shared" si="32"/>
        <v>1</v>
      </c>
      <c r="AB79" s="1" t="s">
        <v>41</v>
      </c>
      <c r="AC79" s="3" t="str">
        <f t="shared" si="33"/>
        <v>0</v>
      </c>
      <c r="AD79" s="1" t="s">
        <v>39</v>
      </c>
      <c r="AE79" s="1" t="str">
        <f t="shared" si="34"/>
        <v>1</v>
      </c>
      <c r="AF79" s="1" t="s">
        <v>39</v>
      </c>
      <c r="AG79" s="3" t="str">
        <f t="shared" si="35"/>
        <v>2</v>
      </c>
      <c r="AH79" s="1" t="s">
        <v>41</v>
      </c>
      <c r="AI79" s="3" t="str">
        <f t="shared" si="36"/>
        <v>0</v>
      </c>
      <c r="AJ79" s="1" t="s">
        <v>41</v>
      </c>
      <c r="AK79" s="3" t="str">
        <f t="shared" si="37"/>
        <v>0</v>
      </c>
      <c r="AL79" s="1" t="s">
        <v>42</v>
      </c>
      <c r="AM79" s="3" t="str">
        <f t="shared" si="38"/>
        <v>2</v>
      </c>
      <c r="AN79" s="1" t="s">
        <v>43</v>
      </c>
      <c r="AO79" s="3" t="str">
        <f t="shared" si="39"/>
        <v>1</v>
      </c>
      <c r="AP79" s="1" t="s">
        <v>39</v>
      </c>
      <c r="AQ79" s="3" t="str">
        <f t="shared" si="40"/>
        <v>1</v>
      </c>
      <c r="AR79" s="1" t="s">
        <v>39</v>
      </c>
      <c r="AS79" s="3" t="str">
        <f t="shared" si="41"/>
        <v>1</v>
      </c>
      <c r="AT79" s="1" t="s">
        <v>39</v>
      </c>
      <c r="AU79" s="3" t="str">
        <f t="shared" si="42"/>
        <v>1</v>
      </c>
      <c r="AV79" s="1" t="s">
        <v>53</v>
      </c>
      <c r="AW79" s="4" t="s">
        <v>39</v>
      </c>
      <c r="AX79" s="10" t="str">
        <f t="shared" si="43"/>
        <v>1</v>
      </c>
      <c r="AY79" s="1" t="s">
        <v>72</v>
      </c>
      <c r="AZ79" s="3" t="str">
        <f t="shared" si="44"/>
        <v>4</v>
      </c>
      <c r="BA79" s="1" t="s">
        <v>41</v>
      </c>
      <c r="BB79" s="11" t="str">
        <f t="shared" si="45"/>
        <v>0</v>
      </c>
    </row>
    <row r="80" spans="1:54">
      <c r="A80" s="1" t="s">
        <v>110</v>
      </c>
      <c r="B80" s="1" t="s">
        <v>31</v>
      </c>
      <c r="C80" s="3" t="str">
        <f t="shared" si="23"/>
        <v>2</v>
      </c>
      <c r="D80" s="1" t="s">
        <v>32</v>
      </c>
      <c r="E80" s="3" t="str">
        <f t="shared" si="24"/>
        <v>2</v>
      </c>
      <c r="F80" s="1" t="s">
        <v>33</v>
      </c>
      <c r="G80" s="3" t="str">
        <f t="shared" si="25"/>
        <v>1</v>
      </c>
      <c r="H80" s="1" t="s">
        <v>71</v>
      </c>
      <c r="I80" s="3" t="str">
        <f t="shared" si="26"/>
        <v>4</v>
      </c>
      <c r="J80" s="1" t="s">
        <v>35</v>
      </c>
      <c r="K80" s="1" t="s">
        <v>49</v>
      </c>
      <c r="L80" s="1" t="s">
        <v>59</v>
      </c>
      <c r="M80" s="1" t="s">
        <v>36</v>
      </c>
      <c r="N80" s="3" t="str">
        <f t="shared" si="27"/>
        <v>2</v>
      </c>
      <c r="O80" s="4" t="s">
        <v>299</v>
      </c>
      <c r="P80" s="10" t="str">
        <f t="shared" si="28"/>
        <v>1</v>
      </c>
      <c r="Q80" s="1" t="s">
        <v>38</v>
      </c>
      <c r="R80" s="1" t="s">
        <v>64</v>
      </c>
      <c r="S80" s="1" t="s">
        <v>90</v>
      </c>
      <c r="T80" s="1" t="s">
        <v>39</v>
      </c>
      <c r="U80" s="3" t="str">
        <f t="shared" si="29"/>
        <v>2</v>
      </c>
      <c r="V80" s="1" t="s">
        <v>39</v>
      </c>
      <c r="W80" s="3" t="str">
        <f t="shared" si="30"/>
        <v>1</v>
      </c>
      <c r="X80" s="1" t="s">
        <v>51</v>
      </c>
      <c r="Y80" s="3" t="str">
        <f t="shared" si="31"/>
        <v>2</v>
      </c>
      <c r="Z80" s="1" t="s">
        <v>39</v>
      </c>
      <c r="AA80" s="3" t="str">
        <f t="shared" si="32"/>
        <v>1</v>
      </c>
      <c r="AB80" s="1" t="s">
        <v>39</v>
      </c>
      <c r="AC80" s="3" t="str">
        <f t="shared" si="33"/>
        <v>1</v>
      </c>
      <c r="AD80" s="1" t="s">
        <v>39</v>
      </c>
      <c r="AE80" s="1" t="str">
        <f t="shared" si="34"/>
        <v>1</v>
      </c>
      <c r="AF80" s="1" t="s">
        <v>39</v>
      </c>
      <c r="AG80" s="3" t="str">
        <f t="shared" si="35"/>
        <v>2</v>
      </c>
      <c r="AH80" s="1" t="s">
        <v>41</v>
      </c>
      <c r="AI80" s="3" t="str">
        <f t="shared" si="36"/>
        <v>0</v>
      </c>
      <c r="AJ80" s="1" t="s">
        <v>41</v>
      </c>
      <c r="AK80" s="3" t="str">
        <f t="shared" si="37"/>
        <v>0</v>
      </c>
      <c r="AL80" s="1" t="s">
        <v>42</v>
      </c>
      <c r="AM80" s="3" t="str">
        <f t="shared" si="38"/>
        <v>2</v>
      </c>
      <c r="AN80" s="1" t="s">
        <v>43</v>
      </c>
      <c r="AO80" s="3" t="str">
        <f t="shared" si="39"/>
        <v>1</v>
      </c>
      <c r="AP80" s="1" t="s">
        <v>39</v>
      </c>
      <c r="AQ80" s="3" t="str">
        <f t="shared" si="40"/>
        <v>1</v>
      </c>
      <c r="AR80" s="1" t="s">
        <v>39</v>
      </c>
      <c r="AS80" s="3" t="str">
        <f t="shared" si="41"/>
        <v>1</v>
      </c>
      <c r="AT80" s="1" t="s">
        <v>39</v>
      </c>
      <c r="AU80" s="3" t="str">
        <f t="shared" si="42"/>
        <v>1</v>
      </c>
      <c r="AV80" s="1" t="s">
        <v>53</v>
      </c>
      <c r="AW80" s="4" t="s">
        <v>41</v>
      </c>
      <c r="AX80" s="10" t="str">
        <f t="shared" si="43"/>
        <v>0</v>
      </c>
      <c r="AY80" s="1" t="s">
        <v>72</v>
      </c>
      <c r="AZ80" s="3" t="str">
        <f t="shared" si="44"/>
        <v>4</v>
      </c>
      <c r="BA80" s="1" t="s">
        <v>41</v>
      </c>
      <c r="BB80" s="11" t="str">
        <f t="shared" si="45"/>
        <v>0</v>
      </c>
    </row>
    <row r="81" spans="1:61">
      <c r="A81" s="1" t="s">
        <v>208</v>
      </c>
      <c r="B81" s="1" t="s">
        <v>31</v>
      </c>
      <c r="C81" s="3" t="str">
        <f t="shared" si="23"/>
        <v>2</v>
      </c>
      <c r="D81" s="1" t="s">
        <v>47</v>
      </c>
      <c r="E81" s="3" t="str">
        <f t="shared" si="24"/>
        <v>1</v>
      </c>
      <c r="F81" s="1" t="s">
        <v>33</v>
      </c>
      <c r="G81" s="3" t="str">
        <f t="shared" si="25"/>
        <v>1</v>
      </c>
      <c r="H81" s="1" t="s">
        <v>73</v>
      </c>
      <c r="I81" s="3" t="str">
        <f t="shared" si="26"/>
        <v>6</v>
      </c>
      <c r="J81" s="1" t="s">
        <v>35</v>
      </c>
      <c r="K81" s="1" t="s">
        <v>49</v>
      </c>
      <c r="L81" s="1" t="s">
        <v>59</v>
      </c>
      <c r="M81" s="1" t="s">
        <v>36</v>
      </c>
      <c r="N81" s="3" t="str">
        <f t="shared" si="27"/>
        <v>2</v>
      </c>
      <c r="O81" s="2" t="s">
        <v>302</v>
      </c>
      <c r="P81" s="10" t="str">
        <f t="shared" si="28"/>
        <v>3</v>
      </c>
      <c r="Q81" s="1" t="s">
        <v>37</v>
      </c>
      <c r="R81" s="1" t="s">
        <v>64</v>
      </c>
      <c r="S81" s="1" t="s">
        <v>90</v>
      </c>
      <c r="T81" s="1" t="s">
        <v>39</v>
      </c>
      <c r="U81" s="3" t="str">
        <f t="shared" si="29"/>
        <v>2</v>
      </c>
      <c r="V81" s="1" t="s">
        <v>39</v>
      </c>
      <c r="W81" s="3" t="str">
        <f t="shared" si="30"/>
        <v>1</v>
      </c>
      <c r="X81" s="1" t="s">
        <v>40</v>
      </c>
      <c r="Y81" s="3" t="str">
        <f t="shared" si="31"/>
        <v>3</v>
      </c>
      <c r="Z81" s="1" t="s">
        <v>39</v>
      </c>
      <c r="AA81" s="3" t="str">
        <f t="shared" si="32"/>
        <v>1</v>
      </c>
      <c r="AB81" s="1" t="s">
        <v>39</v>
      </c>
      <c r="AC81" s="3" t="str">
        <f t="shared" si="33"/>
        <v>1</v>
      </c>
      <c r="AD81" s="1" t="s">
        <v>41</v>
      </c>
      <c r="AE81" s="1" t="str">
        <f t="shared" si="34"/>
        <v>0</v>
      </c>
      <c r="AF81" s="1" t="s">
        <v>41</v>
      </c>
      <c r="AG81" s="3" t="str">
        <f t="shared" si="35"/>
        <v>0</v>
      </c>
      <c r="AH81" s="1" t="s">
        <v>41</v>
      </c>
      <c r="AI81" s="3" t="str">
        <f t="shared" si="36"/>
        <v>0</v>
      </c>
      <c r="AJ81" s="1" t="s">
        <v>39</v>
      </c>
      <c r="AK81" s="3" t="str">
        <f t="shared" si="37"/>
        <v>1</v>
      </c>
      <c r="AL81" s="1" t="s">
        <v>42</v>
      </c>
      <c r="AM81" s="3" t="str">
        <f t="shared" si="38"/>
        <v>2</v>
      </c>
      <c r="AN81" s="1" t="s">
        <v>60</v>
      </c>
      <c r="AO81" s="3" t="str">
        <f t="shared" si="39"/>
        <v>0</v>
      </c>
      <c r="AP81" s="1" t="s">
        <v>39</v>
      </c>
      <c r="AQ81" s="3" t="str">
        <f t="shared" si="40"/>
        <v>1</v>
      </c>
      <c r="AR81" s="1" t="s">
        <v>41</v>
      </c>
      <c r="AS81" s="3" t="str">
        <f t="shared" si="41"/>
        <v>0</v>
      </c>
      <c r="AT81" s="1" t="s">
        <v>41</v>
      </c>
      <c r="AU81" s="3" t="str">
        <f t="shared" si="42"/>
        <v>0</v>
      </c>
      <c r="AV81" s="1" t="s">
        <v>53</v>
      </c>
      <c r="AW81" s="4" t="s">
        <v>39</v>
      </c>
      <c r="AX81" s="10" t="str">
        <f t="shared" si="43"/>
        <v>1</v>
      </c>
      <c r="AY81" s="1" t="s">
        <v>45</v>
      </c>
      <c r="AZ81" s="3" t="str">
        <f t="shared" si="44"/>
        <v>3</v>
      </c>
      <c r="BA81" s="1" t="s">
        <v>42</v>
      </c>
      <c r="BB81" s="11" t="str">
        <f t="shared" si="45"/>
        <v>2</v>
      </c>
      <c r="BC81" s="2"/>
      <c r="BD81" s="2"/>
      <c r="BE81" s="2"/>
      <c r="BF81" s="2"/>
      <c r="BG81" s="2"/>
      <c r="BH81" s="2"/>
      <c r="BI81" s="2"/>
    </row>
    <row r="82" spans="1:61">
      <c r="A82" s="1" t="s">
        <v>214</v>
      </c>
      <c r="B82" s="1" t="s">
        <v>46</v>
      </c>
      <c r="C82" s="3" t="str">
        <f t="shared" si="23"/>
        <v>1</v>
      </c>
      <c r="D82" s="1" t="s">
        <v>47</v>
      </c>
      <c r="E82" s="3" t="str">
        <f t="shared" si="24"/>
        <v>1</v>
      </c>
      <c r="F82" s="1" t="s">
        <v>33</v>
      </c>
      <c r="G82" s="3" t="str">
        <f t="shared" si="25"/>
        <v>1</v>
      </c>
      <c r="H82" s="1" t="s">
        <v>73</v>
      </c>
      <c r="I82" s="3" t="str">
        <f t="shared" si="26"/>
        <v>6</v>
      </c>
      <c r="J82" s="1" t="s">
        <v>35</v>
      </c>
      <c r="K82" s="1" t="s">
        <v>49</v>
      </c>
      <c r="L82" s="1" t="s">
        <v>59</v>
      </c>
      <c r="M82" s="1" t="s">
        <v>50</v>
      </c>
      <c r="N82" s="3" t="str">
        <f t="shared" si="27"/>
        <v>1</v>
      </c>
      <c r="O82" s="2" t="s">
        <v>301</v>
      </c>
      <c r="P82" s="10" t="str">
        <f t="shared" si="28"/>
        <v>2</v>
      </c>
      <c r="Q82" s="1" t="s">
        <v>56</v>
      </c>
      <c r="R82" s="1" t="s">
        <v>64</v>
      </c>
      <c r="S82" s="1" t="s">
        <v>90</v>
      </c>
      <c r="T82" s="1" t="s">
        <v>41</v>
      </c>
      <c r="U82" s="3" t="str">
        <f t="shared" si="29"/>
        <v>0</v>
      </c>
      <c r="V82" s="1" t="s">
        <v>41</v>
      </c>
      <c r="W82" s="3" t="str">
        <f t="shared" si="30"/>
        <v>0</v>
      </c>
      <c r="X82" s="1" t="s">
        <v>40</v>
      </c>
      <c r="Y82" s="3" t="str">
        <f t="shared" si="31"/>
        <v>3</v>
      </c>
      <c r="Z82" s="1" t="s">
        <v>39</v>
      </c>
      <c r="AA82" s="3" t="str">
        <f t="shared" si="32"/>
        <v>1</v>
      </c>
      <c r="AB82" s="1" t="s">
        <v>39</v>
      </c>
      <c r="AC82" s="3" t="str">
        <f t="shared" si="33"/>
        <v>1</v>
      </c>
      <c r="AD82" s="1" t="s">
        <v>41</v>
      </c>
      <c r="AE82" s="1" t="str">
        <f t="shared" si="34"/>
        <v>0</v>
      </c>
      <c r="AF82" s="1" t="s">
        <v>41</v>
      </c>
      <c r="AG82" s="3" t="str">
        <f t="shared" si="35"/>
        <v>0</v>
      </c>
      <c r="AH82" s="1" t="s">
        <v>41</v>
      </c>
      <c r="AI82" s="3" t="str">
        <f t="shared" si="36"/>
        <v>0</v>
      </c>
      <c r="AJ82" s="1" t="s">
        <v>39</v>
      </c>
      <c r="AK82" s="3" t="str">
        <f t="shared" si="37"/>
        <v>1</v>
      </c>
      <c r="AL82" s="1" t="s">
        <v>39</v>
      </c>
      <c r="AM82" s="3" t="str">
        <f t="shared" si="38"/>
        <v>1</v>
      </c>
      <c r="AN82" s="1" t="s">
        <v>43</v>
      </c>
      <c r="AO82" s="3" t="str">
        <f t="shared" si="39"/>
        <v>1</v>
      </c>
      <c r="AP82" s="1" t="s">
        <v>39</v>
      </c>
      <c r="AQ82" s="3" t="str">
        <f t="shared" si="40"/>
        <v>1</v>
      </c>
      <c r="AR82" s="1" t="s">
        <v>39</v>
      </c>
      <c r="AS82" s="3" t="str">
        <f t="shared" si="41"/>
        <v>1</v>
      </c>
      <c r="AT82" s="1" t="s">
        <v>41</v>
      </c>
      <c r="AU82" s="3" t="str">
        <f t="shared" si="42"/>
        <v>0</v>
      </c>
      <c r="AV82" s="1" t="s">
        <v>57</v>
      </c>
      <c r="AW82" s="4" t="s">
        <v>39</v>
      </c>
      <c r="AX82" s="10" t="str">
        <f t="shared" si="43"/>
        <v>1</v>
      </c>
      <c r="AY82" s="1" t="s">
        <v>45</v>
      </c>
      <c r="AZ82" s="3" t="str">
        <f t="shared" si="44"/>
        <v>3</v>
      </c>
      <c r="BA82" s="1" t="s">
        <v>39</v>
      </c>
      <c r="BB82" s="11" t="str">
        <f t="shared" si="45"/>
        <v>1</v>
      </c>
      <c r="BC82" s="2"/>
      <c r="BD82" s="2"/>
      <c r="BE82" s="2"/>
      <c r="BF82" s="2"/>
      <c r="BG82" s="2"/>
      <c r="BH82" s="2"/>
      <c r="BI82" s="2"/>
    </row>
    <row r="83" spans="1:61">
      <c r="A83" s="1" t="s">
        <v>217</v>
      </c>
      <c r="B83" s="1" t="s">
        <v>46</v>
      </c>
      <c r="C83" s="3" t="str">
        <f t="shared" si="23"/>
        <v>1</v>
      </c>
      <c r="D83" s="1" t="s">
        <v>32</v>
      </c>
      <c r="E83" s="3" t="str">
        <f t="shared" si="24"/>
        <v>2</v>
      </c>
      <c r="F83" s="1" t="s">
        <v>58</v>
      </c>
      <c r="G83" s="3" t="str">
        <f t="shared" si="25"/>
        <v>2</v>
      </c>
      <c r="H83" s="1" t="s">
        <v>61</v>
      </c>
      <c r="I83" s="3" t="str">
        <f t="shared" si="26"/>
        <v>5</v>
      </c>
      <c r="J83" s="1" t="s">
        <v>35</v>
      </c>
      <c r="K83" s="1" t="s">
        <v>49</v>
      </c>
      <c r="L83" s="1" t="s">
        <v>59</v>
      </c>
      <c r="M83" s="1" t="s">
        <v>36</v>
      </c>
      <c r="N83" s="3" t="str">
        <f t="shared" si="27"/>
        <v>2</v>
      </c>
      <c r="O83" s="2" t="s">
        <v>301</v>
      </c>
      <c r="P83" s="10" t="str">
        <f t="shared" si="28"/>
        <v>2</v>
      </c>
      <c r="Q83" s="1" t="s">
        <v>218</v>
      </c>
      <c r="R83" s="1" t="s">
        <v>64</v>
      </c>
      <c r="S83" s="1" t="s">
        <v>90</v>
      </c>
      <c r="T83" s="1" t="s">
        <v>39</v>
      </c>
      <c r="U83" s="3" t="str">
        <f t="shared" si="29"/>
        <v>2</v>
      </c>
      <c r="V83" s="1" t="s">
        <v>39</v>
      </c>
      <c r="W83" s="3" t="str">
        <f t="shared" si="30"/>
        <v>1</v>
      </c>
      <c r="X83" s="1" t="s">
        <v>40</v>
      </c>
      <c r="Y83" s="3" t="str">
        <f t="shared" si="31"/>
        <v>3</v>
      </c>
      <c r="Z83" s="1" t="s">
        <v>39</v>
      </c>
      <c r="AA83" s="3" t="str">
        <f t="shared" si="32"/>
        <v>1</v>
      </c>
      <c r="AB83" s="1" t="s">
        <v>42</v>
      </c>
      <c r="AC83" s="3" t="str">
        <f t="shared" si="33"/>
        <v>2</v>
      </c>
      <c r="AD83" s="1" t="s">
        <v>42</v>
      </c>
      <c r="AE83" s="1" t="str">
        <f t="shared" si="34"/>
        <v>2</v>
      </c>
      <c r="AF83" s="1" t="s">
        <v>39</v>
      </c>
      <c r="AG83" s="3" t="str">
        <f t="shared" si="35"/>
        <v>2</v>
      </c>
      <c r="AH83" s="1" t="s">
        <v>41</v>
      </c>
      <c r="AI83" s="3" t="str">
        <f t="shared" si="36"/>
        <v>0</v>
      </c>
      <c r="AJ83" s="1" t="s">
        <v>39</v>
      </c>
      <c r="AK83" s="3" t="str">
        <f t="shared" si="37"/>
        <v>1</v>
      </c>
      <c r="AL83" s="1" t="s">
        <v>39</v>
      </c>
      <c r="AM83" s="3" t="str">
        <f t="shared" si="38"/>
        <v>1</v>
      </c>
      <c r="AN83" s="1" t="s">
        <v>43</v>
      </c>
      <c r="AO83" s="3" t="str">
        <f t="shared" si="39"/>
        <v>1</v>
      </c>
      <c r="AP83" s="1" t="s">
        <v>39</v>
      </c>
      <c r="AQ83" s="3" t="str">
        <f t="shared" si="40"/>
        <v>1</v>
      </c>
      <c r="AR83" s="1" t="s">
        <v>39</v>
      </c>
      <c r="AS83" s="3" t="str">
        <f t="shared" si="41"/>
        <v>1</v>
      </c>
      <c r="AT83" s="1" t="s">
        <v>39</v>
      </c>
      <c r="AU83" s="3" t="str">
        <f t="shared" si="42"/>
        <v>1</v>
      </c>
      <c r="AV83" s="1" t="s">
        <v>57</v>
      </c>
      <c r="AW83" s="4" t="s">
        <v>39</v>
      </c>
      <c r="AX83" s="10" t="str">
        <f t="shared" si="43"/>
        <v>1</v>
      </c>
      <c r="AY83" s="1" t="s">
        <v>45</v>
      </c>
      <c r="AZ83" s="3" t="str">
        <f t="shared" si="44"/>
        <v>3</v>
      </c>
      <c r="BA83" s="1" t="s">
        <v>41</v>
      </c>
      <c r="BB83" s="11" t="str">
        <f t="shared" si="45"/>
        <v>0</v>
      </c>
      <c r="BC83" s="2"/>
      <c r="BD83" s="2"/>
      <c r="BE83" s="2"/>
      <c r="BF83" s="2"/>
      <c r="BG83" s="2"/>
      <c r="BH83" s="2"/>
      <c r="BI83" s="2"/>
    </row>
    <row r="84" spans="1:61">
      <c r="A84" s="1" t="s">
        <v>226</v>
      </c>
      <c r="B84" s="1" t="s">
        <v>31</v>
      </c>
      <c r="C84" s="3" t="str">
        <f t="shared" si="23"/>
        <v>2</v>
      </c>
      <c r="D84" s="1" t="s">
        <v>32</v>
      </c>
      <c r="E84" s="3" t="str">
        <f t="shared" si="24"/>
        <v>2</v>
      </c>
      <c r="F84" s="1" t="s">
        <v>33</v>
      </c>
      <c r="G84" s="3" t="str">
        <f t="shared" si="25"/>
        <v>1</v>
      </c>
      <c r="H84" s="1" t="s">
        <v>71</v>
      </c>
      <c r="I84" s="3" t="str">
        <f t="shared" si="26"/>
        <v>4</v>
      </c>
      <c r="J84" s="1" t="s">
        <v>35</v>
      </c>
      <c r="K84" s="1" t="s">
        <v>49</v>
      </c>
      <c r="L84" s="1" t="s">
        <v>59</v>
      </c>
      <c r="M84" s="1" t="s">
        <v>36</v>
      </c>
      <c r="N84" s="3" t="str">
        <f t="shared" si="27"/>
        <v>2</v>
      </c>
      <c r="O84" s="2" t="s">
        <v>302</v>
      </c>
      <c r="P84" s="10" t="str">
        <f t="shared" si="28"/>
        <v>3</v>
      </c>
      <c r="Q84" s="1" t="s">
        <v>38</v>
      </c>
      <c r="R84" s="1" t="s">
        <v>64</v>
      </c>
      <c r="S84" s="1" t="s">
        <v>90</v>
      </c>
      <c r="T84" s="1" t="s">
        <v>39</v>
      </c>
      <c r="U84" s="3" t="str">
        <f t="shared" si="29"/>
        <v>2</v>
      </c>
      <c r="V84" s="1" t="s">
        <v>39</v>
      </c>
      <c r="W84" s="3" t="str">
        <f t="shared" si="30"/>
        <v>1</v>
      </c>
      <c r="X84" s="1" t="s">
        <v>40</v>
      </c>
      <c r="Y84" s="3" t="str">
        <f t="shared" si="31"/>
        <v>3</v>
      </c>
      <c r="Z84" s="1" t="s">
        <v>39</v>
      </c>
      <c r="AA84" s="3" t="str">
        <f t="shared" si="32"/>
        <v>1</v>
      </c>
      <c r="AB84" s="1" t="s">
        <v>39</v>
      </c>
      <c r="AC84" s="3" t="str">
        <f t="shared" si="33"/>
        <v>1</v>
      </c>
      <c r="AD84" s="1" t="s">
        <v>41</v>
      </c>
      <c r="AE84" s="1" t="str">
        <f t="shared" si="34"/>
        <v>0</v>
      </c>
      <c r="AF84" s="1" t="s">
        <v>39</v>
      </c>
      <c r="AG84" s="3" t="str">
        <f t="shared" si="35"/>
        <v>2</v>
      </c>
      <c r="AH84" s="1" t="s">
        <v>41</v>
      </c>
      <c r="AI84" s="3" t="str">
        <f t="shared" si="36"/>
        <v>0</v>
      </c>
      <c r="AJ84" s="1" t="s">
        <v>39</v>
      </c>
      <c r="AK84" s="3" t="str">
        <f t="shared" si="37"/>
        <v>1</v>
      </c>
      <c r="AL84" s="1" t="s">
        <v>39</v>
      </c>
      <c r="AM84" s="3" t="str">
        <f t="shared" si="38"/>
        <v>1</v>
      </c>
      <c r="AN84" s="1" t="s">
        <v>43</v>
      </c>
      <c r="AO84" s="3" t="str">
        <f t="shared" si="39"/>
        <v>1</v>
      </c>
      <c r="AP84" s="1" t="s">
        <v>39</v>
      </c>
      <c r="AQ84" s="3" t="str">
        <f t="shared" si="40"/>
        <v>1</v>
      </c>
      <c r="AR84" s="1" t="s">
        <v>41</v>
      </c>
      <c r="AS84" s="3" t="str">
        <f t="shared" si="41"/>
        <v>0</v>
      </c>
      <c r="AT84" s="1" t="s">
        <v>41</v>
      </c>
      <c r="AU84" s="3" t="str">
        <f t="shared" si="42"/>
        <v>0</v>
      </c>
      <c r="AV84" s="1" t="s">
        <v>78</v>
      </c>
      <c r="AW84" s="4" t="s">
        <v>39</v>
      </c>
      <c r="AX84" s="10" t="str">
        <f t="shared" si="43"/>
        <v>1</v>
      </c>
      <c r="AY84" s="1" t="s">
        <v>45</v>
      </c>
      <c r="AZ84" s="3" t="str">
        <f t="shared" si="44"/>
        <v>3</v>
      </c>
      <c r="BA84" s="1" t="s">
        <v>41</v>
      </c>
      <c r="BB84" s="11" t="str">
        <f t="shared" si="45"/>
        <v>0</v>
      </c>
    </row>
    <row r="85" spans="1:61">
      <c r="A85" s="1" t="s">
        <v>227</v>
      </c>
      <c r="B85" s="1" t="s">
        <v>31</v>
      </c>
      <c r="C85" s="3" t="str">
        <f t="shared" si="23"/>
        <v>2</v>
      </c>
      <c r="D85" s="1" t="s">
        <v>32</v>
      </c>
      <c r="E85" s="3" t="str">
        <f t="shared" si="24"/>
        <v>2</v>
      </c>
      <c r="F85" s="1" t="s">
        <v>33</v>
      </c>
      <c r="G85" s="3" t="str">
        <f t="shared" si="25"/>
        <v>1</v>
      </c>
      <c r="H85" s="1" t="s">
        <v>48</v>
      </c>
      <c r="I85" s="3" t="str">
        <f t="shared" si="26"/>
        <v>2</v>
      </c>
      <c r="J85" s="1" t="s">
        <v>35</v>
      </c>
      <c r="K85" s="1" t="s">
        <v>49</v>
      </c>
      <c r="L85" s="1" t="s">
        <v>59</v>
      </c>
      <c r="M85" s="1" t="s">
        <v>36</v>
      </c>
      <c r="N85" s="3" t="str">
        <f t="shared" si="27"/>
        <v>2</v>
      </c>
      <c r="O85" s="2" t="s">
        <v>302</v>
      </c>
      <c r="P85" s="10" t="str">
        <f t="shared" si="28"/>
        <v>3</v>
      </c>
      <c r="Q85" s="1" t="s">
        <v>38</v>
      </c>
      <c r="R85" s="1" t="s">
        <v>64</v>
      </c>
      <c r="S85" s="1" t="s">
        <v>90</v>
      </c>
      <c r="T85" s="1" t="s">
        <v>39</v>
      </c>
      <c r="U85" s="3" t="str">
        <f t="shared" si="29"/>
        <v>2</v>
      </c>
      <c r="V85" s="1" t="s">
        <v>39</v>
      </c>
      <c r="W85" s="3" t="str">
        <f t="shared" si="30"/>
        <v>1</v>
      </c>
      <c r="X85" s="1" t="s">
        <v>40</v>
      </c>
      <c r="Y85" s="3" t="str">
        <f t="shared" si="31"/>
        <v>3</v>
      </c>
      <c r="Z85" s="1" t="s">
        <v>39</v>
      </c>
      <c r="AA85" s="3" t="str">
        <f t="shared" si="32"/>
        <v>1</v>
      </c>
      <c r="AB85" s="1" t="s">
        <v>39</v>
      </c>
      <c r="AC85" s="3" t="str">
        <f t="shared" si="33"/>
        <v>1</v>
      </c>
      <c r="AD85" s="1" t="s">
        <v>41</v>
      </c>
      <c r="AE85" s="1" t="str">
        <f t="shared" si="34"/>
        <v>0</v>
      </c>
      <c r="AF85" s="1" t="s">
        <v>39</v>
      </c>
      <c r="AG85" s="3" t="str">
        <f t="shared" si="35"/>
        <v>2</v>
      </c>
      <c r="AH85" s="1" t="s">
        <v>41</v>
      </c>
      <c r="AI85" s="3" t="str">
        <f t="shared" si="36"/>
        <v>0</v>
      </c>
      <c r="AJ85" s="1" t="s">
        <v>39</v>
      </c>
      <c r="AK85" s="3" t="str">
        <f t="shared" si="37"/>
        <v>1</v>
      </c>
      <c r="AL85" s="1" t="s">
        <v>39</v>
      </c>
      <c r="AM85" s="3" t="str">
        <f t="shared" si="38"/>
        <v>1</v>
      </c>
      <c r="AN85" s="1" t="s">
        <v>43</v>
      </c>
      <c r="AO85" s="3" t="str">
        <f t="shared" si="39"/>
        <v>1</v>
      </c>
      <c r="AP85" s="1" t="s">
        <v>39</v>
      </c>
      <c r="AQ85" s="3" t="str">
        <f t="shared" si="40"/>
        <v>1</v>
      </c>
      <c r="AR85" s="1" t="s">
        <v>41</v>
      </c>
      <c r="AS85" s="3" t="str">
        <f t="shared" si="41"/>
        <v>0</v>
      </c>
      <c r="AT85" s="1" t="s">
        <v>41</v>
      </c>
      <c r="AU85" s="3" t="str">
        <f t="shared" si="42"/>
        <v>0</v>
      </c>
      <c r="AV85" s="1" t="s">
        <v>57</v>
      </c>
      <c r="AW85" s="4" t="s">
        <v>39</v>
      </c>
      <c r="AX85" s="10" t="str">
        <f t="shared" si="43"/>
        <v>1</v>
      </c>
      <c r="AY85" s="1" t="s">
        <v>45</v>
      </c>
      <c r="AZ85" s="3" t="str">
        <f t="shared" si="44"/>
        <v>3</v>
      </c>
      <c r="BA85" s="1" t="s">
        <v>41</v>
      </c>
      <c r="BB85" s="11" t="str">
        <f t="shared" si="45"/>
        <v>0</v>
      </c>
      <c r="BC85" s="2"/>
      <c r="BD85" s="2"/>
      <c r="BE85" s="2"/>
      <c r="BF85" s="2"/>
      <c r="BG85" s="2"/>
      <c r="BH85" s="2"/>
      <c r="BI85" s="2"/>
    </row>
    <row r="86" spans="1:61">
      <c r="A86" s="1" t="s">
        <v>228</v>
      </c>
      <c r="B86" s="1" t="s">
        <v>31</v>
      </c>
      <c r="C86" s="3" t="str">
        <f t="shared" si="23"/>
        <v>2</v>
      </c>
      <c r="D86" s="1" t="s">
        <v>32</v>
      </c>
      <c r="E86" s="3" t="str">
        <f t="shared" si="24"/>
        <v>2</v>
      </c>
      <c r="F86" s="1" t="s">
        <v>33</v>
      </c>
      <c r="G86" s="3" t="str">
        <f t="shared" si="25"/>
        <v>1</v>
      </c>
      <c r="H86" s="1" t="s">
        <v>48</v>
      </c>
      <c r="I86" s="3" t="str">
        <f t="shared" si="26"/>
        <v>2</v>
      </c>
      <c r="J86" s="1" t="s">
        <v>35</v>
      </c>
      <c r="K86" s="1" t="s">
        <v>49</v>
      </c>
      <c r="L86" s="1" t="s">
        <v>59</v>
      </c>
      <c r="M86" s="1" t="s">
        <v>50</v>
      </c>
      <c r="N86" s="3" t="str">
        <f t="shared" si="27"/>
        <v>1</v>
      </c>
      <c r="O86" s="2" t="s">
        <v>302</v>
      </c>
      <c r="P86" s="10" t="str">
        <f t="shared" si="28"/>
        <v>3</v>
      </c>
      <c r="Q86" s="1" t="s">
        <v>38</v>
      </c>
      <c r="R86" s="1" t="s">
        <v>64</v>
      </c>
      <c r="S86" s="1" t="s">
        <v>90</v>
      </c>
      <c r="T86" s="1" t="s">
        <v>39</v>
      </c>
      <c r="U86" s="3" t="str">
        <f t="shared" si="29"/>
        <v>2</v>
      </c>
      <c r="V86" s="1" t="s">
        <v>39</v>
      </c>
      <c r="W86" s="3" t="str">
        <f t="shared" si="30"/>
        <v>1</v>
      </c>
      <c r="X86" s="1" t="s">
        <v>40</v>
      </c>
      <c r="Y86" s="3" t="str">
        <f t="shared" si="31"/>
        <v>3</v>
      </c>
      <c r="Z86" s="1" t="s">
        <v>39</v>
      </c>
      <c r="AA86" s="3" t="str">
        <f t="shared" si="32"/>
        <v>1</v>
      </c>
      <c r="AB86" s="1" t="s">
        <v>39</v>
      </c>
      <c r="AC86" s="3" t="str">
        <f t="shared" si="33"/>
        <v>1</v>
      </c>
      <c r="AD86" s="1" t="s">
        <v>39</v>
      </c>
      <c r="AE86" s="1" t="str">
        <f t="shared" si="34"/>
        <v>1</v>
      </c>
      <c r="AF86" s="1" t="s">
        <v>39</v>
      </c>
      <c r="AG86" s="3" t="str">
        <f t="shared" si="35"/>
        <v>2</v>
      </c>
      <c r="AH86" s="1" t="s">
        <v>41</v>
      </c>
      <c r="AI86" s="3" t="str">
        <f t="shared" si="36"/>
        <v>0</v>
      </c>
      <c r="AJ86" s="1" t="s">
        <v>39</v>
      </c>
      <c r="AK86" s="3" t="str">
        <f t="shared" si="37"/>
        <v>1</v>
      </c>
      <c r="AL86" s="1" t="s">
        <v>39</v>
      </c>
      <c r="AM86" s="3" t="str">
        <f t="shared" si="38"/>
        <v>1</v>
      </c>
      <c r="AN86" s="1" t="s">
        <v>43</v>
      </c>
      <c r="AO86" s="3" t="str">
        <f t="shared" si="39"/>
        <v>1</v>
      </c>
      <c r="AP86" s="1" t="s">
        <v>39</v>
      </c>
      <c r="AQ86" s="3" t="str">
        <f t="shared" si="40"/>
        <v>1</v>
      </c>
      <c r="AR86" s="1" t="s">
        <v>41</v>
      </c>
      <c r="AS86" s="3" t="str">
        <f t="shared" si="41"/>
        <v>0</v>
      </c>
      <c r="AT86" s="1" t="s">
        <v>41</v>
      </c>
      <c r="AU86" s="3" t="str">
        <f t="shared" si="42"/>
        <v>0</v>
      </c>
      <c r="AV86" s="1" t="s">
        <v>85</v>
      </c>
      <c r="AW86" s="4" t="s">
        <v>39</v>
      </c>
      <c r="AX86" s="10" t="str">
        <f t="shared" si="43"/>
        <v>1</v>
      </c>
      <c r="AY86" s="1" t="s">
        <v>45</v>
      </c>
      <c r="AZ86" s="3" t="str">
        <f t="shared" si="44"/>
        <v>3</v>
      </c>
      <c r="BA86" s="1" t="s">
        <v>41</v>
      </c>
      <c r="BB86" s="11" t="str">
        <f t="shared" si="45"/>
        <v>0</v>
      </c>
      <c r="BC86" s="2"/>
      <c r="BD86" s="2"/>
      <c r="BE86" s="2"/>
      <c r="BF86" s="2"/>
      <c r="BG86" s="2"/>
      <c r="BH86" s="2"/>
      <c r="BI86" s="2"/>
    </row>
    <row r="87" spans="1:61">
      <c r="A87" s="1" t="s">
        <v>229</v>
      </c>
      <c r="B87" s="1" t="s">
        <v>31</v>
      </c>
      <c r="C87" s="3" t="str">
        <f t="shared" si="23"/>
        <v>2</v>
      </c>
      <c r="D87" s="1" t="s">
        <v>32</v>
      </c>
      <c r="E87" s="3" t="str">
        <f t="shared" si="24"/>
        <v>2</v>
      </c>
      <c r="F87" s="1" t="s">
        <v>33</v>
      </c>
      <c r="G87" s="3" t="str">
        <f t="shared" si="25"/>
        <v>1</v>
      </c>
      <c r="H87" s="1" t="s">
        <v>76</v>
      </c>
      <c r="I87" s="3" t="str">
        <f t="shared" si="26"/>
        <v>8</v>
      </c>
      <c r="J87" s="1" t="s">
        <v>35</v>
      </c>
      <c r="K87" s="1" t="s">
        <v>49</v>
      </c>
      <c r="L87" s="1" t="s">
        <v>59</v>
      </c>
      <c r="M87" s="1" t="s">
        <v>36</v>
      </c>
      <c r="N87" s="3" t="str">
        <f t="shared" si="27"/>
        <v>2</v>
      </c>
      <c r="O87" s="2" t="s">
        <v>301</v>
      </c>
      <c r="P87" s="10" t="str">
        <f t="shared" si="28"/>
        <v>2</v>
      </c>
      <c r="Q87" s="1" t="s">
        <v>38</v>
      </c>
      <c r="R87" s="1" t="s">
        <v>64</v>
      </c>
      <c r="S87" s="1" t="s">
        <v>90</v>
      </c>
      <c r="T87" s="1" t="s">
        <v>39</v>
      </c>
      <c r="U87" s="3" t="str">
        <f t="shared" si="29"/>
        <v>2</v>
      </c>
      <c r="V87" s="1" t="s">
        <v>39</v>
      </c>
      <c r="W87" s="3" t="str">
        <f t="shared" si="30"/>
        <v>1</v>
      </c>
      <c r="X87" s="1" t="s">
        <v>40</v>
      </c>
      <c r="Y87" s="3" t="str">
        <f t="shared" si="31"/>
        <v>3</v>
      </c>
      <c r="Z87" s="1" t="s">
        <v>39</v>
      </c>
      <c r="AA87" s="3" t="str">
        <f t="shared" si="32"/>
        <v>1</v>
      </c>
      <c r="AB87" s="1" t="s">
        <v>39</v>
      </c>
      <c r="AC87" s="3" t="str">
        <f t="shared" si="33"/>
        <v>1</v>
      </c>
      <c r="AD87" s="1" t="s">
        <v>39</v>
      </c>
      <c r="AE87" s="1" t="str">
        <f t="shared" si="34"/>
        <v>1</v>
      </c>
      <c r="AF87" s="1" t="s">
        <v>39</v>
      </c>
      <c r="AG87" s="3" t="str">
        <f t="shared" si="35"/>
        <v>2</v>
      </c>
      <c r="AH87" s="1" t="s">
        <v>41</v>
      </c>
      <c r="AI87" s="3" t="str">
        <f t="shared" si="36"/>
        <v>0</v>
      </c>
      <c r="AJ87" s="1" t="s">
        <v>39</v>
      </c>
      <c r="AK87" s="3" t="str">
        <f t="shared" si="37"/>
        <v>1</v>
      </c>
      <c r="AL87" s="1" t="s">
        <v>39</v>
      </c>
      <c r="AM87" s="3" t="str">
        <f t="shared" si="38"/>
        <v>1</v>
      </c>
      <c r="AN87" s="1" t="s">
        <v>43</v>
      </c>
      <c r="AO87" s="3" t="str">
        <f t="shared" si="39"/>
        <v>1</v>
      </c>
      <c r="AP87" s="1" t="s">
        <v>39</v>
      </c>
      <c r="AQ87" s="3" t="str">
        <f t="shared" si="40"/>
        <v>1</v>
      </c>
      <c r="AR87" s="1" t="s">
        <v>41</v>
      </c>
      <c r="AS87" s="3" t="str">
        <f t="shared" si="41"/>
        <v>0</v>
      </c>
      <c r="AT87" s="1" t="s">
        <v>41</v>
      </c>
      <c r="AU87" s="3" t="str">
        <f t="shared" si="42"/>
        <v>0</v>
      </c>
      <c r="AV87" s="1" t="s">
        <v>85</v>
      </c>
      <c r="AW87" s="4" t="s">
        <v>39</v>
      </c>
      <c r="AX87" s="10" t="str">
        <f t="shared" si="43"/>
        <v>1</v>
      </c>
      <c r="AY87" s="1" t="s">
        <v>45</v>
      </c>
      <c r="AZ87" s="3" t="str">
        <f t="shared" si="44"/>
        <v>3</v>
      </c>
      <c r="BA87" s="1" t="s">
        <v>41</v>
      </c>
      <c r="BB87" s="11" t="str">
        <f t="shared" si="45"/>
        <v>0</v>
      </c>
    </row>
    <row r="88" spans="1:61">
      <c r="A88" s="1" t="s">
        <v>230</v>
      </c>
      <c r="B88" s="1" t="s">
        <v>31</v>
      </c>
      <c r="C88" s="3" t="str">
        <f t="shared" si="23"/>
        <v>2</v>
      </c>
      <c r="D88" s="1" t="s">
        <v>47</v>
      </c>
      <c r="E88" s="3" t="str">
        <f t="shared" si="24"/>
        <v>1</v>
      </c>
      <c r="F88" s="1" t="s">
        <v>33</v>
      </c>
      <c r="G88" s="3" t="str">
        <f t="shared" si="25"/>
        <v>1</v>
      </c>
      <c r="H88" s="1" t="s">
        <v>48</v>
      </c>
      <c r="I88" s="3" t="str">
        <f t="shared" si="26"/>
        <v>2</v>
      </c>
      <c r="J88" s="1" t="s">
        <v>35</v>
      </c>
      <c r="K88" s="1" t="s">
        <v>49</v>
      </c>
      <c r="L88" s="1" t="s">
        <v>59</v>
      </c>
      <c r="M88" s="1" t="s">
        <v>36</v>
      </c>
      <c r="N88" s="3" t="str">
        <f t="shared" si="27"/>
        <v>2</v>
      </c>
      <c r="O88" s="2" t="s">
        <v>301</v>
      </c>
      <c r="P88" s="10" t="str">
        <f t="shared" si="28"/>
        <v>2</v>
      </c>
      <c r="Q88" s="1" t="s">
        <v>38</v>
      </c>
      <c r="R88" s="1" t="s">
        <v>64</v>
      </c>
      <c r="S88" s="1" t="s">
        <v>90</v>
      </c>
      <c r="T88" s="1" t="s">
        <v>39</v>
      </c>
      <c r="U88" s="3" t="str">
        <f t="shared" si="29"/>
        <v>2</v>
      </c>
      <c r="V88" s="1" t="s">
        <v>39</v>
      </c>
      <c r="W88" s="3" t="str">
        <f t="shared" si="30"/>
        <v>1</v>
      </c>
      <c r="X88" s="1" t="s">
        <v>40</v>
      </c>
      <c r="Y88" s="3" t="str">
        <f t="shared" si="31"/>
        <v>3</v>
      </c>
      <c r="Z88" s="1" t="s">
        <v>41</v>
      </c>
      <c r="AA88" s="3" t="str">
        <f t="shared" si="32"/>
        <v>0</v>
      </c>
      <c r="AB88" s="1" t="s">
        <v>39</v>
      </c>
      <c r="AC88" s="3" t="str">
        <f t="shared" si="33"/>
        <v>1</v>
      </c>
      <c r="AD88" s="1" t="s">
        <v>41</v>
      </c>
      <c r="AE88" s="1" t="str">
        <f t="shared" si="34"/>
        <v>0</v>
      </c>
      <c r="AF88" s="1" t="s">
        <v>39</v>
      </c>
      <c r="AG88" s="3" t="str">
        <f t="shared" si="35"/>
        <v>2</v>
      </c>
      <c r="AH88" s="1" t="s">
        <v>41</v>
      </c>
      <c r="AI88" s="3" t="str">
        <f t="shared" si="36"/>
        <v>0</v>
      </c>
      <c r="AJ88" s="1" t="s">
        <v>39</v>
      </c>
      <c r="AK88" s="3" t="str">
        <f t="shared" si="37"/>
        <v>1</v>
      </c>
      <c r="AL88" s="1" t="s">
        <v>39</v>
      </c>
      <c r="AM88" s="3" t="str">
        <f t="shared" si="38"/>
        <v>1</v>
      </c>
      <c r="AN88" s="1" t="s">
        <v>43</v>
      </c>
      <c r="AO88" s="3" t="str">
        <f t="shared" si="39"/>
        <v>1</v>
      </c>
      <c r="AP88" s="1" t="s">
        <v>39</v>
      </c>
      <c r="AQ88" s="3" t="str">
        <f t="shared" si="40"/>
        <v>1</v>
      </c>
      <c r="AR88" s="1" t="s">
        <v>41</v>
      </c>
      <c r="AS88" s="3" t="str">
        <f t="shared" si="41"/>
        <v>0</v>
      </c>
      <c r="AT88" s="1" t="s">
        <v>41</v>
      </c>
      <c r="AU88" s="3" t="str">
        <f t="shared" si="42"/>
        <v>0</v>
      </c>
      <c r="AV88" s="1" t="s">
        <v>87</v>
      </c>
      <c r="AW88" s="4" t="s">
        <v>39</v>
      </c>
      <c r="AX88" s="10" t="str">
        <f t="shared" si="43"/>
        <v>1</v>
      </c>
      <c r="AY88" s="1" t="s">
        <v>45</v>
      </c>
      <c r="AZ88" s="3" t="str">
        <f t="shared" si="44"/>
        <v>3</v>
      </c>
      <c r="BA88" s="1" t="s">
        <v>41</v>
      </c>
      <c r="BB88" s="11" t="str">
        <f t="shared" si="45"/>
        <v>0</v>
      </c>
    </row>
    <row r="89" spans="1:61">
      <c r="A89" s="1" t="s">
        <v>233</v>
      </c>
      <c r="B89" s="1" t="s">
        <v>46</v>
      </c>
      <c r="C89" s="3" t="str">
        <f t="shared" si="23"/>
        <v>1</v>
      </c>
      <c r="D89" s="1" t="s">
        <v>32</v>
      </c>
      <c r="E89" s="3" t="str">
        <f t="shared" si="24"/>
        <v>2</v>
      </c>
      <c r="F89" s="1" t="s">
        <v>33</v>
      </c>
      <c r="G89" s="3" t="str">
        <f t="shared" si="25"/>
        <v>1</v>
      </c>
      <c r="H89" s="1" t="s">
        <v>73</v>
      </c>
      <c r="I89" s="3" t="str">
        <f t="shared" si="26"/>
        <v>6</v>
      </c>
      <c r="J89" s="1" t="s">
        <v>35</v>
      </c>
      <c r="K89" s="1" t="s">
        <v>49</v>
      </c>
      <c r="L89" s="1" t="s">
        <v>59</v>
      </c>
      <c r="M89" s="1" t="s">
        <v>50</v>
      </c>
      <c r="N89" s="3" t="str">
        <f t="shared" si="27"/>
        <v>1</v>
      </c>
      <c r="O89" s="4" t="s">
        <v>299</v>
      </c>
      <c r="P89" s="10" t="str">
        <f t="shared" si="28"/>
        <v>1</v>
      </c>
      <c r="Q89" s="1" t="s">
        <v>38</v>
      </c>
      <c r="R89" s="1" t="s">
        <v>64</v>
      </c>
      <c r="S89" s="1" t="s">
        <v>90</v>
      </c>
      <c r="T89" s="1" t="s">
        <v>39</v>
      </c>
      <c r="U89" s="3" t="str">
        <f t="shared" si="29"/>
        <v>2</v>
      </c>
      <c r="V89" s="1" t="s">
        <v>39</v>
      </c>
      <c r="W89" s="3" t="str">
        <f t="shared" si="30"/>
        <v>1</v>
      </c>
      <c r="X89" s="1" t="s">
        <v>40</v>
      </c>
      <c r="Y89" s="3" t="str">
        <f t="shared" si="31"/>
        <v>3</v>
      </c>
      <c r="Z89" s="1" t="s">
        <v>41</v>
      </c>
      <c r="AA89" s="3" t="str">
        <f t="shared" si="32"/>
        <v>0</v>
      </c>
      <c r="AB89" s="1" t="s">
        <v>41</v>
      </c>
      <c r="AC89" s="3" t="str">
        <f t="shared" si="33"/>
        <v>0</v>
      </c>
      <c r="AD89" s="1" t="s">
        <v>39</v>
      </c>
      <c r="AE89" s="1" t="str">
        <f t="shared" si="34"/>
        <v>1</v>
      </c>
      <c r="AF89" s="1" t="s">
        <v>39</v>
      </c>
      <c r="AG89" s="3" t="str">
        <f t="shared" si="35"/>
        <v>2</v>
      </c>
      <c r="AH89" s="1" t="s">
        <v>41</v>
      </c>
      <c r="AI89" s="3" t="str">
        <f t="shared" si="36"/>
        <v>0</v>
      </c>
      <c r="AJ89" s="1" t="s">
        <v>39</v>
      </c>
      <c r="AK89" s="3" t="str">
        <f t="shared" si="37"/>
        <v>1</v>
      </c>
      <c r="AL89" s="1" t="s">
        <v>41</v>
      </c>
      <c r="AM89" s="3" t="str">
        <f t="shared" si="38"/>
        <v>0</v>
      </c>
      <c r="AN89" s="1" t="s">
        <v>60</v>
      </c>
      <c r="AO89" s="3" t="str">
        <f t="shared" si="39"/>
        <v>0</v>
      </c>
      <c r="AP89" s="1" t="s">
        <v>39</v>
      </c>
      <c r="AQ89" s="3" t="str">
        <f t="shared" si="40"/>
        <v>1</v>
      </c>
      <c r="AR89" s="1" t="s">
        <v>41</v>
      </c>
      <c r="AS89" s="3" t="str">
        <f t="shared" si="41"/>
        <v>0</v>
      </c>
      <c r="AT89" s="1" t="s">
        <v>39</v>
      </c>
      <c r="AU89" s="3" t="str">
        <f t="shared" si="42"/>
        <v>1</v>
      </c>
      <c r="AV89" s="1" t="s">
        <v>60</v>
      </c>
      <c r="AW89" s="4" t="s">
        <v>41</v>
      </c>
      <c r="AX89" s="10" t="str">
        <f t="shared" si="43"/>
        <v>0</v>
      </c>
      <c r="AY89" s="1" t="s">
        <v>74</v>
      </c>
      <c r="AZ89" s="3" t="str">
        <f t="shared" si="44"/>
        <v>0</v>
      </c>
      <c r="BA89" s="1" t="s">
        <v>41</v>
      </c>
      <c r="BB89" s="11" t="str">
        <f t="shared" si="45"/>
        <v>0</v>
      </c>
      <c r="BC89" s="2"/>
      <c r="BD89" s="2"/>
      <c r="BE89" s="2"/>
      <c r="BF89" s="2"/>
      <c r="BG89" s="2"/>
      <c r="BH89" s="2"/>
      <c r="BI89" s="2"/>
    </row>
    <row r="90" spans="1:61">
      <c r="A90" s="1" t="s">
        <v>240</v>
      </c>
      <c r="B90" s="1" t="s">
        <v>46</v>
      </c>
      <c r="C90" s="3" t="str">
        <f t="shared" si="23"/>
        <v>1</v>
      </c>
      <c r="D90" s="1" t="s">
        <v>32</v>
      </c>
      <c r="E90" s="3" t="str">
        <f t="shared" si="24"/>
        <v>2</v>
      </c>
      <c r="F90" s="1" t="s">
        <v>33</v>
      </c>
      <c r="G90" s="3" t="str">
        <f t="shared" si="25"/>
        <v>1</v>
      </c>
      <c r="H90" s="1" t="s">
        <v>34</v>
      </c>
      <c r="I90" s="3" t="str">
        <f t="shared" si="26"/>
        <v>1</v>
      </c>
      <c r="J90" s="1" t="s">
        <v>35</v>
      </c>
      <c r="K90" s="1" t="s">
        <v>49</v>
      </c>
      <c r="L90" s="1" t="s">
        <v>59</v>
      </c>
      <c r="M90" s="1" t="s">
        <v>36</v>
      </c>
      <c r="N90" s="3" t="str">
        <f t="shared" si="27"/>
        <v>2</v>
      </c>
      <c r="O90" s="2" t="s">
        <v>301</v>
      </c>
      <c r="P90" s="10" t="str">
        <f t="shared" si="28"/>
        <v>2</v>
      </c>
      <c r="Q90" s="1" t="s">
        <v>37</v>
      </c>
      <c r="R90" s="1" t="s">
        <v>64</v>
      </c>
      <c r="S90" s="1" t="s">
        <v>90</v>
      </c>
      <c r="T90" s="1" t="s">
        <v>39</v>
      </c>
      <c r="U90" s="3" t="str">
        <f t="shared" si="29"/>
        <v>2</v>
      </c>
      <c r="V90" s="1" t="s">
        <v>41</v>
      </c>
      <c r="W90" s="3" t="str">
        <f t="shared" si="30"/>
        <v>0</v>
      </c>
      <c r="X90" s="1" t="s">
        <v>40</v>
      </c>
      <c r="Y90" s="3" t="str">
        <f t="shared" si="31"/>
        <v>3</v>
      </c>
      <c r="Z90" s="1" t="s">
        <v>41</v>
      </c>
      <c r="AA90" s="3" t="str">
        <f t="shared" si="32"/>
        <v>0</v>
      </c>
      <c r="AB90" s="1" t="s">
        <v>39</v>
      </c>
      <c r="AC90" s="3" t="str">
        <f t="shared" si="33"/>
        <v>1</v>
      </c>
      <c r="AD90" s="1" t="s">
        <v>41</v>
      </c>
      <c r="AE90" s="1" t="str">
        <f t="shared" si="34"/>
        <v>0</v>
      </c>
      <c r="AF90" s="1" t="s">
        <v>52</v>
      </c>
      <c r="AG90" s="3" t="str">
        <f t="shared" si="35"/>
        <v>1</v>
      </c>
      <c r="AH90" s="1" t="s">
        <v>41</v>
      </c>
      <c r="AI90" s="3" t="str">
        <f t="shared" si="36"/>
        <v>0</v>
      </c>
      <c r="AJ90" s="1" t="s">
        <v>41</v>
      </c>
      <c r="AK90" s="3" t="str">
        <f t="shared" si="37"/>
        <v>0</v>
      </c>
      <c r="AL90" s="1" t="s">
        <v>39</v>
      </c>
      <c r="AM90" s="3" t="str">
        <f t="shared" si="38"/>
        <v>1</v>
      </c>
      <c r="AN90" s="1" t="s">
        <v>60</v>
      </c>
      <c r="AO90" s="3" t="str">
        <f t="shared" si="39"/>
        <v>0</v>
      </c>
      <c r="AP90" s="1" t="s">
        <v>39</v>
      </c>
      <c r="AQ90" s="3" t="str">
        <f t="shared" si="40"/>
        <v>1</v>
      </c>
      <c r="AR90" s="1" t="s">
        <v>41</v>
      </c>
      <c r="AS90" s="3" t="str">
        <f t="shared" si="41"/>
        <v>0</v>
      </c>
      <c r="AT90" s="1" t="s">
        <v>41</v>
      </c>
      <c r="AU90" s="3" t="str">
        <f t="shared" si="42"/>
        <v>0</v>
      </c>
      <c r="AV90" s="1" t="s">
        <v>53</v>
      </c>
      <c r="AW90" s="4" t="s">
        <v>39</v>
      </c>
      <c r="AX90" s="10" t="str">
        <f t="shared" si="43"/>
        <v>1</v>
      </c>
      <c r="AY90" s="1" t="s">
        <v>45</v>
      </c>
      <c r="AZ90" s="3" t="str">
        <f t="shared" si="44"/>
        <v>3</v>
      </c>
      <c r="BA90" s="1" t="s">
        <v>41</v>
      </c>
      <c r="BB90" s="11" t="str">
        <f t="shared" si="45"/>
        <v>0</v>
      </c>
      <c r="BC90" s="2"/>
      <c r="BD90" s="2"/>
      <c r="BE90" s="2"/>
      <c r="BF90" s="2"/>
      <c r="BG90" s="2"/>
      <c r="BH90" s="2"/>
      <c r="BI90" s="2"/>
    </row>
    <row r="91" spans="1:61">
      <c r="A91" s="1" t="s">
        <v>91</v>
      </c>
      <c r="B91" s="1" t="s">
        <v>31</v>
      </c>
      <c r="C91" s="3" t="str">
        <f t="shared" si="23"/>
        <v>2</v>
      </c>
      <c r="D91" s="1" t="s">
        <v>47</v>
      </c>
      <c r="E91" s="3" t="str">
        <f t="shared" si="24"/>
        <v>1</v>
      </c>
      <c r="F91" s="1" t="s">
        <v>33</v>
      </c>
      <c r="G91" s="3" t="str">
        <f t="shared" si="25"/>
        <v>1</v>
      </c>
      <c r="H91" s="1" t="s">
        <v>67</v>
      </c>
      <c r="I91" s="3" t="str">
        <f t="shared" si="26"/>
        <v>3</v>
      </c>
      <c r="J91" s="1" t="s">
        <v>35</v>
      </c>
      <c r="K91" s="1" t="s">
        <v>49</v>
      </c>
      <c r="L91" s="1" t="s">
        <v>59</v>
      </c>
      <c r="M91" s="1" t="s">
        <v>50</v>
      </c>
      <c r="N91" s="3" t="str">
        <f t="shared" si="27"/>
        <v>1</v>
      </c>
      <c r="O91" s="2" t="s">
        <v>301</v>
      </c>
      <c r="P91" s="10" t="str">
        <f t="shared" si="28"/>
        <v>2</v>
      </c>
      <c r="Q91" s="1" t="s">
        <v>37</v>
      </c>
      <c r="R91" s="1" t="s">
        <v>64</v>
      </c>
      <c r="S91" s="1" t="s">
        <v>90</v>
      </c>
      <c r="T91" s="1" t="s">
        <v>39</v>
      </c>
      <c r="U91" s="3" t="str">
        <f t="shared" si="29"/>
        <v>2</v>
      </c>
      <c r="V91" s="1" t="s">
        <v>39</v>
      </c>
      <c r="W91" s="3" t="str">
        <f t="shared" si="30"/>
        <v>1</v>
      </c>
      <c r="X91" s="1" t="s">
        <v>40</v>
      </c>
      <c r="Y91" s="3" t="str">
        <f t="shared" si="31"/>
        <v>3</v>
      </c>
      <c r="Z91" s="1" t="s">
        <v>39</v>
      </c>
      <c r="AA91" s="3" t="str">
        <f t="shared" si="32"/>
        <v>1</v>
      </c>
      <c r="AB91" s="1" t="s">
        <v>39</v>
      </c>
      <c r="AC91" s="3" t="str">
        <f t="shared" si="33"/>
        <v>1</v>
      </c>
      <c r="AD91" s="1" t="s">
        <v>42</v>
      </c>
      <c r="AE91" s="1" t="str">
        <f t="shared" si="34"/>
        <v>2</v>
      </c>
      <c r="AF91" s="1" t="s">
        <v>52</v>
      </c>
      <c r="AG91" s="3" t="str">
        <f t="shared" si="35"/>
        <v>1</v>
      </c>
      <c r="AH91" s="1" t="s">
        <v>39</v>
      </c>
      <c r="AI91" s="3" t="str">
        <f t="shared" si="36"/>
        <v>1</v>
      </c>
      <c r="AJ91" s="1" t="s">
        <v>39</v>
      </c>
      <c r="AK91" s="3" t="str">
        <f t="shared" si="37"/>
        <v>1</v>
      </c>
      <c r="AL91" s="1" t="s">
        <v>39</v>
      </c>
      <c r="AM91" s="3" t="str">
        <f t="shared" si="38"/>
        <v>1</v>
      </c>
      <c r="AN91" s="1" t="s">
        <v>43</v>
      </c>
      <c r="AO91" s="3" t="str">
        <f t="shared" si="39"/>
        <v>1</v>
      </c>
      <c r="AP91" s="1" t="s">
        <v>39</v>
      </c>
      <c r="AQ91" s="3" t="str">
        <f t="shared" si="40"/>
        <v>1</v>
      </c>
      <c r="AR91" s="1" t="s">
        <v>39</v>
      </c>
      <c r="AS91" s="3" t="str">
        <f t="shared" si="41"/>
        <v>1</v>
      </c>
      <c r="AT91" s="1" t="s">
        <v>41</v>
      </c>
      <c r="AU91" s="3" t="str">
        <f t="shared" si="42"/>
        <v>0</v>
      </c>
      <c r="AV91" s="1" t="s">
        <v>92</v>
      </c>
      <c r="AW91" s="4" t="s">
        <v>39</v>
      </c>
      <c r="AX91" s="10" t="str">
        <f t="shared" si="43"/>
        <v>1</v>
      </c>
      <c r="AY91" s="1" t="s">
        <v>45</v>
      </c>
      <c r="AZ91" s="3" t="str">
        <f t="shared" si="44"/>
        <v>3</v>
      </c>
      <c r="BA91" s="1" t="s">
        <v>39</v>
      </c>
      <c r="BB91" s="11" t="str">
        <f t="shared" si="45"/>
        <v>1</v>
      </c>
      <c r="BC91" s="2"/>
      <c r="BD91" s="2"/>
      <c r="BE91" s="2"/>
      <c r="BF91" s="2"/>
      <c r="BG91" s="2"/>
      <c r="BH91" s="2"/>
      <c r="BI91" s="2"/>
    </row>
    <row r="92" spans="1:61">
      <c r="A92" s="1" t="s">
        <v>93</v>
      </c>
      <c r="B92" s="1" t="s">
        <v>46</v>
      </c>
      <c r="C92" s="3" t="str">
        <f t="shared" si="23"/>
        <v>1</v>
      </c>
      <c r="D92" s="1" t="s">
        <v>32</v>
      </c>
      <c r="E92" s="3" t="str">
        <f t="shared" si="24"/>
        <v>2</v>
      </c>
      <c r="F92" s="1" t="s">
        <v>33</v>
      </c>
      <c r="G92" s="3" t="str">
        <f t="shared" si="25"/>
        <v>1</v>
      </c>
      <c r="H92" s="1" t="s">
        <v>73</v>
      </c>
      <c r="I92" s="3" t="str">
        <f t="shared" si="26"/>
        <v>6</v>
      </c>
      <c r="J92" s="1" t="s">
        <v>35</v>
      </c>
      <c r="K92" s="1" t="s">
        <v>49</v>
      </c>
      <c r="L92" s="1" t="s">
        <v>59</v>
      </c>
      <c r="M92" s="1" t="s">
        <v>36</v>
      </c>
      <c r="N92" s="3" t="str">
        <f t="shared" si="27"/>
        <v>2</v>
      </c>
      <c r="O92" s="4" t="s">
        <v>299</v>
      </c>
      <c r="P92" s="10" t="str">
        <f t="shared" si="28"/>
        <v>1</v>
      </c>
      <c r="Q92" s="1" t="s">
        <v>37</v>
      </c>
      <c r="R92" s="1" t="s">
        <v>64</v>
      </c>
      <c r="S92" s="1" t="s">
        <v>90</v>
      </c>
      <c r="T92" s="1" t="s">
        <v>39</v>
      </c>
      <c r="U92" s="3" t="str">
        <f t="shared" si="29"/>
        <v>2</v>
      </c>
      <c r="V92" s="1" t="s">
        <v>39</v>
      </c>
      <c r="W92" s="3" t="str">
        <f t="shared" si="30"/>
        <v>1</v>
      </c>
      <c r="X92" s="1" t="s">
        <v>51</v>
      </c>
      <c r="Y92" s="3" t="str">
        <f t="shared" si="31"/>
        <v>2</v>
      </c>
      <c r="Z92" s="1" t="s">
        <v>41</v>
      </c>
      <c r="AA92" s="3" t="str">
        <f t="shared" si="32"/>
        <v>0</v>
      </c>
      <c r="AB92" s="1" t="s">
        <v>42</v>
      </c>
      <c r="AC92" s="3" t="str">
        <f t="shared" si="33"/>
        <v>2</v>
      </c>
      <c r="AD92" s="1" t="s">
        <v>42</v>
      </c>
      <c r="AE92" s="1" t="str">
        <f t="shared" si="34"/>
        <v>2</v>
      </c>
      <c r="AF92" s="1" t="s">
        <v>39</v>
      </c>
      <c r="AG92" s="3" t="str">
        <f t="shared" si="35"/>
        <v>2</v>
      </c>
      <c r="AH92" s="1" t="s">
        <v>39</v>
      </c>
      <c r="AI92" s="3" t="str">
        <f t="shared" si="36"/>
        <v>1</v>
      </c>
      <c r="AJ92" s="1" t="s">
        <v>41</v>
      </c>
      <c r="AK92" s="3" t="str">
        <f t="shared" si="37"/>
        <v>0</v>
      </c>
      <c r="AL92" s="1" t="s">
        <v>39</v>
      </c>
      <c r="AM92" s="3" t="str">
        <f t="shared" si="38"/>
        <v>1</v>
      </c>
      <c r="AN92" s="1" t="s">
        <v>60</v>
      </c>
      <c r="AO92" s="3" t="str">
        <f t="shared" si="39"/>
        <v>0</v>
      </c>
      <c r="AP92" s="1" t="s">
        <v>39</v>
      </c>
      <c r="AQ92" s="3" t="str">
        <f t="shared" si="40"/>
        <v>1</v>
      </c>
      <c r="AR92" s="1" t="s">
        <v>41</v>
      </c>
      <c r="AS92" s="3" t="str">
        <f t="shared" si="41"/>
        <v>0</v>
      </c>
      <c r="AT92" s="1" t="s">
        <v>41</v>
      </c>
      <c r="AU92" s="3" t="str">
        <f t="shared" si="42"/>
        <v>0</v>
      </c>
      <c r="AV92" s="1" t="s">
        <v>57</v>
      </c>
      <c r="AW92" s="4" t="s">
        <v>39</v>
      </c>
      <c r="AX92" s="10" t="str">
        <f t="shared" si="43"/>
        <v>1</v>
      </c>
      <c r="AY92" s="1" t="s">
        <v>45</v>
      </c>
      <c r="AZ92" s="3" t="str">
        <f t="shared" si="44"/>
        <v>3</v>
      </c>
      <c r="BA92" s="1" t="s">
        <v>41</v>
      </c>
      <c r="BB92" s="11" t="str">
        <f t="shared" si="45"/>
        <v>0</v>
      </c>
    </row>
    <row r="93" spans="1:61">
      <c r="A93" s="1" t="s">
        <v>99</v>
      </c>
      <c r="B93" s="1" t="s">
        <v>31</v>
      </c>
      <c r="C93" s="3" t="str">
        <f t="shared" si="23"/>
        <v>2</v>
      </c>
      <c r="D93" s="1" t="s">
        <v>32</v>
      </c>
      <c r="E93" s="3" t="str">
        <f t="shared" si="24"/>
        <v>2</v>
      </c>
      <c r="F93" s="1" t="s">
        <v>33</v>
      </c>
      <c r="G93" s="3" t="str">
        <f t="shared" si="25"/>
        <v>1</v>
      </c>
      <c r="H93" s="1" t="s">
        <v>34</v>
      </c>
      <c r="I93" s="3" t="str">
        <f t="shared" si="26"/>
        <v>1</v>
      </c>
      <c r="J93" s="1" t="s">
        <v>35</v>
      </c>
      <c r="K93" s="1" t="s">
        <v>49</v>
      </c>
      <c r="L93" s="1" t="s">
        <v>59</v>
      </c>
      <c r="M93" s="1" t="s">
        <v>50</v>
      </c>
      <c r="N93" s="3" t="str">
        <f t="shared" si="27"/>
        <v>1</v>
      </c>
      <c r="O93" s="4" t="s">
        <v>299</v>
      </c>
      <c r="P93" s="10" t="str">
        <f t="shared" si="28"/>
        <v>1</v>
      </c>
      <c r="Q93" s="1" t="s">
        <v>37</v>
      </c>
      <c r="R93" s="1" t="s">
        <v>64</v>
      </c>
      <c r="S93" s="1" t="s">
        <v>90</v>
      </c>
      <c r="T93" s="1" t="s">
        <v>39</v>
      </c>
      <c r="U93" s="3" t="str">
        <f t="shared" si="29"/>
        <v>2</v>
      </c>
      <c r="V93" s="1" t="s">
        <v>39</v>
      </c>
      <c r="W93" s="3" t="str">
        <f t="shared" si="30"/>
        <v>1</v>
      </c>
      <c r="X93" s="1" t="s">
        <v>51</v>
      </c>
      <c r="Y93" s="3" t="str">
        <f t="shared" si="31"/>
        <v>2</v>
      </c>
      <c r="Z93" s="1" t="s">
        <v>39</v>
      </c>
      <c r="AA93" s="3" t="str">
        <f t="shared" si="32"/>
        <v>1</v>
      </c>
      <c r="AB93" s="1" t="s">
        <v>39</v>
      </c>
      <c r="AC93" s="3" t="str">
        <f t="shared" si="33"/>
        <v>1</v>
      </c>
      <c r="AD93" s="1" t="s">
        <v>39</v>
      </c>
      <c r="AE93" s="1" t="str">
        <f t="shared" si="34"/>
        <v>1</v>
      </c>
      <c r="AF93" s="1" t="s">
        <v>39</v>
      </c>
      <c r="AG93" s="3" t="str">
        <f t="shared" si="35"/>
        <v>2</v>
      </c>
      <c r="AH93" s="1" t="s">
        <v>39</v>
      </c>
      <c r="AI93" s="3" t="str">
        <f t="shared" si="36"/>
        <v>1</v>
      </c>
      <c r="AJ93" s="1" t="s">
        <v>39</v>
      </c>
      <c r="AK93" s="3" t="str">
        <f t="shared" si="37"/>
        <v>1</v>
      </c>
      <c r="AL93" s="1" t="s">
        <v>39</v>
      </c>
      <c r="AM93" s="3" t="str">
        <f t="shared" si="38"/>
        <v>1</v>
      </c>
      <c r="AN93" s="1" t="s">
        <v>43</v>
      </c>
      <c r="AO93" s="3" t="str">
        <f t="shared" si="39"/>
        <v>1</v>
      </c>
      <c r="AP93" s="1" t="s">
        <v>39</v>
      </c>
      <c r="AQ93" s="3" t="str">
        <f t="shared" si="40"/>
        <v>1</v>
      </c>
      <c r="AR93" s="1" t="s">
        <v>39</v>
      </c>
      <c r="AS93" s="3" t="str">
        <f t="shared" si="41"/>
        <v>1</v>
      </c>
      <c r="AT93" s="1" t="s">
        <v>39</v>
      </c>
      <c r="AU93" s="3" t="str">
        <f t="shared" si="42"/>
        <v>1</v>
      </c>
      <c r="AV93" s="1" t="s">
        <v>57</v>
      </c>
      <c r="AW93" s="4" t="s">
        <v>39</v>
      </c>
      <c r="AX93" s="10" t="str">
        <f t="shared" si="43"/>
        <v>1</v>
      </c>
      <c r="AY93" s="1" t="s">
        <v>72</v>
      </c>
      <c r="AZ93" s="3" t="str">
        <f t="shared" si="44"/>
        <v>4</v>
      </c>
      <c r="BA93" s="1" t="s">
        <v>39</v>
      </c>
      <c r="BB93" s="11" t="str">
        <f t="shared" si="45"/>
        <v>1</v>
      </c>
      <c r="BC93" s="2"/>
      <c r="BD93" s="2"/>
      <c r="BE93" s="2"/>
      <c r="BF93" s="2"/>
      <c r="BG93" s="2"/>
      <c r="BH93" s="2"/>
      <c r="BI93" s="2"/>
    </row>
    <row r="94" spans="1:61">
      <c r="A94" s="1" t="s">
        <v>102</v>
      </c>
      <c r="B94" s="1" t="s">
        <v>31</v>
      </c>
      <c r="C94" s="3" t="str">
        <f t="shared" si="23"/>
        <v>2</v>
      </c>
      <c r="D94" s="1" t="s">
        <v>47</v>
      </c>
      <c r="E94" s="3" t="str">
        <f t="shared" si="24"/>
        <v>1</v>
      </c>
      <c r="F94" s="1" t="s">
        <v>33</v>
      </c>
      <c r="G94" s="3" t="str">
        <f t="shared" si="25"/>
        <v>1</v>
      </c>
      <c r="H94" s="1" t="s">
        <v>73</v>
      </c>
      <c r="I94" s="3" t="str">
        <f t="shared" si="26"/>
        <v>6</v>
      </c>
      <c r="J94" s="1" t="s">
        <v>35</v>
      </c>
      <c r="K94" s="1" t="s">
        <v>49</v>
      </c>
      <c r="L94" s="1" t="s">
        <v>59</v>
      </c>
      <c r="M94" s="1" t="s">
        <v>50</v>
      </c>
      <c r="N94" s="3" t="str">
        <f t="shared" si="27"/>
        <v>1</v>
      </c>
      <c r="O94" s="2" t="s">
        <v>301</v>
      </c>
      <c r="P94" s="10" t="str">
        <f t="shared" si="28"/>
        <v>2</v>
      </c>
      <c r="Q94" s="1" t="s">
        <v>38</v>
      </c>
      <c r="R94" s="1" t="s">
        <v>64</v>
      </c>
      <c r="S94" s="1" t="s">
        <v>90</v>
      </c>
      <c r="T94" s="1" t="s">
        <v>39</v>
      </c>
      <c r="U94" s="3" t="str">
        <f t="shared" si="29"/>
        <v>2</v>
      </c>
      <c r="V94" s="1" t="s">
        <v>39</v>
      </c>
      <c r="W94" s="3" t="str">
        <f t="shared" si="30"/>
        <v>1</v>
      </c>
      <c r="X94" s="1" t="s">
        <v>40</v>
      </c>
      <c r="Y94" s="3" t="str">
        <f t="shared" si="31"/>
        <v>3</v>
      </c>
      <c r="Z94" s="1" t="s">
        <v>39</v>
      </c>
      <c r="AA94" s="3" t="str">
        <f t="shared" si="32"/>
        <v>1</v>
      </c>
      <c r="AB94" s="1" t="s">
        <v>39</v>
      </c>
      <c r="AC94" s="3" t="str">
        <f t="shared" si="33"/>
        <v>1</v>
      </c>
      <c r="AD94" s="1" t="s">
        <v>42</v>
      </c>
      <c r="AE94" s="1" t="str">
        <f t="shared" si="34"/>
        <v>2</v>
      </c>
      <c r="AF94" s="1" t="s">
        <v>52</v>
      </c>
      <c r="AG94" s="3" t="str">
        <f t="shared" si="35"/>
        <v>1</v>
      </c>
      <c r="AH94" s="1" t="s">
        <v>39</v>
      </c>
      <c r="AI94" s="3" t="str">
        <f t="shared" si="36"/>
        <v>1</v>
      </c>
      <c r="AJ94" s="1" t="s">
        <v>39</v>
      </c>
      <c r="AK94" s="3" t="str">
        <f t="shared" si="37"/>
        <v>1</v>
      </c>
      <c r="AL94" s="1" t="s">
        <v>39</v>
      </c>
      <c r="AM94" s="3" t="str">
        <f t="shared" si="38"/>
        <v>1</v>
      </c>
      <c r="AN94" s="1" t="s">
        <v>43</v>
      </c>
      <c r="AO94" s="3" t="str">
        <f t="shared" si="39"/>
        <v>1</v>
      </c>
      <c r="AP94" s="1" t="s">
        <v>39</v>
      </c>
      <c r="AQ94" s="3" t="str">
        <f t="shared" si="40"/>
        <v>1</v>
      </c>
      <c r="AR94" s="1" t="s">
        <v>41</v>
      </c>
      <c r="AS94" s="3" t="str">
        <f t="shared" si="41"/>
        <v>0</v>
      </c>
      <c r="AT94" s="1" t="s">
        <v>41</v>
      </c>
      <c r="AU94" s="3" t="str">
        <f t="shared" si="42"/>
        <v>0</v>
      </c>
      <c r="AV94" s="1" t="s">
        <v>53</v>
      </c>
      <c r="AW94" s="4" t="s">
        <v>41</v>
      </c>
      <c r="AX94" s="10" t="str">
        <f t="shared" si="43"/>
        <v>0</v>
      </c>
      <c r="AY94" s="1" t="s">
        <v>45</v>
      </c>
      <c r="AZ94" s="3" t="str">
        <f t="shared" si="44"/>
        <v>3</v>
      </c>
      <c r="BA94" s="1" t="s">
        <v>39</v>
      </c>
      <c r="BB94" s="11" t="str">
        <f t="shared" si="45"/>
        <v>1</v>
      </c>
      <c r="BC94" s="2"/>
      <c r="BD94" s="2"/>
      <c r="BE94" s="2"/>
      <c r="BF94" s="2"/>
      <c r="BG94" s="2"/>
      <c r="BH94" s="2"/>
      <c r="BI94" s="2"/>
    </row>
    <row r="95" spans="1:61">
      <c r="A95" s="1" t="s">
        <v>103</v>
      </c>
      <c r="B95" s="1" t="s">
        <v>46</v>
      </c>
      <c r="C95" s="3" t="str">
        <f t="shared" si="23"/>
        <v>1</v>
      </c>
      <c r="D95" s="1" t="s">
        <v>47</v>
      </c>
      <c r="E95" s="3" t="str">
        <f t="shared" si="24"/>
        <v>1</v>
      </c>
      <c r="F95" s="1" t="s">
        <v>33</v>
      </c>
      <c r="G95" s="3" t="str">
        <f t="shared" si="25"/>
        <v>1</v>
      </c>
      <c r="H95" s="1" t="s">
        <v>67</v>
      </c>
      <c r="I95" s="3" t="str">
        <f t="shared" si="26"/>
        <v>3</v>
      </c>
      <c r="J95" s="1" t="s">
        <v>35</v>
      </c>
      <c r="K95" s="1" t="s">
        <v>49</v>
      </c>
      <c r="L95" s="1" t="s">
        <v>59</v>
      </c>
      <c r="M95" s="1" t="s">
        <v>36</v>
      </c>
      <c r="N95" s="3" t="str">
        <f t="shared" si="27"/>
        <v>2</v>
      </c>
      <c r="O95" s="2" t="s">
        <v>301</v>
      </c>
      <c r="P95" s="10" t="str">
        <f t="shared" si="28"/>
        <v>2</v>
      </c>
      <c r="Q95" s="1" t="s">
        <v>38</v>
      </c>
      <c r="R95" s="1" t="s">
        <v>64</v>
      </c>
      <c r="S95" s="1" t="s">
        <v>90</v>
      </c>
      <c r="T95" s="1" t="s">
        <v>39</v>
      </c>
      <c r="U95" s="3" t="str">
        <f t="shared" si="29"/>
        <v>2</v>
      </c>
      <c r="V95" s="1" t="s">
        <v>39</v>
      </c>
      <c r="W95" s="3" t="str">
        <f t="shared" si="30"/>
        <v>1</v>
      </c>
      <c r="X95" s="1" t="s">
        <v>40</v>
      </c>
      <c r="Y95" s="3" t="str">
        <f t="shared" si="31"/>
        <v>3</v>
      </c>
      <c r="Z95" s="1" t="s">
        <v>39</v>
      </c>
      <c r="AA95" s="3" t="str">
        <f t="shared" si="32"/>
        <v>1</v>
      </c>
      <c r="AB95" s="1" t="s">
        <v>39</v>
      </c>
      <c r="AC95" s="3" t="str">
        <f t="shared" si="33"/>
        <v>1</v>
      </c>
      <c r="AD95" s="1" t="s">
        <v>42</v>
      </c>
      <c r="AE95" s="1" t="str">
        <f t="shared" si="34"/>
        <v>2</v>
      </c>
      <c r="AF95" s="1" t="s">
        <v>52</v>
      </c>
      <c r="AG95" s="3" t="str">
        <f t="shared" si="35"/>
        <v>1</v>
      </c>
      <c r="AH95" s="1" t="s">
        <v>39</v>
      </c>
      <c r="AI95" s="3" t="str">
        <f t="shared" si="36"/>
        <v>1</v>
      </c>
      <c r="AJ95" s="1" t="s">
        <v>39</v>
      </c>
      <c r="AK95" s="3" t="str">
        <f t="shared" si="37"/>
        <v>1</v>
      </c>
      <c r="AL95" s="1" t="s">
        <v>39</v>
      </c>
      <c r="AM95" s="3" t="str">
        <f t="shared" si="38"/>
        <v>1</v>
      </c>
      <c r="AN95" s="1" t="s">
        <v>43</v>
      </c>
      <c r="AO95" s="3" t="str">
        <f t="shared" si="39"/>
        <v>1</v>
      </c>
      <c r="AP95" s="1" t="s">
        <v>39</v>
      </c>
      <c r="AQ95" s="3" t="str">
        <f t="shared" si="40"/>
        <v>1</v>
      </c>
      <c r="AR95" s="1" t="s">
        <v>41</v>
      </c>
      <c r="AS95" s="3" t="str">
        <f t="shared" si="41"/>
        <v>0</v>
      </c>
      <c r="AT95" s="1" t="s">
        <v>41</v>
      </c>
      <c r="AU95" s="3" t="str">
        <f t="shared" si="42"/>
        <v>0</v>
      </c>
      <c r="AV95" s="1" t="s">
        <v>92</v>
      </c>
      <c r="AW95" s="4" t="s">
        <v>39</v>
      </c>
      <c r="AX95" s="10" t="str">
        <f t="shared" si="43"/>
        <v>1</v>
      </c>
      <c r="AY95" s="1" t="s">
        <v>45</v>
      </c>
      <c r="AZ95" s="3" t="str">
        <f t="shared" si="44"/>
        <v>3</v>
      </c>
      <c r="BA95" s="1" t="s">
        <v>39</v>
      </c>
      <c r="BB95" s="11" t="str">
        <f t="shared" si="45"/>
        <v>1</v>
      </c>
      <c r="BC95" s="2"/>
      <c r="BD95" s="2"/>
      <c r="BE95" s="2"/>
      <c r="BF95" s="2"/>
      <c r="BG95" s="2"/>
      <c r="BH95" s="2"/>
      <c r="BI95" s="2"/>
    </row>
    <row r="96" spans="1:61">
      <c r="A96" s="1" t="s">
        <v>116</v>
      </c>
      <c r="B96" s="1" t="s">
        <v>46</v>
      </c>
      <c r="C96" s="3" t="str">
        <f t="shared" si="23"/>
        <v>1</v>
      </c>
      <c r="D96" s="1" t="s">
        <v>32</v>
      </c>
      <c r="E96" s="3" t="str">
        <f t="shared" si="24"/>
        <v>2</v>
      </c>
      <c r="F96" s="1" t="s">
        <v>33</v>
      </c>
      <c r="G96" s="3" t="str">
        <f t="shared" si="25"/>
        <v>1</v>
      </c>
      <c r="H96" s="1" t="s">
        <v>73</v>
      </c>
      <c r="I96" s="3" t="str">
        <f t="shared" si="26"/>
        <v>6</v>
      </c>
      <c r="J96" s="1" t="s">
        <v>35</v>
      </c>
      <c r="K96" s="1" t="s">
        <v>49</v>
      </c>
      <c r="L96" s="1" t="s">
        <v>59</v>
      </c>
      <c r="M96" s="1" t="s">
        <v>36</v>
      </c>
      <c r="N96" s="3" t="str">
        <f t="shared" si="27"/>
        <v>2</v>
      </c>
      <c r="O96" s="4" t="s">
        <v>299</v>
      </c>
      <c r="P96" s="10" t="str">
        <f t="shared" si="28"/>
        <v>1</v>
      </c>
      <c r="Q96" s="1" t="s">
        <v>117</v>
      </c>
      <c r="R96" s="1" t="s">
        <v>64</v>
      </c>
      <c r="S96" s="1" t="s">
        <v>90</v>
      </c>
      <c r="T96" s="1" t="s">
        <v>39</v>
      </c>
      <c r="U96" s="3" t="str">
        <f t="shared" si="29"/>
        <v>2</v>
      </c>
      <c r="V96" s="1" t="s">
        <v>39</v>
      </c>
      <c r="W96" s="3" t="str">
        <f t="shared" si="30"/>
        <v>1</v>
      </c>
      <c r="X96" s="1" t="s">
        <v>40</v>
      </c>
      <c r="Y96" s="3" t="str">
        <f t="shared" si="31"/>
        <v>3</v>
      </c>
      <c r="Z96" s="1" t="s">
        <v>41</v>
      </c>
      <c r="AA96" s="3" t="str">
        <f t="shared" si="32"/>
        <v>0</v>
      </c>
      <c r="AB96" s="1" t="s">
        <v>42</v>
      </c>
      <c r="AC96" s="3" t="str">
        <f t="shared" si="33"/>
        <v>2</v>
      </c>
      <c r="AD96" s="1" t="s">
        <v>39</v>
      </c>
      <c r="AE96" s="1" t="str">
        <f t="shared" si="34"/>
        <v>1</v>
      </c>
      <c r="AF96" s="1" t="s">
        <v>39</v>
      </c>
      <c r="AG96" s="3" t="str">
        <f t="shared" si="35"/>
        <v>2</v>
      </c>
      <c r="AH96" s="1" t="s">
        <v>39</v>
      </c>
      <c r="AI96" s="3" t="str">
        <f t="shared" si="36"/>
        <v>1</v>
      </c>
      <c r="AJ96" s="1" t="s">
        <v>39</v>
      </c>
      <c r="AK96" s="3" t="str">
        <f t="shared" si="37"/>
        <v>1</v>
      </c>
      <c r="AL96" s="1" t="s">
        <v>39</v>
      </c>
      <c r="AM96" s="3" t="str">
        <f t="shared" si="38"/>
        <v>1</v>
      </c>
      <c r="AN96" s="1" t="s">
        <v>60</v>
      </c>
      <c r="AO96" s="3" t="str">
        <f t="shared" si="39"/>
        <v>0</v>
      </c>
      <c r="AP96" s="1" t="s">
        <v>39</v>
      </c>
      <c r="AQ96" s="3" t="str">
        <f t="shared" si="40"/>
        <v>1</v>
      </c>
      <c r="AR96" s="1" t="s">
        <v>41</v>
      </c>
      <c r="AS96" s="3" t="str">
        <f t="shared" si="41"/>
        <v>0</v>
      </c>
      <c r="AT96" s="1" t="s">
        <v>41</v>
      </c>
      <c r="AU96" s="3" t="str">
        <f t="shared" si="42"/>
        <v>0</v>
      </c>
      <c r="AV96" s="1" t="s">
        <v>118</v>
      </c>
      <c r="AW96" s="4" t="s">
        <v>39</v>
      </c>
      <c r="AX96" s="10" t="str">
        <f t="shared" si="43"/>
        <v>1</v>
      </c>
      <c r="AY96" s="1" t="s">
        <v>72</v>
      </c>
      <c r="AZ96" s="3" t="str">
        <f t="shared" si="44"/>
        <v>4</v>
      </c>
      <c r="BA96" s="1" t="s">
        <v>41</v>
      </c>
      <c r="BB96" s="11" t="str">
        <f t="shared" si="45"/>
        <v>0</v>
      </c>
      <c r="BC96" s="2"/>
      <c r="BD96" s="2"/>
      <c r="BE96" s="2"/>
      <c r="BF96" s="2"/>
      <c r="BG96" s="2"/>
      <c r="BH96" s="2"/>
      <c r="BI96" s="2"/>
    </row>
    <row r="97" spans="1:61">
      <c r="A97" s="1" t="s">
        <v>119</v>
      </c>
      <c r="B97" s="1" t="s">
        <v>46</v>
      </c>
      <c r="C97" s="3" t="str">
        <f t="shared" si="23"/>
        <v>1</v>
      </c>
      <c r="D97" s="1" t="s">
        <v>32</v>
      </c>
      <c r="E97" s="3" t="str">
        <f t="shared" si="24"/>
        <v>2</v>
      </c>
      <c r="F97" s="1" t="s">
        <v>33</v>
      </c>
      <c r="G97" s="3" t="str">
        <f t="shared" si="25"/>
        <v>1</v>
      </c>
      <c r="H97" s="1" t="s">
        <v>67</v>
      </c>
      <c r="I97" s="3" t="str">
        <f t="shared" si="26"/>
        <v>3</v>
      </c>
      <c r="J97" s="1" t="s">
        <v>35</v>
      </c>
      <c r="K97" s="1" t="s">
        <v>49</v>
      </c>
      <c r="L97" s="1" t="s">
        <v>59</v>
      </c>
      <c r="M97" s="1" t="s">
        <v>36</v>
      </c>
      <c r="N97" s="3" t="str">
        <f t="shared" si="27"/>
        <v>2</v>
      </c>
      <c r="O97" s="2" t="s">
        <v>302</v>
      </c>
      <c r="P97" s="10" t="str">
        <f t="shared" si="28"/>
        <v>3</v>
      </c>
      <c r="Q97" s="1" t="s">
        <v>120</v>
      </c>
      <c r="R97" s="1" t="s">
        <v>64</v>
      </c>
      <c r="S97" s="1" t="s">
        <v>90</v>
      </c>
      <c r="T97" s="1" t="s">
        <v>39</v>
      </c>
      <c r="U97" s="3" t="str">
        <f t="shared" si="29"/>
        <v>2</v>
      </c>
      <c r="V97" s="1" t="s">
        <v>39</v>
      </c>
      <c r="W97" s="3" t="str">
        <f t="shared" si="30"/>
        <v>1</v>
      </c>
      <c r="X97" s="1" t="s">
        <v>40</v>
      </c>
      <c r="Y97" s="3" t="str">
        <f t="shared" si="31"/>
        <v>3</v>
      </c>
      <c r="Z97" s="1" t="s">
        <v>41</v>
      </c>
      <c r="AA97" s="3" t="str">
        <f t="shared" si="32"/>
        <v>0</v>
      </c>
      <c r="AB97" s="1" t="s">
        <v>42</v>
      </c>
      <c r="AC97" s="3" t="str">
        <f t="shared" si="33"/>
        <v>2</v>
      </c>
      <c r="AD97" s="1" t="s">
        <v>39</v>
      </c>
      <c r="AE97" s="1" t="str">
        <f t="shared" si="34"/>
        <v>1</v>
      </c>
      <c r="AF97" s="1" t="s">
        <v>41</v>
      </c>
      <c r="AG97" s="3" t="str">
        <f t="shared" si="35"/>
        <v>0</v>
      </c>
      <c r="AH97" s="1" t="s">
        <v>39</v>
      </c>
      <c r="AI97" s="3" t="str">
        <f t="shared" si="36"/>
        <v>1</v>
      </c>
      <c r="AJ97" s="1" t="s">
        <v>39</v>
      </c>
      <c r="AK97" s="3" t="str">
        <f t="shared" si="37"/>
        <v>1</v>
      </c>
      <c r="AL97" s="1" t="s">
        <v>39</v>
      </c>
      <c r="AM97" s="3" t="str">
        <f t="shared" si="38"/>
        <v>1</v>
      </c>
      <c r="AN97" s="1" t="s">
        <v>43</v>
      </c>
      <c r="AO97" s="3" t="str">
        <f t="shared" si="39"/>
        <v>1</v>
      </c>
      <c r="AP97" s="1" t="s">
        <v>39</v>
      </c>
      <c r="AQ97" s="3" t="str">
        <f t="shared" si="40"/>
        <v>1</v>
      </c>
      <c r="AR97" s="1" t="s">
        <v>41</v>
      </c>
      <c r="AS97" s="3" t="str">
        <f t="shared" si="41"/>
        <v>0</v>
      </c>
      <c r="AT97" s="1" t="s">
        <v>41</v>
      </c>
      <c r="AU97" s="3" t="str">
        <f t="shared" si="42"/>
        <v>0</v>
      </c>
      <c r="AV97" s="1" t="s">
        <v>44</v>
      </c>
      <c r="AW97" s="4" t="s">
        <v>39</v>
      </c>
      <c r="AX97" s="10" t="str">
        <f t="shared" si="43"/>
        <v>1</v>
      </c>
      <c r="AY97" s="1" t="s">
        <v>72</v>
      </c>
      <c r="AZ97" s="3" t="str">
        <f t="shared" si="44"/>
        <v>4</v>
      </c>
      <c r="BA97" s="1" t="s">
        <v>42</v>
      </c>
      <c r="BB97" s="11" t="str">
        <f t="shared" si="45"/>
        <v>2</v>
      </c>
      <c r="BC97" s="2"/>
      <c r="BD97" s="2"/>
      <c r="BE97" s="2"/>
      <c r="BF97" s="2"/>
      <c r="BG97" s="2"/>
      <c r="BH97" s="2"/>
      <c r="BI97" s="2"/>
    </row>
    <row r="98" spans="1:61">
      <c r="A98" s="1" t="s">
        <v>128</v>
      </c>
      <c r="B98" s="1" t="s">
        <v>46</v>
      </c>
      <c r="C98" s="3" t="str">
        <f t="shared" si="23"/>
        <v>1</v>
      </c>
      <c r="D98" s="1" t="s">
        <v>32</v>
      </c>
      <c r="E98" s="3" t="str">
        <f t="shared" si="24"/>
        <v>2</v>
      </c>
      <c r="F98" s="1" t="s">
        <v>33</v>
      </c>
      <c r="G98" s="3" t="str">
        <f t="shared" si="25"/>
        <v>1</v>
      </c>
      <c r="H98" s="1" t="s">
        <v>73</v>
      </c>
      <c r="I98" s="3" t="str">
        <f t="shared" si="26"/>
        <v>6</v>
      </c>
      <c r="J98" s="1" t="s">
        <v>35</v>
      </c>
      <c r="K98" s="1" t="s">
        <v>49</v>
      </c>
      <c r="L98" s="1" t="s">
        <v>59</v>
      </c>
      <c r="M98" s="1" t="s">
        <v>36</v>
      </c>
      <c r="N98" s="3" t="str">
        <f t="shared" si="27"/>
        <v>2</v>
      </c>
      <c r="O98" s="2" t="s">
        <v>301</v>
      </c>
      <c r="P98" s="10" t="str">
        <f t="shared" si="28"/>
        <v>2</v>
      </c>
      <c r="Q98" s="1" t="s">
        <v>38</v>
      </c>
      <c r="R98" s="1" t="s">
        <v>64</v>
      </c>
      <c r="S98" s="1" t="s">
        <v>90</v>
      </c>
      <c r="T98" s="1" t="s">
        <v>62</v>
      </c>
      <c r="U98" s="3" t="str">
        <f t="shared" si="29"/>
        <v>1</v>
      </c>
      <c r="V98" s="1" t="s">
        <v>39</v>
      </c>
      <c r="W98" s="3" t="str">
        <f t="shared" si="30"/>
        <v>1</v>
      </c>
      <c r="X98" s="1" t="s">
        <v>68</v>
      </c>
      <c r="Y98" s="3" t="str">
        <f t="shared" si="31"/>
        <v>4</v>
      </c>
      <c r="Z98" s="1" t="s">
        <v>41</v>
      </c>
      <c r="AA98" s="3" t="str">
        <f t="shared" si="32"/>
        <v>0</v>
      </c>
      <c r="AB98" s="1" t="s">
        <v>42</v>
      </c>
      <c r="AC98" s="3" t="str">
        <f t="shared" si="33"/>
        <v>2</v>
      </c>
      <c r="AD98" s="1" t="s">
        <v>39</v>
      </c>
      <c r="AE98" s="1" t="str">
        <f t="shared" si="34"/>
        <v>1</v>
      </c>
      <c r="AF98" s="1" t="s">
        <v>41</v>
      </c>
      <c r="AG98" s="3" t="str">
        <f t="shared" si="35"/>
        <v>0</v>
      </c>
      <c r="AH98" s="1" t="s">
        <v>39</v>
      </c>
      <c r="AI98" s="3" t="str">
        <f t="shared" si="36"/>
        <v>1</v>
      </c>
      <c r="AJ98" s="1" t="s">
        <v>39</v>
      </c>
      <c r="AK98" s="3" t="str">
        <f t="shared" si="37"/>
        <v>1</v>
      </c>
      <c r="AL98" s="1" t="s">
        <v>39</v>
      </c>
      <c r="AM98" s="3" t="str">
        <f t="shared" si="38"/>
        <v>1</v>
      </c>
      <c r="AN98" s="1" t="s">
        <v>43</v>
      </c>
      <c r="AO98" s="3" t="str">
        <f t="shared" si="39"/>
        <v>1</v>
      </c>
      <c r="AP98" s="1" t="s">
        <v>39</v>
      </c>
      <c r="AQ98" s="3" t="str">
        <f t="shared" si="40"/>
        <v>1</v>
      </c>
      <c r="AR98" s="1" t="s">
        <v>41</v>
      </c>
      <c r="AS98" s="3" t="str">
        <f t="shared" si="41"/>
        <v>0</v>
      </c>
      <c r="AT98" s="1" t="s">
        <v>41</v>
      </c>
      <c r="AU98" s="3" t="str">
        <f t="shared" si="42"/>
        <v>0</v>
      </c>
      <c r="AV98" s="1" t="s">
        <v>57</v>
      </c>
      <c r="AW98" s="4" t="s">
        <v>39</v>
      </c>
      <c r="AX98" s="10" t="str">
        <f t="shared" si="43"/>
        <v>1</v>
      </c>
      <c r="AY98" s="1" t="s">
        <v>72</v>
      </c>
      <c r="AZ98" s="3" t="str">
        <f t="shared" si="44"/>
        <v>4</v>
      </c>
      <c r="BA98" s="1" t="s">
        <v>42</v>
      </c>
      <c r="BB98" s="11" t="str">
        <f t="shared" si="45"/>
        <v>2</v>
      </c>
      <c r="BC98" s="2"/>
      <c r="BD98" s="2"/>
      <c r="BE98" s="2"/>
      <c r="BF98" s="2"/>
      <c r="BG98" s="2"/>
      <c r="BH98" s="2"/>
      <c r="BI98" s="2"/>
    </row>
    <row r="99" spans="1:61">
      <c r="A99" s="1" t="s">
        <v>135</v>
      </c>
      <c r="B99" s="1" t="s">
        <v>31</v>
      </c>
      <c r="C99" s="3" t="str">
        <f t="shared" si="23"/>
        <v>2</v>
      </c>
      <c r="D99" s="1" t="s">
        <v>32</v>
      </c>
      <c r="E99" s="3" t="str">
        <f t="shared" si="24"/>
        <v>2</v>
      </c>
      <c r="F99" s="1" t="s">
        <v>33</v>
      </c>
      <c r="G99" s="3" t="str">
        <f t="shared" si="25"/>
        <v>1</v>
      </c>
      <c r="H99" s="1" t="s">
        <v>48</v>
      </c>
      <c r="I99" s="3" t="str">
        <f t="shared" si="26"/>
        <v>2</v>
      </c>
      <c r="J99" s="1" t="s">
        <v>35</v>
      </c>
      <c r="K99" s="1" t="s">
        <v>49</v>
      </c>
      <c r="L99" s="1" t="s">
        <v>59</v>
      </c>
      <c r="M99" s="1" t="s">
        <v>36</v>
      </c>
      <c r="N99" s="3" t="str">
        <f t="shared" si="27"/>
        <v>2</v>
      </c>
      <c r="O99" s="4" t="s">
        <v>299</v>
      </c>
      <c r="P99" s="10" t="str">
        <f t="shared" si="28"/>
        <v>1</v>
      </c>
      <c r="Q99" s="1" t="s">
        <v>136</v>
      </c>
      <c r="R99" s="1" t="s">
        <v>64</v>
      </c>
      <c r="S99" s="1" t="s">
        <v>90</v>
      </c>
      <c r="T99" s="1" t="s">
        <v>39</v>
      </c>
      <c r="U99" s="3" t="str">
        <f t="shared" si="29"/>
        <v>2</v>
      </c>
      <c r="V99" s="1" t="s">
        <v>39</v>
      </c>
      <c r="W99" s="3" t="str">
        <f t="shared" si="30"/>
        <v>1</v>
      </c>
      <c r="X99" s="1" t="s">
        <v>40</v>
      </c>
      <c r="Y99" s="3" t="str">
        <f t="shared" si="31"/>
        <v>3</v>
      </c>
      <c r="Z99" s="1" t="s">
        <v>39</v>
      </c>
      <c r="AA99" s="3" t="str">
        <f t="shared" si="32"/>
        <v>1</v>
      </c>
      <c r="AB99" s="1" t="s">
        <v>42</v>
      </c>
      <c r="AC99" s="3" t="str">
        <f t="shared" si="33"/>
        <v>2</v>
      </c>
      <c r="AD99" s="1" t="s">
        <v>41</v>
      </c>
      <c r="AE99" s="1" t="str">
        <f t="shared" si="34"/>
        <v>0</v>
      </c>
      <c r="AF99" s="1" t="s">
        <v>39</v>
      </c>
      <c r="AG99" s="3" t="str">
        <f t="shared" si="35"/>
        <v>2</v>
      </c>
      <c r="AH99" s="1" t="s">
        <v>39</v>
      </c>
      <c r="AI99" s="3" t="str">
        <f t="shared" si="36"/>
        <v>1</v>
      </c>
      <c r="AJ99" s="1" t="s">
        <v>39</v>
      </c>
      <c r="AK99" s="3" t="str">
        <f t="shared" si="37"/>
        <v>1</v>
      </c>
      <c r="AL99" s="1" t="s">
        <v>39</v>
      </c>
      <c r="AM99" s="3" t="str">
        <f t="shared" si="38"/>
        <v>1</v>
      </c>
      <c r="AN99" s="1" t="s">
        <v>65</v>
      </c>
      <c r="AO99" s="3" t="str">
        <f t="shared" si="39"/>
        <v>3</v>
      </c>
      <c r="AP99" s="1" t="s">
        <v>39</v>
      </c>
      <c r="AQ99" s="3" t="str">
        <f t="shared" si="40"/>
        <v>1</v>
      </c>
      <c r="AR99" s="1" t="s">
        <v>39</v>
      </c>
      <c r="AS99" s="3" t="str">
        <f t="shared" si="41"/>
        <v>1</v>
      </c>
      <c r="AT99" s="1" t="s">
        <v>41</v>
      </c>
      <c r="AU99" s="3" t="str">
        <f t="shared" si="42"/>
        <v>0</v>
      </c>
      <c r="AV99" s="1" t="s">
        <v>44</v>
      </c>
      <c r="AW99" s="4" t="s">
        <v>39</v>
      </c>
      <c r="AX99" s="10" t="str">
        <f t="shared" si="43"/>
        <v>1</v>
      </c>
      <c r="AY99" s="1" t="s">
        <v>45</v>
      </c>
      <c r="AZ99" s="3" t="str">
        <f t="shared" si="44"/>
        <v>3</v>
      </c>
      <c r="BA99" s="1" t="s">
        <v>41</v>
      </c>
      <c r="BB99" s="11" t="str">
        <f t="shared" si="45"/>
        <v>0</v>
      </c>
    </row>
    <row r="100" spans="1:61">
      <c r="A100" s="1" t="s">
        <v>138</v>
      </c>
      <c r="B100" s="1" t="s">
        <v>31</v>
      </c>
      <c r="C100" s="3" t="str">
        <f t="shared" si="23"/>
        <v>2</v>
      </c>
      <c r="D100" s="1" t="s">
        <v>32</v>
      </c>
      <c r="E100" s="3" t="str">
        <f t="shared" si="24"/>
        <v>2</v>
      </c>
      <c r="F100" s="1" t="s">
        <v>33</v>
      </c>
      <c r="G100" s="3" t="str">
        <f t="shared" si="25"/>
        <v>1</v>
      </c>
      <c r="H100" s="1" t="s">
        <v>71</v>
      </c>
      <c r="I100" s="3" t="str">
        <f t="shared" si="26"/>
        <v>4</v>
      </c>
      <c r="J100" s="1" t="s">
        <v>35</v>
      </c>
      <c r="K100" s="1" t="s">
        <v>49</v>
      </c>
      <c r="L100" s="1" t="s">
        <v>59</v>
      </c>
      <c r="M100" s="1" t="s">
        <v>36</v>
      </c>
      <c r="N100" s="3" t="str">
        <f t="shared" si="27"/>
        <v>2</v>
      </c>
      <c r="O100" s="4" t="s">
        <v>299</v>
      </c>
      <c r="P100" s="10" t="str">
        <f t="shared" si="28"/>
        <v>1</v>
      </c>
      <c r="Q100" s="1" t="s">
        <v>56</v>
      </c>
      <c r="R100" s="1" t="s">
        <v>64</v>
      </c>
      <c r="S100" s="1" t="s">
        <v>90</v>
      </c>
      <c r="T100" s="1" t="s">
        <v>39</v>
      </c>
      <c r="U100" s="3" t="str">
        <f t="shared" si="29"/>
        <v>2</v>
      </c>
      <c r="V100" s="1" t="s">
        <v>39</v>
      </c>
      <c r="W100" s="3" t="str">
        <f t="shared" si="30"/>
        <v>1</v>
      </c>
      <c r="X100" s="1" t="s">
        <v>40</v>
      </c>
      <c r="Y100" s="3" t="str">
        <f t="shared" si="31"/>
        <v>3</v>
      </c>
      <c r="Z100" s="1" t="s">
        <v>41</v>
      </c>
      <c r="AA100" s="3" t="str">
        <f t="shared" si="32"/>
        <v>0</v>
      </c>
      <c r="AB100" s="1" t="s">
        <v>39</v>
      </c>
      <c r="AC100" s="3" t="str">
        <f t="shared" si="33"/>
        <v>1</v>
      </c>
      <c r="AD100" s="1" t="s">
        <v>39</v>
      </c>
      <c r="AE100" s="1" t="str">
        <f t="shared" si="34"/>
        <v>1</v>
      </c>
      <c r="AF100" s="1" t="s">
        <v>39</v>
      </c>
      <c r="AG100" s="3" t="str">
        <f t="shared" si="35"/>
        <v>2</v>
      </c>
      <c r="AH100" s="1" t="s">
        <v>39</v>
      </c>
      <c r="AI100" s="3" t="str">
        <f t="shared" si="36"/>
        <v>1</v>
      </c>
      <c r="AJ100" s="1" t="s">
        <v>41</v>
      </c>
      <c r="AK100" s="3" t="str">
        <f t="shared" si="37"/>
        <v>0</v>
      </c>
      <c r="AL100" s="1" t="s">
        <v>39</v>
      </c>
      <c r="AM100" s="3" t="str">
        <f t="shared" si="38"/>
        <v>1</v>
      </c>
      <c r="AN100" s="1" t="s">
        <v>43</v>
      </c>
      <c r="AO100" s="3" t="str">
        <f t="shared" si="39"/>
        <v>1</v>
      </c>
      <c r="AP100" s="1" t="s">
        <v>39</v>
      </c>
      <c r="AQ100" s="3" t="str">
        <f t="shared" si="40"/>
        <v>1</v>
      </c>
      <c r="AR100" s="1" t="s">
        <v>41</v>
      </c>
      <c r="AS100" s="3" t="str">
        <f t="shared" si="41"/>
        <v>0</v>
      </c>
      <c r="AT100" s="1" t="s">
        <v>41</v>
      </c>
      <c r="AU100" s="3" t="str">
        <f t="shared" si="42"/>
        <v>0</v>
      </c>
      <c r="AV100" s="1" t="s">
        <v>44</v>
      </c>
      <c r="AW100" s="5" t="s">
        <v>39</v>
      </c>
      <c r="AX100" s="10" t="str">
        <f t="shared" si="43"/>
        <v>1</v>
      </c>
      <c r="AY100" s="1" t="s">
        <v>55</v>
      </c>
      <c r="AZ100" s="3" t="str">
        <f t="shared" si="44"/>
        <v>2</v>
      </c>
      <c r="BA100" s="1" t="s">
        <v>41</v>
      </c>
      <c r="BB100" s="11" t="str">
        <f t="shared" si="45"/>
        <v>0</v>
      </c>
    </row>
    <row r="101" spans="1:61">
      <c r="A101" s="1" t="s">
        <v>142</v>
      </c>
      <c r="B101" s="1" t="s">
        <v>46</v>
      </c>
      <c r="C101" s="3" t="str">
        <f t="shared" si="23"/>
        <v>1</v>
      </c>
      <c r="D101" s="1" t="s">
        <v>32</v>
      </c>
      <c r="E101" s="3" t="str">
        <f t="shared" si="24"/>
        <v>2</v>
      </c>
      <c r="F101" s="1" t="s">
        <v>33</v>
      </c>
      <c r="G101" s="3" t="str">
        <f t="shared" si="25"/>
        <v>1</v>
      </c>
      <c r="H101" s="1" t="s">
        <v>61</v>
      </c>
      <c r="I101" s="3" t="str">
        <f t="shared" si="26"/>
        <v>5</v>
      </c>
      <c r="J101" s="1" t="s">
        <v>35</v>
      </c>
      <c r="K101" s="1" t="s">
        <v>49</v>
      </c>
      <c r="L101" s="1" t="s">
        <v>59</v>
      </c>
      <c r="M101" s="1" t="s">
        <v>36</v>
      </c>
      <c r="N101" s="3" t="str">
        <f t="shared" si="27"/>
        <v>2</v>
      </c>
      <c r="O101" s="4" t="s">
        <v>299</v>
      </c>
      <c r="P101" s="10" t="str">
        <f t="shared" si="28"/>
        <v>1</v>
      </c>
      <c r="Q101" s="1" t="s">
        <v>143</v>
      </c>
      <c r="R101" s="1" t="s">
        <v>64</v>
      </c>
      <c r="S101" s="1" t="s">
        <v>90</v>
      </c>
      <c r="T101" s="1" t="s">
        <v>39</v>
      </c>
      <c r="U101" s="3" t="str">
        <f t="shared" si="29"/>
        <v>2</v>
      </c>
      <c r="V101" s="1" t="s">
        <v>39</v>
      </c>
      <c r="W101" s="3" t="str">
        <f t="shared" si="30"/>
        <v>1</v>
      </c>
      <c r="X101" s="1" t="s">
        <v>40</v>
      </c>
      <c r="Y101" s="3" t="str">
        <f t="shared" si="31"/>
        <v>3</v>
      </c>
      <c r="Z101" s="1" t="s">
        <v>39</v>
      </c>
      <c r="AA101" s="3" t="str">
        <f t="shared" si="32"/>
        <v>1</v>
      </c>
      <c r="AB101" s="1" t="s">
        <v>42</v>
      </c>
      <c r="AC101" s="3" t="str">
        <f t="shared" si="33"/>
        <v>2</v>
      </c>
      <c r="AD101" s="1" t="s">
        <v>42</v>
      </c>
      <c r="AE101" s="1" t="str">
        <f t="shared" si="34"/>
        <v>2</v>
      </c>
      <c r="AF101" s="1" t="s">
        <v>41</v>
      </c>
      <c r="AG101" s="3" t="str">
        <f t="shared" si="35"/>
        <v>0</v>
      </c>
      <c r="AH101" s="1" t="s">
        <v>39</v>
      </c>
      <c r="AI101" s="3" t="str">
        <f t="shared" si="36"/>
        <v>1</v>
      </c>
      <c r="AJ101" s="1" t="s">
        <v>39</v>
      </c>
      <c r="AK101" s="3" t="str">
        <f t="shared" si="37"/>
        <v>1</v>
      </c>
      <c r="AL101" s="1" t="s">
        <v>39</v>
      </c>
      <c r="AM101" s="3" t="str">
        <f t="shared" si="38"/>
        <v>1</v>
      </c>
      <c r="AN101" s="1" t="s">
        <v>65</v>
      </c>
      <c r="AO101" s="3" t="str">
        <f t="shared" si="39"/>
        <v>3</v>
      </c>
      <c r="AP101" s="1" t="s">
        <v>39</v>
      </c>
      <c r="AQ101" s="3" t="str">
        <f t="shared" si="40"/>
        <v>1</v>
      </c>
      <c r="AR101" s="1" t="s">
        <v>39</v>
      </c>
      <c r="AS101" s="3" t="str">
        <f t="shared" si="41"/>
        <v>1</v>
      </c>
      <c r="AT101" s="1" t="s">
        <v>41</v>
      </c>
      <c r="AU101" s="3" t="str">
        <f t="shared" si="42"/>
        <v>0</v>
      </c>
      <c r="AV101" s="1" t="s">
        <v>44</v>
      </c>
      <c r="AW101" s="4" t="s">
        <v>39</v>
      </c>
      <c r="AX101" s="10" t="str">
        <f t="shared" si="43"/>
        <v>1</v>
      </c>
      <c r="AY101" s="1" t="s">
        <v>45</v>
      </c>
      <c r="AZ101" s="3" t="str">
        <f t="shared" si="44"/>
        <v>3</v>
      </c>
      <c r="BA101" s="1" t="s">
        <v>41</v>
      </c>
      <c r="BB101" s="11" t="str">
        <f t="shared" si="45"/>
        <v>0</v>
      </c>
      <c r="BC101" s="2"/>
      <c r="BD101" s="2"/>
      <c r="BE101" s="2"/>
      <c r="BF101" s="2"/>
      <c r="BG101" s="2"/>
      <c r="BH101" s="2"/>
      <c r="BI101" s="2"/>
    </row>
    <row r="102" spans="1:61">
      <c r="A102" s="1" t="s">
        <v>145</v>
      </c>
      <c r="B102" s="1" t="s">
        <v>31</v>
      </c>
      <c r="C102" s="3" t="str">
        <f t="shared" si="23"/>
        <v>2</v>
      </c>
      <c r="D102" s="1" t="s">
        <v>32</v>
      </c>
      <c r="E102" s="3" t="str">
        <f t="shared" si="24"/>
        <v>2</v>
      </c>
      <c r="F102" s="1" t="s">
        <v>33</v>
      </c>
      <c r="G102" s="3" t="str">
        <f t="shared" si="25"/>
        <v>1</v>
      </c>
      <c r="H102" s="1" t="s">
        <v>71</v>
      </c>
      <c r="I102" s="3" t="str">
        <f t="shared" si="26"/>
        <v>4</v>
      </c>
      <c r="J102" s="1" t="s">
        <v>35</v>
      </c>
      <c r="K102" s="1" t="s">
        <v>49</v>
      </c>
      <c r="L102" s="1" t="s">
        <v>59</v>
      </c>
      <c r="M102" s="1" t="s">
        <v>36</v>
      </c>
      <c r="N102" s="3" t="str">
        <f t="shared" si="27"/>
        <v>2</v>
      </c>
      <c r="O102" s="4" t="s">
        <v>299</v>
      </c>
      <c r="P102" s="10" t="str">
        <f t="shared" si="28"/>
        <v>1</v>
      </c>
      <c r="Q102" s="1" t="s">
        <v>38</v>
      </c>
      <c r="R102" s="1" t="s">
        <v>64</v>
      </c>
      <c r="S102" s="1" t="s">
        <v>90</v>
      </c>
      <c r="T102" s="1" t="s">
        <v>39</v>
      </c>
      <c r="U102" s="3" t="str">
        <f t="shared" si="29"/>
        <v>2</v>
      </c>
      <c r="V102" s="1" t="s">
        <v>39</v>
      </c>
      <c r="W102" s="3" t="str">
        <f t="shared" si="30"/>
        <v>1</v>
      </c>
      <c r="X102" s="1" t="s">
        <v>51</v>
      </c>
      <c r="Y102" s="3" t="str">
        <f t="shared" si="31"/>
        <v>2</v>
      </c>
      <c r="Z102" s="1" t="s">
        <v>41</v>
      </c>
      <c r="AA102" s="3" t="str">
        <f t="shared" si="32"/>
        <v>0</v>
      </c>
      <c r="AB102" s="1" t="s">
        <v>42</v>
      </c>
      <c r="AC102" s="3" t="str">
        <f t="shared" si="33"/>
        <v>2</v>
      </c>
      <c r="AD102" s="1" t="s">
        <v>39</v>
      </c>
      <c r="AE102" s="1" t="str">
        <f t="shared" si="34"/>
        <v>1</v>
      </c>
      <c r="AF102" s="1" t="s">
        <v>39</v>
      </c>
      <c r="AG102" s="3" t="str">
        <f t="shared" si="35"/>
        <v>2</v>
      </c>
      <c r="AH102" s="1" t="s">
        <v>39</v>
      </c>
      <c r="AI102" s="3" t="str">
        <f t="shared" si="36"/>
        <v>1</v>
      </c>
      <c r="AJ102" s="1" t="s">
        <v>41</v>
      </c>
      <c r="AK102" s="3" t="str">
        <f t="shared" si="37"/>
        <v>0</v>
      </c>
      <c r="AL102" s="1" t="s">
        <v>39</v>
      </c>
      <c r="AM102" s="3" t="str">
        <f t="shared" si="38"/>
        <v>1</v>
      </c>
      <c r="AN102" s="1" t="s">
        <v>43</v>
      </c>
      <c r="AO102" s="3" t="str">
        <f t="shared" si="39"/>
        <v>1</v>
      </c>
      <c r="AP102" s="1" t="s">
        <v>39</v>
      </c>
      <c r="AQ102" s="3" t="str">
        <f t="shared" si="40"/>
        <v>1</v>
      </c>
      <c r="AR102" s="1" t="s">
        <v>41</v>
      </c>
      <c r="AS102" s="3" t="str">
        <f t="shared" si="41"/>
        <v>0</v>
      </c>
      <c r="AT102" s="1" t="s">
        <v>41</v>
      </c>
      <c r="AU102" s="3" t="str">
        <f t="shared" si="42"/>
        <v>0</v>
      </c>
      <c r="AV102" s="1" t="s">
        <v>44</v>
      </c>
      <c r="AW102" s="4" t="s">
        <v>41</v>
      </c>
      <c r="AX102" s="10" t="str">
        <f t="shared" si="43"/>
        <v>0</v>
      </c>
      <c r="AY102" s="1" t="s">
        <v>55</v>
      </c>
      <c r="AZ102" s="3" t="str">
        <f t="shared" si="44"/>
        <v>2</v>
      </c>
      <c r="BA102" s="1" t="s">
        <v>41</v>
      </c>
      <c r="BB102" s="11" t="str">
        <f t="shared" si="45"/>
        <v>0</v>
      </c>
      <c r="BC102" s="2"/>
      <c r="BD102" s="2"/>
      <c r="BE102" s="2"/>
      <c r="BF102" s="2"/>
      <c r="BG102" s="2"/>
      <c r="BH102" s="2"/>
      <c r="BI102" s="2"/>
    </row>
    <row r="103" spans="1:61">
      <c r="A103" s="1" t="s">
        <v>154</v>
      </c>
      <c r="B103" s="1" t="s">
        <v>31</v>
      </c>
      <c r="C103" s="3" t="str">
        <f t="shared" si="23"/>
        <v>2</v>
      </c>
      <c r="D103" s="1" t="s">
        <v>47</v>
      </c>
      <c r="E103" s="3" t="str">
        <f t="shared" si="24"/>
        <v>1</v>
      </c>
      <c r="F103" s="1" t="s">
        <v>33</v>
      </c>
      <c r="G103" s="3" t="str">
        <f t="shared" si="25"/>
        <v>1</v>
      </c>
      <c r="H103" s="1" t="s">
        <v>71</v>
      </c>
      <c r="I103" s="3" t="str">
        <f t="shared" si="26"/>
        <v>4</v>
      </c>
      <c r="J103" s="1" t="s">
        <v>35</v>
      </c>
      <c r="K103" s="1" t="s">
        <v>49</v>
      </c>
      <c r="L103" s="1" t="s">
        <v>59</v>
      </c>
      <c r="M103" s="1" t="s">
        <v>36</v>
      </c>
      <c r="N103" s="3" t="str">
        <f t="shared" si="27"/>
        <v>2</v>
      </c>
      <c r="O103" s="2" t="s">
        <v>301</v>
      </c>
      <c r="P103" s="10" t="str">
        <f t="shared" si="28"/>
        <v>2</v>
      </c>
      <c r="Q103" s="1" t="s">
        <v>56</v>
      </c>
      <c r="R103" s="1" t="s">
        <v>64</v>
      </c>
      <c r="S103" s="1" t="s">
        <v>90</v>
      </c>
      <c r="T103" s="1" t="s">
        <v>41</v>
      </c>
      <c r="U103" s="3" t="str">
        <f t="shared" si="29"/>
        <v>0</v>
      </c>
      <c r="V103" s="1" t="s">
        <v>39</v>
      </c>
      <c r="W103" s="3" t="str">
        <f t="shared" si="30"/>
        <v>1</v>
      </c>
      <c r="X103" s="1" t="s">
        <v>40</v>
      </c>
      <c r="Y103" s="3" t="str">
        <f t="shared" si="31"/>
        <v>3</v>
      </c>
      <c r="Z103" s="1" t="s">
        <v>41</v>
      </c>
      <c r="AA103" s="3" t="str">
        <f t="shared" si="32"/>
        <v>0</v>
      </c>
      <c r="AB103" s="1" t="s">
        <v>41</v>
      </c>
      <c r="AC103" s="3" t="str">
        <f t="shared" si="33"/>
        <v>0</v>
      </c>
      <c r="AD103" s="1" t="s">
        <v>39</v>
      </c>
      <c r="AE103" s="1" t="str">
        <f t="shared" si="34"/>
        <v>1</v>
      </c>
      <c r="AF103" s="1" t="s">
        <v>39</v>
      </c>
      <c r="AG103" s="3" t="str">
        <f t="shared" si="35"/>
        <v>2</v>
      </c>
      <c r="AH103" s="1" t="s">
        <v>39</v>
      </c>
      <c r="AI103" s="3" t="str">
        <f t="shared" si="36"/>
        <v>1</v>
      </c>
      <c r="AJ103" s="1" t="s">
        <v>41</v>
      </c>
      <c r="AK103" s="3" t="str">
        <f t="shared" si="37"/>
        <v>0</v>
      </c>
      <c r="AL103" s="1" t="s">
        <v>41</v>
      </c>
      <c r="AM103" s="3" t="str">
        <f t="shared" si="38"/>
        <v>0</v>
      </c>
      <c r="AN103" s="1" t="s">
        <v>60</v>
      </c>
      <c r="AO103" s="3" t="str">
        <f t="shared" si="39"/>
        <v>0</v>
      </c>
      <c r="AP103" s="1" t="s">
        <v>39</v>
      </c>
      <c r="AQ103" s="3" t="str">
        <f t="shared" si="40"/>
        <v>1</v>
      </c>
      <c r="AR103" s="1" t="s">
        <v>41</v>
      </c>
      <c r="AS103" s="3" t="str">
        <f t="shared" si="41"/>
        <v>0</v>
      </c>
      <c r="AT103" s="1" t="s">
        <v>39</v>
      </c>
      <c r="AU103" s="3" t="str">
        <f t="shared" si="42"/>
        <v>1</v>
      </c>
      <c r="AV103" s="1" t="s">
        <v>63</v>
      </c>
      <c r="AW103" s="4" t="s">
        <v>39</v>
      </c>
      <c r="AX103" s="10" t="str">
        <f t="shared" si="43"/>
        <v>1</v>
      </c>
      <c r="AY103" s="1" t="s">
        <v>55</v>
      </c>
      <c r="AZ103" s="3" t="str">
        <f t="shared" si="44"/>
        <v>2</v>
      </c>
      <c r="BA103" s="1" t="s">
        <v>41</v>
      </c>
      <c r="BB103" s="11" t="str">
        <f t="shared" si="45"/>
        <v>0</v>
      </c>
      <c r="BC103" s="2"/>
      <c r="BD103" s="2"/>
      <c r="BE103" s="2"/>
      <c r="BF103" s="2"/>
      <c r="BG103" s="2"/>
      <c r="BH103" s="2"/>
      <c r="BI103" s="2"/>
    </row>
    <row r="104" spans="1:61">
      <c r="A104" s="1" t="s">
        <v>168</v>
      </c>
      <c r="B104" s="1" t="s">
        <v>31</v>
      </c>
      <c r="C104" s="3" t="str">
        <f t="shared" si="23"/>
        <v>2</v>
      </c>
      <c r="D104" s="1" t="s">
        <v>32</v>
      </c>
      <c r="E104" s="3" t="str">
        <f t="shared" si="24"/>
        <v>2</v>
      </c>
      <c r="F104" s="1" t="s">
        <v>33</v>
      </c>
      <c r="G104" s="3" t="str">
        <f t="shared" si="25"/>
        <v>1</v>
      </c>
      <c r="H104" s="1" t="s">
        <v>34</v>
      </c>
      <c r="I104" s="3" t="str">
        <f t="shared" si="26"/>
        <v>1</v>
      </c>
      <c r="J104" s="1" t="s">
        <v>35</v>
      </c>
      <c r="K104" s="1" t="s">
        <v>49</v>
      </c>
      <c r="L104" s="1" t="s">
        <v>59</v>
      </c>
      <c r="M104" s="1" t="s">
        <v>50</v>
      </c>
      <c r="N104" s="3" t="str">
        <f t="shared" si="27"/>
        <v>1</v>
      </c>
      <c r="O104" s="4" t="s">
        <v>299</v>
      </c>
      <c r="P104" s="10" t="str">
        <f t="shared" si="28"/>
        <v>1</v>
      </c>
      <c r="Q104" s="1" t="s">
        <v>56</v>
      </c>
      <c r="R104" s="1" t="s">
        <v>64</v>
      </c>
      <c r="S104" s="1" t="s">
        <v>90</v>
      </c>
      <c r="T104" s="1" t="s">
        <v>39</v>
      </c>
      <c r="U104" s="3" t="str">
        <f t="shared" si="29"/>
        <v>2</v>
      </c>
      <c r="V104" s="1" t="s">
        <v>39</v>
      </c>
      <c r="W104" s="3" t="str">
        <f t="shared" si="30"/>
        <v>1</v>
      </c>
      <c r="X104" s="1" t="s">
        <v>51</v>
      </c>
      <c r="Y104" s="3" t="str">
        <f t="shared" si="31"/>
        <v>2</v>
      </c>
      <c r="Z104" s="1" t="s">
        <v>39</v>
      </c>
      <c r="AA104" s="3" t="str">
        <f t="shared" si="32"/>
        <v>1</v>
      </c>
      <c r="AB104" s="1" t="s">
        <v>41</v>
      </c>
      <c r="AC104" s="3" t="str">
        <f t="shared" si="33"/>
        <v>0</v>
      </c>
      <c r="AD104" s="1" t="s">
        <v>42</v>
      </c>
      <c r="AE104" s="1" t="str">
        <f t="shared" si="34"/>
        <v>2</v>
      </c>
      <c r="AF104" s="1" t="s">
        <v>52</v>
      </c>
      <c r="AG104" s="3" t="str">
        <f t="shared" si="35"/>
        <v>1</v>
      </c>
      <c r="AH104" s="1" t="s">
        <v>39</v>
      </c>
      <c r="AI104" s="3" t="str">
        <f t="shared" si="36"/>
        <v>1</v>
      </c>
      <c r="AJ104" s="1" t="s">
        <v>39</v>
      </c>
      <c r="AK104" s="3" t="str">
        <f t="shared" si="37"/>
        <v>1</v>
      </c>
      <c r="AL104" s="1" t="s">
        <v>41</v>
      </c>
      <c r="AM104" s="3" t="str">
        <f t="shared" si="38"/>
        <v>0</v>
      </c>
      <c r="AN104" s="1" t="s">
        <v>60</v>
      </c>
      <c r="AO104" s="3" t="str">
        <f t="shared" si="39"/>
        <v>0</v>
      </c>
      <c r="AP104" s="1" t="s">
        <v>39</v>
      </c>
      <c r="AQ104" s="3" t="str">
        <f t="shared" si="40"/>
        <v>1</v>
      </c>
      <c r="AR104" s="1" t="s">
        <v>41</v>
      </c>
      <c r="AS104" s="3" t="str">
        <f t="shared" si="41"/>
        <v>0</v>
      </c>
      <c r="AT104" s="1" t="s">
        <v>41</v>
      </c>
      <c r="AU104" s="3" t="str">
        <f t="shared" si="42"/>
        <v>0</v>
      </c>
      <c r="AV104" s="1" t="s">
        <v>169</v>
      </c>
      <c r="AW104" s="4" t="s">
        <v>41</v>
      </c>
      <c r="AX104" s="10" t="str">
        <f t="shared" si="43"/>
        <v>0</v>
      </c>
      <c r="AY104" s="1" t="s">
        <v>54</v>
      </c>
      <c r="AZ104" s="3" t="str">
        <f t="shared" si="44"/>
        <v>1</v>
      </c>
      <c r="BA104" s="1" t="s">
        <v>39</v>
      </c>
      <c r="BB104" s="11" t="str">
        <f t="shared" si="45"/>
        <v>1</v>
      </c>
      <c r="BC104" s="2"/>
      <c r="BD104" s="2"/>
      <c r="BE104" s="2"/>
      <c r="BF104" s="2"/>
      <c r="BG104" s="2"/>
      <c r="BH104" s="2"/>
      <c r="BI104" s="2"/>
    </row>
    <row r="105" spans="1:61">
      <c r="A105" s="1" t="s">
        <v>179</v>
      </c>
      <c r="B105" s="1" t="s">
        <v>46</v>
      </c>
      <c r="C105" s="3" t="str">
        <f t="shared" si="23"/>
        <v>1</v>
      </c>
      <c r="D105" s="1" t="s">
        <v>47</v>
      </c>
      <c r="E105" s="3" t="str">
        <f t="shared" si="24"/>
        <v>1</v>
      </c>
      <c r="F105" s="1" t="s">
        <v>33</v>
      </c>
      <c r="G105" s="3" t="str">
        <f t="shared" si="25"/>
        <v>1</v>
      </c>
      <c r="H105" s="1" t="s">
        <v>76</v>
      </c>
      <c r="I105" s="3" t="str">
        <f t="shared" si="26"/>
        <v>8</v>
      </c>
      <c r="J105" s="1" t="s">
        <v>35</v>
      </c>
      <c r="K105" s="1" t="s">
        <v>49</v>
      </c>
      <c r="L105" s="1" t="s">
        <v>59</v>
      </c>
      <c r="M105" s="1" t="s">
        <v>50</v>
      </c>
      <c r="N105" s="3" t="str">
        <f t="shared" si="27"/>
        <v>1</v>
      </c>
      <c r="O105" s="1" t="s">
        <v>300</v>
      </c>
      <c r="P105" s="10" t="str">
        <f t="shared" si="28"/>
        <v>5</v>
      </c>
      <c r="Q105" s="1" t="s">
        <v>38</v>
      </c>
      <c r="R105" s="1" t="s">
        <v>64</v>
      </c>
      <c r="S105" s="1" t="s">
        <v>90</v>
      </c>
      <c r="T105" s="1" t="s">
        <v>39</v>
      </c>
      <c r="U105" s="3" t="str">
        <f t="shared" si="29"/>
        <v>2</v>
      </c>
      <c r="V105" s="1" t="s">
        <v>39</v>
      </c>
      <c r="W105" s="3" t="str">
        <f t="shared" si="30"/>
        <v>1</v>
      </c>
      <c r="X105" s="1" t="s">
        <v>40</v>
      </c>
      <c r="Y105" s="3" t="str">
        <f t="shared" si="31"/>
        <v>3</v>
      </c>
      <c r="Z105" s="1" t="s">
        <v>41</v>
      </c>
      <c r="AA105" s="3" t="str">
        <f t="shared" si="32"/>
        <v>0</v>
      </c>
      <c r="AB105" s="1" t="s">
        <v>41</v>
      </c>
      <c r="AC105" s="3" t="str">
        <f t="shared" si="33"/>
        <v>0</v>
      </c>
      <c r="AD105" s="1" t="s">
        <v>41</v>
      </c>
      <c r="AE105" s="1" t="str">
        <f t="shared" si="34"/>
        <v>0</v>
      </c>
      <c r="AF105" s="1" t="s">
        <v>41</v>
      </c>
      <c r="AG105" s="3" t="str">
        <f t="shared" si="35"/>
        <v>0</v>
      </c>
      <c r="AH105" s="1" t="s">
        <v>39</v>
      </c>
      <c r="AI105" s="3" t="str">
        <f t="shared" si="36"/>
        <v>1</v>
      </c>
      <c r="AJ105" s="1" t="s">
        <v>41</v>
      </c>
      <c r="AK105" s="3" t="str">
        <f t="shared" si="37"/>
        <v>0</v>
      </c>
      <c r="AL105" s="1" t="s">
        <v>39</v>
      </c>
      <c r="AM105" s="3" t="str">
        <f t="shared" si="38"/>
        <v>1</v>
      </c>
      <c r="AN105" s="1" t="s">
        <v>43</v>
      </c>
      <c r="AO105" s="3" t="str">
        <f t="shared" si="39"/>
        <v>1</v>
      </c>
      <c r="AP105" s="1" t="s">
        <v>39</v>
      </c>
      <c r="AQ105" s="3" t="str">
        <f t="shared" si="40"/>
        <v>1</v>
      </c>
      <c r="AR105" s="1" t="s">
        <v>39</v>
      </c>
      <c r="AS105" s="3" t="str">
        <f t="shared" si="41"/>
        <v>1</v>
      </c>
      <c r="AT105" s="1" t="s">
        <v>39</v>
      </c>
      <c r="AU105" s="3" t="str">
        <f t="shared" si="42"/>
        <v>1</v>
      </c>
      <c r="AV105" s="1" t="s">
        <v>63</v>
      </c>
      <c r="AW105" s="4" t="s">
        <v>41</v>
      </c>
      <c r="AX105" s="10" t="str">
        <f t="shared" si="43"/>
        <v>0</v>
      </c>
      <c r="AY105" s="1" t="s">
        <v>55</v>
      </c>
      <c r="AZ105" s="3" t="str">
        <f t="shared" si="44"/>
        <v>2</v>
      </c>
      <c r="BA105" s="1" t="s">
        <v>41</v>
      </c>
      <c r="BB105" s="11" t="str">
        <f t="shared" si="45"/>
        <v>0</v>
      </c>
    </row>
    <row r="106" spans="1:61">
      <c r="A106" s="1" t="s">
        <v>188</v>
      </c>
      <c r="B106" s="1" t="s">
        <v>31</v>
      </c>
      <c r="C106" s="3" t="str">
        <f t="shared" si="23"/>
        <v>2</v>
      </c>
      <c r="D106" s="1" t="s">
        <v>47</v>
      </c>
      <c r="E106" s="3" t="str">
        <f t="shared" si="24"/>
        <v>1</v>
      </c>
      <c r="F106" s="1" t="s">
        <v>33</v>
      </c>
      <c r="G106" s="3" t="str">
        <f t="shared" si="25"/>
        <v>1</v>
      </c>
      <c r="H106" s="1" t="s">
        <v>73</v>
      </c>
      <c r="I106" s="3" t="str">
        <f t="shared" si="26"/>
        <v>6</v>
      </c>
      <c r="J106" s="1" t="s">
        <v>35</v>
      </c>
      <c r="K106" s="1" t="s">
        <v>49</v>
      </c>
      <c r="L106" s="1" t="s">
        <v>59</v>
      </c>
      <c r="M106" s="1" t="s">
        <v>50</v>
      </c>
      <c r="N106" s="3" t="str">
        <f t="shared" si="27"/>
        <v>1</v>
      </c>
      <c r="O106" s="2" t="s">
        <v>301</v>
      </c>
      <c r="P106" s="10" t="str">
        <f t="shared" si="28"/>
        <v>2</v>
      </c>
      <c r="Q106" s="1" t="s">
        <v>56</v>
      </c>
      <c r="R106" s="1" t="s">
        <v>64</v>
      </c>
      <c r="S106" s="1" t="s">
        <v>90</v>
      </c>
      <c r="T106" s="1" t="s">
        <v>41</v>
      </c>
      <c r="U106" s="3" t="str">
        <f t="shared" si="29"/>
        <v>0</v>
      </c>
      <c r="V106" s="1" t="s">
        <v>39</v>
      </c>
      <c r="W106" s="3" t="str">
        <f t="shared" si="30"/>
        <v>1</v>
      </c>
      <c r="X106" s="1" t="s">
        <v>51</v>
      </c>
      <c r="Y106" s="3" t="str">
        <f t="shared" si="31"/>
        <v>2</v>
      </c>
      <c r="Z106" s="1" t="s">
        <v>39</v>
      </c>
      <c r="AA106" s="3" t="str">
        <f t="shared" si="32"/>
        <v>1</v>
      </c>
      <c r="AB106" s="1" t="s">
        <v>39</v>
      </c>
      <c r="AC106" s="3" t="str">
        <f t="shared" si="33"/>
        <v>1</v>
      </c>
      <c r="AD106" s="1" t="s">
        <v>41</v>
      </c>
      <c r="AE106" s="1" t="str">
        <f t="shared" si="34"/>
        <v>0</v>
      </c>
      <c r="AF106" s="1" t="s">
        <v>39</v>
      </c>
      <c r="AG106" s="3" t="str">
        <f t="shared" si="35"/>
        <v>2</v>
      </c>
      <c r="AH106" s="1" t="s">
        <v>39</v>
      </c>
      <c r="AI106" s="3" t="str">
        <f t="shared" si="36"/>
        <v>1</v>
      </c>
      <c r="AJ106" s="1" t="s">
        <v>39</v>
      </c>
      <c r="AK106" s="3" t="str">
        <f t="shared" si="37"/>
        <v>1</v>
      </c>
      <c r="AL106" s="1" t="s">
        <v>39</v>
      </c>
      <c r="AM106" s="3" t="str">
        <f t="shared" si="38"/>
        <v>1</v>
      </c>
      <c r="AN106" s="1" t="s">
        <v>43</v>
      </c>
      <c r="AO106" s="3" t="str">
        <f t="shared" si="39"/>
        <v>1</v>
      </c>
      <c r="AP106" s="1" t="s">
        <v>39</v>
      </c>
      <c r="AQ106" s="3" t="str">
        <f t="shared" si="40"/>
        <v>1</v>
      </c>
      <c r="AR106" s="1" t="s">
        <v>39</v>
      </c>
      <c r="AS106" s="3" t="str">
        <f t="shared" si="41"/>
        <v>1</v>
      </c>
      <c r="AT106" s="1" t="s">
        <v>39</v>
      </c>
      <c r="AU106" s="3" t="str">
        <f t="shared" si="42"/>
        <v>1</v>
      </c>
      <c r="AV106" s="1" t="s">
        <v>53</v>
      </c>
      <c r="AW106" s="4" t="s">
        <v>41</v>
      </c>
      <c r="AX106" s="10" t="str">
        <f t="shared" si="43"/>
        <v>0</v>
      </c>
      <c r="AY106" s="1" t="s">
        <v>54</v>
      </c>
      <c r="AZ106" s="3" t="str">
        <f t="shared" si="44"/>
        <v>1</v>
      </c>
      <c r="BA106" s="1" t="s">
        <v>41</v>
      </c>
      <c r="BB106" s="11" t="str">
        <f t="shared" si="45"/>
        <v>0</v>
      </c>
    </row>
    <row r="107" spans="1:61">
      <c r="A107" s="1" t="s">
        <v>195</v>
      </c>
      <c r="B107" s="1" t="s">
        <v>46</v>
      </c>
      <c r="C107" s="3" t="str">
        <f t="shared" si="23"/>
        <v>1</v>
      </c>
      <c r="D107" s="1" t="s">
        <v>32</v>
      </c>
      <c r="E107" s="3" t="str">
        <f t="shared" si="24"/>
        <v>2</v>
      </c>
      <c r="F107" s="1" t="s">
        <v>33</v>
      </c>
      <c r="G107" s="3" t="str">
        <f t="shared" si="25"/>
        <v>1</v>
      </c>
      <c r="H107" s="1" t="s">
        <v>67</v>
      </c>
      <c r="I107" s="3" t="str">
        <f t="shared" si="26"/>
        <v>3</v>
      </c>
      <c r="J107" s="1" t="s">
        <v>35</v>
      </c>
      <c r="K107" s="1" t="s">
        <v>49</v>
      </c>
      <c r="L107" s="1" t="s">
        <v>59</v>
      </c>
      <c r="M107" s="1" t="s">
        <v>36</v>
      </c>
      <c r="N107" s="3" t="str">
        <f t="shared" si="27"/>
        <v>2</v>
      </c>
      <c r="O107" s="4" t="s">
        <v>299</v>
      </c>
      <c r="P107" s="10" t="str">
        <f t="shared" si="28"/>
        <v>1</v>
      </c>
      <c r="Q107" s="1" t="s">
        <v>64</v>
      </c>
      <c r="R107" s="1" t="s">
        <v>64</v>
      </c>
      <c r="S107" s="1" t="s">
        <v>90</v>
      </c>
      <c r="T107" s="1" t="s">
        <v>39</v>
      </c>
      <c r="U107" s="3" t="str">
        <f t="shared" si="29"/>
        <v>2</v>
      </c>
      <c r="V107" s="1" t="s">
        <v>39</v>
      </c>
      <c r="W107" s="3" t="str">
        <f t="shared" si="30"/>
        <v>1</v>
      </c>
      <c r="X107" s="1" t="s">
        <v>40</v>
      </c>
      <c r="Y107" s="3" t="str">
        <f t="shared" si="31"/>
        <v>3</v>
      </c>
      <c r="Z107" s="1" t="s">
        <v>41</v>
      </c>
      <c r="AA107" s="3" t="str">
        <f t="shared" si="32"/>
        <v>0</v>
      </c>
      <c r="AB107" s="1" t="s">
        <v>39</v>
      </c>
      <c r="AC107" s="3" t="str">
        <f t="shared" si="33"/>
        <v>1</v>
      </c>
      <c r="AD107" s="1" t="s">
        <v>39</v>
      </c>
      <c r="AE107" s="1" t="str">
        <f t="shared" si="34"/>
        <v>1</v>
      </c>
      <c r="AF107" s="1" t="s">
        <v>39</v>
      </c>
      <c r="AG107" s="3" t="str">
        <f t="shared" si="35"/>
        <v>2</v>
      </c>
      <c r="AH107" s="1" t="s">
        <v>39</v>
      </c>
      <c r="AI107" s="3" t="str">
        <f t="shared" si="36"/>
        <v>1</v>
      </c>
      <c r="AJ107" s="1" t="s">
        <v>41</v>
      </c>
      <c r="AK107" s="3" t="str">
        <f t="shared" si="37"/>
        <v>0</v>
      </c>
      <c r="AL107" s="1" t="s">
        <v>39</v>
      </c>
      <c r="AM107" s="3" t="str">
        <f t="shared" si="38"/>
        <v>1</v>
      </c>
      <c r="AN107" s="1" t="s">
        <v>43</v>
      </c>
      <c r="AO107" s="3" t="str">
        <f t="shared" si="39"/>
        <v>1</v>
      </c>
      <c r="AP107" s="1" t="s">
        <v>39</v>
      </c>
      <c r="AQ107" s="3" t="str">
        <f t="shared" si="40"/>
        <v>1</v>
      </c>
      <c r="AR107" s="1" t="s">
        <v>41</v>
      </c>
      <c r="AS107" s="3" t="str">
        <f t="shared" si="41"/>
        <v>0</v>
      </c>
      <c r="AT107" s="1" t="s">
        <v>39</v>
      </c>
      <c r="AU107" s="3" t="str">
        <f t="shared" si="42"/>
        <v>1</v>
      </c>
      <c r="AV107" s="1" t="s">
        <v>53</v>
      </c>
      <c r="AW107" s="4" t="s">
        <v>39</v>
      </c>
      <c r="AX107" s="10" t="str">
        <f t="shared" si="43"/>
        <v>1</v>
      </c>
      <c r="AY107" s="1" t="s">
        <v>45</v>
      </c>
      <c r="AZ107" s="3" t="str">
        <f t="shared" si="44"/>
        <v>3</v>
      </c>
      <c r="BA107" s="1" t="s">
        <v>41</v>
      </c>
      <c r="BB107" s="11" t="str">
        <f t="shared" si="45"/>
        <v>0</v>
      </c>
    </row>
    <row r="108" spans="1:61">
      <c r="A108" s="1" t="s">
        <v>201</v>
      </c>
      <c r="B108" s="1" t="s">
        <v>31</v>
      </c>
      <c r="C108" s="3" t="str">
        <f t="shared" si="23"/>
        <v>2</v>
      </c>
      <c r="D108" s="1" t="s">
        <v>47</v>
      </c>
      <c r="E108" s="3" t="str">
        <f t="shared" si="24"/>
        <v>1</v>
      </c>
      <c r="F108" s="1" t="s">
        <v>33</v>
      </c>
      <c r="G108" s="3" t="str">
        <f t="shared" si="25"/>
        <v>1</v>
      </c>
      <c r="H108" s="1" t="s">
        <v>73</v>
      </c>
      <c r="I108" s="3" t="str">
        <f t="shared" si="26"/>
        <v>6</v>
      </c>
      <c r="J108" s="1" t="s">
        <v>35</v>
      </c>
      <c r="K108" s="1" t="s">
        <v>49</v>
      </c>
      <c r="L108" s="1" t="s">
        <v>59</v>
      </c>
      <c r="M108" s="1" t="s">
        <v>50</v>
      </c>
      <c r="N108" s="3" t="str">
        <f t="shared" si="27"/>
        <v>1</v>
      </c>
      <c r="O108" s="2" t="s">
        <v>301</v>
      </c>
      <c r="P108" s="10" t="str">
        <f t="shared" si="28"/>
        <v>2</v>
      </c>
      <c r="Q108" s="1" t="s">
        <v>56</v>
      </c>
      <c r="R108" s="1" t="s">
        <v>64</v>
      </c>
      <c r="S108" s="1" t="s">
        <v>90</v>
      </c>
      <c r="T108" s="1" t="s">
        <v>39</v>
      </c>
      <c r="U108" s="3" t="str">
        <f t="shared" si="29"/>
        <v>2</v>
      </c>
      <c r="V108" s="1" t="s">
        <v>39</v>
      </c>
      <c r="W108" s="3" t="str">
        <f t="shared" si="30"/>
        <v>1</v>
      </c>
      <c r="X108" s="1" t="s">
        <v>40</v>
      </c>
      <c r="Y108" s="3" t="str">
        <f t="shared" si="31"/>
        <v>3</v>
      </c>
      <c r="Z108" s="1" t="s">
        <v>41</v>
      </c>
      <c r="AA108" s="3" t="str">
        <f t="shared" si="32"/>
        <v>0</v>
      </c>
      <c r="AB108" s="1" t="s">
        <v>39</v>
      </c>
      <c r="AC108" s="3" t="str">
        <f t="shared" si="33"/>
        <v>1</v>
      </c>
      <c r="AD108" s="1" t="s">
        <v>39</v>
      </c>
      <c r="AE108" s="1" t="str">
        <f t="shared" si="34"/>
        <v>1</v>
      </c>
      <c r="AF108" s="1" t="s">
        <v>41</v>
      </c>
      <c r="AG108" s="3" t="str">
        <f t="shared" si="35"/>
        <v>0</v>
      </c>
      <c r="AH108" s="1" t="s">
        <v>39</v>
      </c>
      <c r="AI108" s="3" t="str">
        <f t="shared" si="36"/>
        <v>1</v>
      </c>
      <c r="AJ108" s="1" t="s">
        <v>39</v>
      </c>
      <c r="AK108" s="3" t="str">
        <f t="shared" si="37"/>
        <v>1</v>
      </c>
      <c r="AL108" s="1" t="s">
        <v>39</v>
      </c>
      <c r="AM108" s="3" t="str">
        <f t="shared" si="38"/>
        <v>1</v>
      </c>
      <c r="AN108" s="1" t="s">
        <v>65</v>
      </c>
      <c r="AO108" s="3" t="str">
        <f t="shared" si="39"/>
        <v>3</v>
      </c>
      <c r="AP108" s="1" t="s">
        <v>39</v>
      </c>
      <c r="AQ108" s="3" t="str">
        <f t="shared" si="40"/>
        <v>1</v>
      </c>
      <c r="AR108" s="1" t="s">
        <v>41</v>
      </c>
      <c r="AS108" s="3" t="str">
        <f t="shared" si="41"/>
        <v>0</v>
      </c>
      <c r="AT108" s="1" t="s">
        <v>39</v>
      </c>
      <c r="AU108" s="3" t="str">
        <f t="shared" si="42"/>
        <v>1</v>
      </c>
      <c r="AV108" s="1" t="s">
        <v>53</v>
      </c>
      <c r="AW108" s="4" t="s">
        <v>39</v>
      </c>
      <c r="AX108" s="10" t="str">
        <f t="shared" si="43"/>
        <v>1</v>
      </c>
      <c r="AY108" s="1" t="s">
        <v>45</v>
      </c>
      <c r="AZ108" s="3" t="str">
        <f t="shared" si="44"/>
        <v>3</v>
      </c>
      <c r="BA108" s="1" t="s">
        <v>39</v>
      </c>
      <c r="BB108" s="11" t="str">
        <f t="shared" si="45"/>
        <v>1</v>
      </c>
      <c r="BC108" s="2"/>
      <c r="BD108" s="2"/>
      <c r="BE108" s="2"/>
      <c r="BF108" s="2"/>
      <c r="BG108" s="2"/>
      <c r="BH108" s="2"/>
      <c r="BI108" s="2"/>
    </row>
    <row r="109" spans="1:61">
      <c r="A109" s="1" t="s">
        <v>202</v>
      </c>
      <c r="B109" s="1" t="s">
        <v>31</v>
      </c>
      <c r="C109" s="3" t="str">
        <f t="shared" si="23"/>
        <v>2</v>
      </c>
      <c r="D109" s="1" t="s">
        <v>47</v>
      </c>
      <c r="E109" s="3" t="str">
        <f t="shared" si="24"/>
        <v>1</v>
      </c>
      <c r="F109" s="1" t="s">
        <v>33</v>
      </c>
      <c r="G109" s="3" t="str">
        <f t="shared" si="25"/>
        <v>1</v>
      </c>
      <c r="H109" s="1" t="s">
        <v>67</v>
      </c>
      <c r="I109" s="3" t="str">
        <f t="shared" si="26"/>
        <v>3</v>
      </c>
      <c r="J109" s="1" t="s">
        <v>35</v>
      </c>
      <c r="K109" s="1" t="s">
        <v>49</v>
      </c>
      <c r="L109" s="1" t="s">
        <v>59</v>
      </c>
      <c r="M109" s="1" t="s">
        <v>36</v>
      </c>
      <c r="N109" s="3" t="str">
        <f t="shared" si="27"/>
        <v>2</v>
      </c>
      <c r="O109" s="2" t="s">
        <v>301</v>
      </c>
      <c r="P109" s="10" t="str">
        <f t="shared" si="28"/>
        <v>2</v>
      </c>
      <c r="Q109" s="1" t="s">
        <v>38</v>
      </c>
      <c r="R109" s="1" t="s">
        <v>64</v>
      </c>
      <c r="S109" s="1" t="s">
        <v>90</v>
      </c>
      <c r="T109" s="1" t="s">
        <v>39</v>
      </c>
      <c r="U109" s="3" t="str">
        <f t="shared" si="29"/>
        <v>2</v>
      </c>
      <c r="V109" s="1" t="s">
        <v>39</v>
      </c>
      <c r="W109" s="3" t="str">
        <f t="shared" si="30"/>
        <v>1</v>
      </c>
      <c r="X109" s="1" t="s">
        <v>68</v>
      </c>
      <c r="Y109" s="3" t="str">
        <f t="shared" si="31"/>
        <v>4</v>
      </c>
      <c r="Z109" s="1" t="s">
        <v>39</v>
      </c>
      <c r="AA109" s="3" t="str">
        <f t="shared" si="32"/>
        <v>1</v>
      </c>
      <c r="AB109" s="1" t="s">
        <v>39</v>
      </c>
      <c r="AC109" s="3" t="str">
        <f t="shared" si="33"/>
        <v>1</v>
      </c>
      <c r="AD109" s="1" t="s">
        <v>41</v>
      </c>
      <c r="AE109" s="1" t="str">
        <f t="shared" si="34"/>
        <v>0</v>
      </c>
      <c r="AF109" s="1" t="s">
        <v>39</v>
      </c>
      <c r="AG109" s="3" t="str">
        <f t="shared" si="35"/>
        <v>2</v>
      </c>
      <c r="AH109" s="1" t="s">
        <v>39</v>
      </c>
      <c r="AI109" s="3" t="str">
        <f t="shared" si="36"/>
        <v>1</v>
      </c>
      <c r="AJ109" s="1" t="s">
        <v>39</v>
      </c>
      <c r="AK109" s="3" t="str">
        <f t="shared" si="37"/>
        <v>1</v>
      </c>
      <c r="AL109" s="1" t="s">
        <v>39</v>
      </c>
      <c r="AM109" s="3" t="str">
        <f t="shared" si="38"/>
        <v>1</v>
      </c>
      <c r="AN109" s="1" t="s">
        <v>43</v>
      </c>
      <c r="AO109" s="3" t="str">
        <f t="shared" si="39"/>
        <v>1</v>
      </c>
      <c r="AP109" s="1" t="s">
        <v>39</v>
      </c>
      <c r="AQ109" s="3" t="str">
        <f t="shared" si="40"/>
        <v>1</v>
      </c>
      <c r="AR109" s="1" t="s">
        <v>41</v>
      </c>
      <c r="AS109" s="3" t="str">
        <f t="shared" si="41"/>
        <v>0</v>
      </c>
      <c r="AT109" s="1" t="s">
        <v>39</v>
      </c>
      <c r="AU109" s="3" t="str">
        <f t="shared" si="42"/>
        <v>1</v>
      </c>
      <c r="AV109" s="1" t="s">
        <v>66</v>
      </c>
      <c r="AW109" s="4" t="s">
        <v>39</v>
      </c>
      <c r="AX109" s="10" t="str">
        <f t="shared" si="43"/>
        <v>1</v>
      </c>
      <c r="AY109" s="1" t="s">
        <v>72</v>
      </c>
      <c r="AZ109" s="3" t="str">
        <f t="shared" si="44"/>
        <v>4</v>
      </c>
      <c r="BA109" s="1" t="s">
        <v>41</v>
      </c>
      <c r="BB109" s="11" t="str">
        <f t="shared" si="45"/>
        <v>0</v>
      </c>
      <c r="BC109" s="2"/>
      <c r="BD109" s="2"/>
      <c r="BE109" s="2"/>
      <c r="BF109" s="2"/>
      <c r="BG109" s="2"/>
      <c r="BH109" s="2"/>
      <c r="BI109" s="2"/>
    </row>
    <row r="110" spans="1:61">
      <c r="A110" s="1" t="s">
        <v>203</v>
      </c>
      <c r="B110" s="1" t="s">
        <v>31</v>
      </c>
      <c r="C110" s="3" t="str">
        <f t="shared" si="23"/>
        <v>2</v>
      </c>
      <c r="D110" s="1" t="s">
        <v>47</v>
      </c>
      <c r="E110" s="3" t="str">
        <f t="shared" si="24"/>
        <v>1</v>
      </c>
      <c r="F110" s="1" t="s">
        <v>33</v>
      </c>
      <c r="G110" s="3" t="str">
        <f t="shared" si="25"/>
        <v>1</v>
      </c>
      <c r="H110" s="1" t="s">
        <v>48</v>
      </c>
      <c r="I110" s="3" t="str">
        <f t="shared" si="26"/>
        <v>2</v>
      </c>
      <c r="J110" s="1" t="s">
        <v>35</v>
      </c>
      <c r="K110" s="1" t="s">
        <v>49</v>
      </c>
      <c r="L110" s="1" t="s">
        <v>59</v>
      </c>
      <c r="M110" s="1" t="s">
        <v>36</v>
      </c>
      <c r="N110" s="3" t="str">
        <f t="shared" si="27"/>
        <v>2</v>
      </c>
      <c r="O110" s="4" t="s">
        <v>299</v>
      </c>
      <c r="P110" s="10" t="str">
        <f t="shared" si="28"/>
        <v>1</v>
      </c>
      <c r="Q110" s="1" t="s">
        <v>56</v>
      </c>
      <c r="R110" s="1" t="s">
        <v>64</v>
      </c>
      <c r="S110" s="1" t="s">
        <v>90</v>
      </c>
      <c r="T110" s="1" t="s">
        <v>39</v>
      </c>
      <c r="U110" s="3" t="str">
        <f t="shared" si="29"/>
        <v>2</v>
      </c>
      <c r="V110" s="1" t="s">
        <v>39</v>
      </c>
      <c r="W110" s="3" t="str">
        <f t="shared" si="30"/>
        <v>1</v>
      </c>
      <c r="X110" s="1" t="s">
        <v>68</v>
      </c>
      <c r="Y110" s="3" t="str">
        <f t="shared" si="31"/>
        <v>4</v>
      </c>
      <c r="Z110" s="1" t="s">
        <v>39</v>
      </c>
      <c r="AA110" s="3" t="str">
        <f t="shared" si="32"/>
        <v>1</v>
      </c>
      <c r="AB110" s="1" t="s">
        <v>42</v>
      </c>
      <c r="AC110" s="3" t="str">
        <f t="shared" si="33"/>
        <v>2</v>
      </c>
      <c r="AD110" s="1" t="s">
        <v>42</v>
      </c>
      <c r="AE110" s="1" t="str">
        <f t="shared" si="34"/>
        <v>2</v>
      </c>
      <c r="AF110" s="1" t="s">
        <v>39</v>
      </c>
      <c r="AG110" s="3" t="str">
        <f t="shared" si="35"/>
        <v>2</v>
      </c>
      <c r="AH110" s="1" t="s">
        <v>39</v>
      </c>
      <c r="AI110" s="3" t="str">
        <f t="shared" si="36"/>
        <v>1</v>
      </c>
      <c r="AJ110" s="1" t="s">
        <v>39</v>
      </c>
      <c r="AK110" s="3" t="str">
        <f t="shared" si="37"/>
        <v>1</v>
      </c>
      <c r="AL110" s="1" t="s">
        <v>39</v>
      </c>
      <c r="AM110" s="3" t="str">
        <f t="shared" si="38"/>
        <v>1</v>
      </c>
      <c r="AN110" s="1" t="s">
        <v>43</v>
      </c>
      <c r="AO110" s="3" t="str">
        <f t="shared" si="39"/>
        <v>1</v>
      </c>
      <c r="AP110" s="1" t="s">
        <v>39</v>
      </c>
      <c r="AQ110" s="3" t="str">
        <f t="shared" si="40"/>
        <v>1</v>
      </c>
      <c r="AR110" s="1" t="s">
        <v>39</v>
      </c>
      <c r="AS110" s="3" t="str">
        <f t="shared" si="41"/>
        <v>1</v>
      </c>
      <c r="AT110" s="1" t="s">
        <v>39</v>
      </c>
      <c r="AU110" s="3" t="str">
        <f t="shared" si="42"/>
        <v>1</v>
      </c>
      <c r="AV110" s="1" t="s">
        <v>53</v>
      </c>
      <c r="AW110" s="4" t="s">
        <v>39</v>
      </c>
      <c r="AX110" s="10" t="str">
        <f t="shared" si="43"/>
        <v>1</v>
      </c>
      <c r="AY110" s="1" t="s">
        <v>45</v>
      </c>
      <c r="AZ110" s="3" t="str">
        <f t="shared" si="44"/>
        <v>3</v>
      </c>
      <c r="BA110" s="1" t="s">
        <v>41</v>
      </c>
      <c r="BB110" s="11" t="str">
        <f t="shared" si="45"/>
        <v>0</v>
      </c>
    </row>
    <row r="111" spans="1:61">
      <c r="A111" s="1" t="s">
        <v>206</v>
      </c>
      <c r="B111" s="1" t="s">
        <v>46</v>
      </c>
      <c r="C111" s="3" t="str">
        <f t="shared" si="23"/>
        <v>1</v>
      </c>
      <c r="D111" s="1" t="s">
        <v>47</v>
      </c>
      <c r="E111" s="3" t="str">
        <f t="shared" si="24"/>
        <v>1</v>
      </c>
      <c r="F111" s="1" t="s">
        <v>33</v>
      </c>
      <c r="G111" s="3" t="str">
        <f t="shared" si="25"/>
        <v>1</v>
      </c>
      <c r="H111" s="1" t="s">
        <v>48</v>
      </c>
      <c r="I111" s="3" t="str">
        <f t="shared" si="26"/>
        <v>2</v>
      </c>
      <c r="J111" s="1" t="s">
        <v>35</v>
      </c>
      <c r="K111" s="1" t="s">
        <v>49</v>
      </c>
      <c r="L111" s="1" t="s">
        <v>59</v>
      </c>
      <c r="M111" s="1" t="s">
        <v>50</v>
      </c>
      <c r="N111" s="3" t="str">
        <f t="shared" si="27"/>
        <v>1</v>
      </c>
      <c r="O111" s="4" t="s">
        <v>299</v>
      </c>
      <c r="P111" s="10" t="str">
        <f t="shared" si="28"/>
        <v>1</v>
      </c>
      <c r="Q111" s="1" t="s">
        <v>37</v>
      </c>
      <c r="R111" s="1" t="s">
        <v>64</v>
      </c>
      <c r="S111" s="1" t="s">
        <v>90</v>
      </c>
      <c r="T111" s="1" t="s">
        <v>39</v>
      </c>
      <c r="U111" s="3" t="str">
        <f t="shared" si="29"/>
        <v>2</v>
      </c>
      <c r="V111" s="1" t="s">
        <v>39</v>
      </c>
      <c r="W111" s="3" t="str">
        <f t="shared" si="30"/>
        <v>1</v>
      </c>
      <c r="X111" s="1" t="s">
        <v>51</v>
      </c>
      <c r="Y111" s="3" t="str">
        <f t="shared" si="31"/>
        <v>2</v>
      </c>
      <c r="Z111" s="1" t="s">
        <v>39</v>
      </c>
      <c r="AA111" s="3" t="str">
        <f t="shared" si="32"/>
        <v>1</v>
      </c>
      <c r="AB111" s="1" t="s">
        <v>41</v>
      </c>
      <c r="AC111" s="3" t="str">
        <f t="shared" si="33"/>
        <v>0</v>
      </c>
      <c r="AD111" s="1" t="s">
        <v>41</v>
      </c>
      <c r="AE111" s="1" t="str">
        <f t="shared" si="34"/>
        <v>0</v>
      </c>
      <c r="AF111" s="1" t="s">
        <v>39</v>
      </c>
      <c r="AG111" s="3" t="str">
        <f t="shared" si="35"/>
        <v>2</v>
      </c>
      <c r="AH111" s="1" t="s">
        <v>39</v>
      </c>
      <c r="AI111" s="3" t="str">
        <f t="shared" si="36"/>
        <v>1</v>
      </c>
      <c r="AJ111" s="1" t="s">
        <v>39</v>
      </c>
      <c r="AK111" s="3" t="str">
        <f t="shared" si="37"/>
        <v>1</v>
      </c>
      <c r="AL111" s="1" t="s">
        <v>39</v>
      </c>
      <c r="AM111" s="3" t="str">
        <f t="shared" si="38"/>
        <v>1</v>
      </c>
      <c r="AN111" s="1" t="s">
        <v>43</v>
      </c>
      <c r="AO111" s="3" t="str">
        <f t="shared" si="39"/>
        <v>1</v>
      </c>
      <c r="AP111" s="1" t="s">
        <v>39</v>
      </c>
      <c r="AQ111" s="3" t="str">
        <f t="shared" si="40"/>
        <v>1</v>
      </c>
      <c r="AR111" s="1" t="s">
        <v>39</v>
      </c>
      <c r="AS111" s="3" t="str">
        <f t="shared" si="41"/>
        <v>1</v>
      </c>
      <c r="AT111" s="1" t="s">
        <v>39</v>
      </c>
      <c r="AU111" s="3" t="str">
        <f t="shared" si="42"/>
        <v>1</v>
      </c>
      <c r="AV111" s="1" t="s">
        <v>60</v>
      </c>
      <c r="AW111" s="4" t="s">
        <v>39</v>
      </c>
      <c r="AX111" s="10" t="str">
        <f t="shared" si="43"/>
        <v>1</v>
      </c>
      <c r="AY111" s="1" t="s">
        <v>72</v>
      </c>
      <c r="AZ111" s="3" t="str">
        <f t="shared" si="44"/>
        <v>4</v>
      </c>
      <c r="BA111" s="1" t="s">
        <v>39</v>
      </c>
      <c r="BB111" s="11" t="str">
        <f t="shared" si="45"/>
        <v>1</v>
      </c>
    </row>
    <row r="112" spans="1:61">
      <c r="A112" s="1" t="s">
        <v>213</v>
      </c>
      <c r="B112" s="1" t="s">
        <v>31</v>
      </c>
      <c r="C112" s="3" t="str">
        <f t="shared" si="23"/>
        <v>2</v>
      </c>
      <c r="D112" s="1" t="s">
        <v>47</v>
      </c>
      <c r="E112" s="3" t="str">
        <f t="shared" si="24"/>
        <v>1</v>
      </c>
      <c r="F112" s="1" t="s">
        <v>33</v>
      </c>
      <c r="G112" s="3" t="str">
        <f t="shared" si="25"/>
        <v>1</v>
      </c>
      <c r="H112" s="1" t="s">
        <v>67</v>
      </c>
      <c r="I112" s="3" t="str">
        <f t="shared" si="26"/>
        <v>3</v>
      </c>
      <c r="J112" s="1" t="s">
        <v>35</v>
      </c>
      <c r="K112" s="1" t="s">
        <v>49</v>
      </c>
      <c r="L112" s="1" t="s">
        <v>59</v>
      </c>
      <c r="M112" s="1" t="s">
        <v>36</v>
      </c>
      <c r="N112" s="3" t="str">
        <f t="shared" si="27"/>
        <v>2</v>
      </c>
      <c r="O112" s="4" t="s">
        <v>299</v>
      </c>
      <c r="P112" s="10" t="str">
        <f t="shared" si="28"/>
        <v>1</v>
      </c>
      <c r="Q112" s="1" t="s">
        <v>56</v>
      </c>
      <c r="R112" s="1" t="s">
        <v>64</v>
      </c>
      <c r="S112" s="1" t="s">
        <v>90</v>
      </c>
      <c r="T112" s="1" t="s">
        <v>62</v>
      </c>
      <c r="U112" s="3" t="str">
        <f t="shared" si="29"/>
        <v>1</v>
      </c>
      <c r="V112" s="1" t="s">
        <v>39</v>
      </c>
      <c r="W112" s="3" t="str">
        <f t="shared" si="30"/>
        <v>1</v>
      </c>
      <c r="X112" s="1" t="s">
        <v>51</v>
      </c>
      <c r="Y112" s="3" t="str">
        <f t="shared" si="31"/>
        <v>2</v>
      </c>
      <c r="Z112" s="1" t="s">
        <v>39</v>
      </c>
      <c r="AA112" s="3" t="str">
        <f t="shared" si="32"/>
        <v>1</v>
      </c>
      <c r="AB112" s="1" t="s">
        <v>39</v>
      </c>
      <c r="AC112" s="3" t="str">
        <f t="shared" si="33"/>
        <v>1</v>
      </c>
      <c r="AD112" s="1" t="s">
        <v>41</v>
      </c>
      <c r="AE112" s="1" t="str">
        <f t="shared" si="34"/>
        <v>0</v>
      </c>
      <c r="AF112" s="1" t="s">
        <v>39</v>
      </c>
      <c r="AG112" s="3" t="str">
        <f t="shared" si="35"/>
        <v>2</v>
      </c>
      <c r="AH112" s="1" t="s">
        <v>39</v>
      </c>
      <c r="AI112" s="3" t="str">
        <f t="shared" si="36"/>
        <v>1</v>
      </c>
      <c r="AJ112" s="1" t="s">
        <v>39</v>
      </c>
      <c r="AK112" s="3" t="str">
        <f t="shared" si="37"/>
        <v>1</v>
      </c>
      <c r="AL112" s="1" t="s">
        <v>39</v>
      </c>
      <c r="AM112" s="3" t="str">
        <f t="shared" si="38"/>
        <v>1</v>
      </c>
      <c r="AN112" s="1" t="s">
        <v>43</v>
      </c>
      <c r="AO112" s="3" t="str">
        <f t="shared" si="39"/>
        <v>1</v>
      </c>
      <c r="AP112" s="1" t="s">
        <v>39</v>
      </c>
      <c r="AQ112" s="3" t="str">
        <f t="shared" si="40"/>
        <v>1</v>
      </c>
      <c r="AR112" s="1" t="s">
        <v>39</v>
      </c>
      <c r="AS112" s="3" t="str">
        <f t="shared" si="41"/>
        <v>1</v>
      </c>
      <c r="AT112" s="1" t="s">
        <v>39</v>
      </c>
      <c r="AU112" s="3" t="str">
        <f t="shared" si="42"/>
        <v>1</v>
      </c>
      <c r="AV112" s="1" t="s">
        <v>53</v>
      </c>
      <c r="AW112" s="4" t="s">
        <v>41</v>
      </c>
      <c r="AX112" s="10" t="str">
        <f t="shared" si="43"/>
        <v>0</v>
      </c>
      <c r="AY112" s="1" t="s">
        <v>54</v>
      </c>
      <c r="AZ112" s="3" t="str">
        <f t="shared" si="44"/>
        <v>1</v>
      </c>
      <c r="BA112" s="1" t="s">
        <v>41</v>
      </c>
      <c r="BB112" s="11" t="str">
        <f t="shared" si="45"/>
        <v>0</v>
      </c>
    </row>
    <row r="113" spans="1:54">
      <c r="A113" s="1" t="s">
        <v>219</v>
      </c>
      <c r="B113" s="1" t="s">
        <v>31</v>
      </c>
      <c r="C113" s="3" t="str">
        <f t="shared" si="23"/>
        <v>2</v>
      </c>
      <c r="D113" s="1" t="s">
        <v>32</v>
      </c>
      <c r="E113" s="3" t="str">
        <f t="shared" si="24"/>
        <v>2</v>
      </c>
      <c r="F113" s="1" t="s">
        <v>58</v>
      </c>
      <c r="G113" s="3" t="str">
        <f t="shared" si="25"/>
        <v>2</v>
      </c>
      <c r="H113" s="1" t="s">
        <v>61</v>
      </c>
      <c r="I113" s="3" t="str">
        <f t="shared" si="26"/>
        <v>5</v>
      </c>
      <c r="J113" s="1" t="s">
        <v>35</v>
      </c>
      <c r="K113" s="1" t="s">
        <v>49</v>
      </c>
      <c r="L113" s="1" t="s">
        <v>59</v>
      </c>
      <c r="M113" s="1" t="s">
        <v>36</v>
      </c>
      <c r="N113" s="3" t="str">
        <f t="shared" si="27"/>
        <v>2</v>
      </c>
      <c r="O113" s="2" t="s">
        <v>301</v>
      </c>
      <c r="P113" s="10" t="str">
        <f t="shared" si="28"/>
        <v>2</v>
      </c>
      <c r="Q113" s="1" t="s">
        <v>136</v>
      </c>
      <c r="R113" s="1" t="s">
        <v>64</v>
      </c>
      <c r="S113" s="1" t="s">
        <v>90</v>
      </c>
      <c r="T113" s="1" t="s">
        <v>39</v>
      </c>
      <c r="U113" s="3" t="str">
        <f t="shared" si="29"/>
        <v>2</v>
      </c>
      <c r="V113" s="1" t="s">
        <v>39</v>
      </c>
      <c r="W113" s="3" t="str">
        <f t="shared" si="30"/>
        <v>1</v>
      </c>
      <c r="X113" s="1" t="s">
        <v>40</v>
      </c>
      <c r="Y113" s="3" t="str">
        <f t="shared" si="31"/>
        <v>3</v>
      </c>
      <c r="Z113" s="1" t="s">
        <v>39</v>
      </c>
      <c r="AA113" s="3" t="str">
        <f t="shared" si="32"/>
        <v>1</v>
      </c>
      <c r="AB113" s="1" t="s">
        <v>42</v>
      </c>
      <c r="AC113" s="3" t="str">
        <f t="shared" si="33"/>
        <v>2</v>
      </c>
      <c r="AD113" s="1" t="s">
        <v>42</v>
      </c>
      <c r="AE113" s="1" t="str">
        <f t="shared" si="34"/>
        <v>2</v>
      </c>
      <c r="AF113" s="1" t="s">
        <v>52</v>
      </c>
      <c r="AG113" s="3" t="str">
        <f t="shared" si="35"/>
        <v>1</v>
      </c>
      <c r="AH113" s="1" t="s">
        <v>39</v>
      </c>
      <c r="AI113" s="3" t="str">
        <f t="shared" si="36"/>
        <v>1</v>
      </c>
      <c r="AJ113" s="1" t="s">
        <v>41</v>
      </c>
      <c r="AK113" s="3" t="str">
        <f t="shared" si="37"/>
        <v>0</v>
      </c>
      <c r="AL113" s="1" t="s">
        <v>39</v>
      </c>
      <c r="AM113" s="3" t="str">
        <f t="shared" si="38"/>
        <v>1</v>
      </c>
      <c r="AN113" s="1" t="s">
        <v>43</v>
      </c>
      <c r="AO113" s="3" t="str">
        <f t="shared" si="39"/>
        <v>1</v>
      </c>
      <c r="AP113" s="1" t="s">
        <v>39</v>
      </c>
      <c r="AQ113" s="3" t="str">
        <f t="shared" si="40"/>
        <v>1</v>
      </c>
      <c r="AR113" s="1" t="s">
        <v>39</v>
      </c>
      <c r="AS113" s="3" t="str">
        <f t="shared" si="41"/>
        <v>1</v>
      </c>
      <c r="AT113" s="1" t="s">
        <v>39</v>
      </c>
      <c r="AU113" s="3" t="str">
        <f t="shared" si="42"/>
        <v>1</v>
      </c>
      <c r="AV113" s="1" t="s">
        <v>57</v>
      </c>
      <c r="AW113" s="4" t="s">
        <v>39</v>
      </c>
      <c r="AX113" s="10" t="str">
        <f t="shared" si="43"/>
        <v>1</v>
      </c>
      <c r="AY113" s="1" t="s">
        <v>45</v>
      </c>
      <c r="AZ113" s="3" t="str">
        <f t="shared" si="44"/>
        <v>3</v>
      </c>
      <c r="BA113" s="1" t="s">
        <v>41</v>
      </c>
      <c r="BB113" s="11" t="str">
        <f t="shared" si="45"/>
        <v>0</v>
      </c>
    </row>
    <row r="114" spans="1:54">
      <c r="A114" s="1" t="s">
        <v>241</v>
      </c>
      <c r="B114" s="1" t="s">
        <v>46</v>
      </c>
      <c r="C114" s="3" t="str">
        <f t="shared" si="23"/>
        <v>1</v>
      </c>
      <c r="D114" s="1" t="s">
        <v>32</v>
      </c>
      <c r="E114" s="3" t="str">
        <f t="shared" si="24"/>
        <v>2</v>
      </c>
      <c r="F114" s="1" t="s">
        <v>58</v>
      </c>
      <c r="G114" s="3" t="str">
        <f t="shared" si="25"/>
        <v>2</v>
      </c>
      <c r="H114" s="1" t="s">
        <v>61</v>
      </c>
      <c r="I114" s="3" t="str">
        <f t="shared" si="26"/>
        <v>5</v>
      </c>
      <c r="J114" s="1" t="s">
        <v>35</v>
      </c>
      <c r="K114" s="1" t="s">
        <v>49</v>
      </c>
      <c r="L114" s="1" t="s">
        <v>59</v>
      </c>
      <c r="M114" s="1" t="s">
        <v>36</v>
      </c>
      <c r="N114" s="3" t="str">
        <f t="shared" si="27"/>
        <v>2</v>
      </c>
      <c r="O114" s="2" t="s">
        <v>301</v>
      </c>
      <c r="P114" s="10" t="str">
        <f t="shared" si="28"/>
        <v>2</v>
      </c>
      <c r="Q114" s="1" t="s">
        <v>38</v>
      </c>
      <c r="R114" s="1" t="s">
        <v>64</v>
      </c>
      <c r="S114" s="1" t="s">
        <v>90</v>
      </c>
      <c r="T114" s="1" t="s">
        <v>39</v>
      </c>
      <c r="U114" s="3" t="str">
        <f t="shared" si="29"/>
        <v>2</v>
      </c>
      <c r="V114" s="1" t="s">
        <v>39</v>
      </c>
      <c r="W114" s="3" t="str">
        <f t="shared" si="30"/>
        <v>1</v>
      </c>
      <c r="X114" s="1" t="s">
        <v>68</v>
      </c>
      <c r="Y114" s="3" t="str">
        <f t="shared" si="31"/>
        <v>4</v>
      </c>
      <c r="Z114" s="1" t="s">
        <v>41</v>
      </c>
      <c r="AA114" s="3" t="str">
        <f t="shared" si="32"/>
        <v>0</v>
      </c>
      <c r="AB114" s="1" t="s">
        <v>39</v>
      </c>
      <c r="AC114" s="3" t="str">
        <f t="shared" si="33"/>
        <v>1</v>
      </c>
      <c r="AD114" s="1" t="s">
        <v>39</v>
      </c>
      <c r="AE114" s="1" t="str">
        <f t="shared" si="34"/>
        <v>1</v>
      </c>
      <c r="AF114" s="1" t="s">
        <v>39</v>
      </c>
      <c r="AG114" s="3" t="str">
        <f t="shared" si="35"/>
        <v>2</v>
      </c>
      <c r="AH114" s="1" t="s">
        <v>39</v>
      </c>
      <c r="AI114" s="3" t="str">
        <f t="shared" si="36"/>
        <v>1</v>
      </c>
      <c r="AJ114" s="1" t="s">
        <v>41</v>
      </c>
      <c r="AK114" s="3" t="str">
        <f t="shared" si="37"/>
        <v>0</v>
      </c>
      <c r="AL114" s="1" t="s">
        <v>39</v>
      </c>
      <c r="AM114" s="3" t="str">
        <f t="shared" si="38"/>
        <v>1</v>
      </c>
      <c r="AN114" s="1" t="s">
        <v>43</v>
      </c>
      <c r="AO114" s="3" t="str">
        <f t="shared" si="39"/>
        <v>1</v>
      </c>
      <c r="AP114" s="1" t="s">
        <v>39</v>
      </c>
      <c r="AQ114" s="3" t="str">
        <f t="shared" si="40"/>
        <v>1</v>
      </c>
      <c r="AR114" s="1" t="s">
        <v>41</v>
      </c>
      <c r="AS114" s="3" t="str">
        <f t="shared" si="41"/>
        <v>0</v>
      </c>
      <c r="AT114" s="1" t="s">
        <v>41</v>
      </c>
      <c r="AU114" s="3" t="str">
        <f t="shared" si="42"/>
        <v>0</v>
      </c>
      <c r="AV114" s="1" t="s">
        <v>57</v>
      </c>
      <c r="AW114" s="4" t="s">
        <v>39</v>
      </c>
      <c r="AX114" s="10" t="str">
        <f t="shared" si="43"/>
        <v>1</v>
      </c>
      <c r="AY114" s="1" t="s">
        <v>72</v>
      </c>
      <c r="AZ114" s="3" t="str">
        <f t="shared" si="44"/>
        <v>4</v>
      </c>
      <c r="BA114" s="1" t="s">
        <v>41</v>
      </c>
      <c r="BB114" s="11" t="str">
        <f t="shared" si="45"/>
        <v>0</v>
      </c>
    </row>
    <row r="115" spans="1:54">
      <c r="A115" s="1" t="s">
        <v>243</v>
      </c>
      <c r="B115" s="1" t="s">
        <v>46</v>
      </c>
      <c r="C115" s="3" t="str">
        <f t="shared" si="23"/>
        <v>1</v>
      </c>
      <c r="D115" s="1" t="s">
        <v>47</v>
      </c>
      <c r="E115" s="3" t="str">
        <f t="shared" si="24"/>
        <v>1</v>
      </c>
      <c r="F115" s="1" t="s">
        <v>33</v>
      </c>
      <c r="G115" s="3" t="str">
        <f t="shared" si="25"/>
        <v>1</v>
      </c>
      <c r="H115" s="1" t="s">
        <v>73</v>
      </c>
      <c r="I115" s="3" t="str">
        <f t="shared" si="26"/>
        <v>6</v>
      </c>
      <c r="J115" s="1" t="s">
        <v>35</v>
      </c>
      <c r="K115" s="1" t="s">
        <v>49</v>
      </c>
      <c r="L115" s="1" t="s">
        <v>59</v>
      </c>
      <c r="M115" s="1" t="s">
        <v>36</v>
      </c>
      <c r="N115" s="3" t="str">
        <f t="shared" si="27"/>
        <v>2</v>
      </c>
      <c r="O115" s="2" t="s">
        <v>301</v>
      </c>
      <c r="P115" s="10" t="str">
        <f t="shared" si="28"/>
        <v>2</v>
      </c>
      <c r="Q115" s="1" t="s">
        <v>38</v>
      </c>
      <c r="R115" s="1" t="s">
        <v>64</v>
      </c>
      <c r="S115" s="1" t="s">
        <v>90</v>
      </c>
      <c r="T115" s="1" t="s">
        <v>39</v>
      </c>
      <c r="U115" s="3" t="str">
        <f t="shared" si="29"/>
        <v>2</v>
      </c>
      <c r="V115" s="1" t="s">
        <v>39</v>
      </c>
      <c r="W115" s="3" t="str">
        <f t="shared" si="30"/>
        <v>1</v>
      </c>
      <c r="X115" s="1" t="s">
        <v>40</v>
      </c>
      <c r="Y115" s="3" t="str">
        <f t="shared" si="31"/>
        <v>3</v>
      </c>
      <c r="Z115" s="1" t="s">
        <v>39</v>
      </c>
      <c r="AA115" s="3" t="str">
        <f t="shared" si="32"/>
        <v>1</v>
      </c>
      <c r="AB115" s="1" t="s">
        <v>42</v>
      </c>
      <c r="AC115" s="3" t="str">
        <f t="shared" si="33"/>
        <v>2</v>
      </c>
      <c r="AD115" s="1" t="s">
        <v>42</v>
      </c>
      <c r="AE115" s="1" t="str">
        <f t="shared" si="34"/>
        <v>2</v>
      </c>
      <c r="AF115" s="1" t="s">
        <v>39</v>
      </c>
      <c r="AG115" s="3" t="str">
        <f t="shared" si="35"/>
        <v>2</v>
      </c>
      <c r="AH115" s="1" t="s">
        <v>39</v>
      </c>
      <c r="AI115" s="3" t="str">
        <f t="shared" si="36"/>
        <v>1</v>
      </c>
      <c r="AJ115" s="1" t="s">
        <v>41</v>
      </c>
      <c r="AK115" s="3" t="str">
        <f t="shared" si="37"/>
        <v>0</v>
      </c>
      <c r="AL115" s="1" t="s">
        <v>39</v>
      </c>
      <c r="AM115" s="3" t="str">
        <f t="shared" si="38"/>
        <v>1</v>
      </c>
      <c r="AN115" s="1" t="s">
        <v>43</v>
      </c>
      <c r="AO115" s="3" t="str">
        <f t="shared" si="39"/>
        <v>1</v>
      </c>
      <c r="AP115" s="1" t="s">
        <v>39</v>
      </c>
      <c r="AQ115" s="3" t="str">
        <f t="shared" si="40"/>
        <v>1</v>
      </c>
      <c r="AR115" s="1" t="s">
        <v>39</v>
      </c>
      <c r="AS115" s="3" t="str">
        <f t="shared" si="41"/>
        <v>1</v>
      </c>
      <c r="AT115" s="1" t="s">
        <v>41</v>
      </c>
      <c r="AU115" s="3" t="str">
        <f t="shared" si="42"/>
        <v>0</v>
      </c>
      <c r="AV115" s="1" t="s">
        <v>63</v>
      </c>
      <c r="AW115" s="4" t="s">
        <v>39</v>
      </c>
      <c r="AX115" s="10" t="str">
        <f t="shared" si="43"/>
        <v>1</v>
      </c>
      <c r="AY115" s="1" t="s">
        <v>45</v>
      </c>
      <c r="AZ115" s="3" t="str">
        <f t="shared" si="44"/>
        <v>3</v>
      </c>
      <c r="BA115" s="1" t="s">
        <v>41</v>
      </c>
      <c r="BB115" s="11" t="str">
        <f t="shared" si="45"/>
        <v>0</v>
      </c>
    </row>
    <row r="116" spans="1:54">
      <c r="A116" s="1" t="s">
        <v>157</v>
      </c>
      <c r="B116" s="1" t="s">
        <v>46</v>
      </c>
      <c r="C116" s="3" t="str">
        <f t="shared" si="23"/>
        <v>1</v>
      </c>
      <c r="D116" s="1" t="s">
        <v>47</v>
      </c>
      <c r="E116" s="3" t="str">
        <f t="shared" si="24"/>
        <v>1</v>
      </c>
      <c r="F116" s="1" t="s">
        <v>33</v>
      </c>
      <c r="G116" s="3" t="str">
        <f t="shared" si="25"/>
        <v>1</v>
      </c>
      <c r="H116" s="1" t="s">
        <v>71</v>
      </c>
      <c r="I116" s="3" t="str">
        <f t="shared" si="26"/>
        <v>4</v>
      </c>
      <c r="J116" s="1" t="s">
        <v>35</v>
      </c>
      <c r="K116" s="1" t="s">
        <v>49</v>
      </c>
      <c r="L116" s="1" t="s">
        <v>158</v>
      </c>
      <c r="M116" s="1" t="s">
        <v>36</v>
      </c>
      <c r="N116" s="3" t="str">
        <f t="shared" si="27"/>
        <v>2</v>
      </c>
      <c r="O116" s="2" t="s">
        <v>301</v>
      </c>
      <c r="P116" s="10" t="str">
        <f t="shared" si="28"/>
        <v>2</v>
      </c>
      <c r="Q116" s="1" t="s">
        <v>56</v>
      </c>
      <c r="R116" s="1" t="s">
        <v>64</v>
      </c>
      <c r="S116" s="1" t="s">
        <v>90</v>
      </c>
      <c r="T116" s="1" t="s">
        <v>39</v>
      </c>
      <c r="U116" s="3" t="str">
        <f t="shared" si="29"/>
        <v>2</v>
      </c>
      <c r="V116" s="1" t="s">
        <v>39</v>
      </c>
      <c r="W116" s="3" t="str">
        <f t="shared" si="30"/>
        <v>1</v>
      </c>
      <c r="X116" s="1" t="s">
        <v>51</v>
      </c>
      <c r="Y116" s="3" t="str">
        <f t="shared" si="31"/>
        <v>2</v>
      </c>
      <c r="Z116" s="1" t="s">
        <v>41</v>
      </c>
      <c r="AA116" s="3" t="str">
        <f t="shared" si="32"/>
        <v>0</v>
      </c>
      <c r="AB116" s="1" t="s">
        <v>42</v>
      </c>
      <c r="AC116" s="3" t="str">
        <f t="shared" si="33"/>
        <v>2</v>
      </c>
      <c r="AD116" s="1" t="s">
        <v>42</v>
      </c>
      <c r="AE116" s="1" t="str">
        <f t="shared" si="34"/>
        <v>2</v>
      </c>
      <c r="AF116" s="1" t="s">
        <v>39</v>
      </c>
      <c r="AG116" s="3" t="str">
        <f t="shared" si="35"/>
        <v>2</v>
      </c>
      <c r="AH116" s="1" t="s">
        <v>42</v>
      </c>
      <c r="AI116" s="3" t="str">
        <f t="shared" si="36"/>
        <v>2</v>
      </c>
      <c r="AJ116" s="1" t="s">
        <v>39</v>
      </c>
      <c r="AK116" s="3" t="str">
        <f t="shared" si="37"/>
        <v>1</v>
      </c>
      <c r="AL116" s="1" t="s">
        <v>39</v>
      </c>
      <c r="AM116" s="3" t="str">
        <f t="shared" si="38"/>
        <v>1</v>
      </c>
      <c r="AN116" s="1" t="s">
        <v>60</v>
      </c>
      <c r="AO116" s="3" t="str">
        <f t="shared" si="39"/>
        <v>0</v>
      </c>
      <c r="AP116" s="1" t="s">
        <v>39</v>
      </c>
      <c r="AQ116" s="3" t="str">
        <f t="shared" si="40"/>
        <v>1</v>
      </c>
      <c r="AR116" s="1" t="s">
        <v>41</v>
      </c>
      <c r="AS116" s="3" t="str">
        <f t="shared" si="41"/>
        <v>0</v>
      </c>
      <c r="AT116" s="1" t="s">
        <v>41</v>
      </c>
      <c r="AU116" s="3" t="str">
        <f t="shared" si="42"/>
        <v>0</v>
      </c>
      <c r="AV116" s="1" t="s">
        <v>53</v>
      </c>
      <c r="AW116" s="4" t="s">
        <v>39</v>
      </c>
      <c r="AX116" s="10" t="str">
        <f t="shared" si="43"/>
        <v>1</v>
      </c>
      <c r="AY116" s="1" t="s">
        <v>55</v>
      </c>
      <c r="AZ116" s="3" t="str">
        <f t="shared" si="44"/>
        <v>2</v>
      </c>
      <c r="BA116" s="1" t="s">
        <v>42</v>
      </c>
      <c r="BB116" s="11" t="str">
        <f t="shared" si="45"/>
        <v>2</v>
      </c>
    </row>
    <row r="117" spans="1:54">
      <c r="A117" s="2" t="s">
        <v>274</v>
      </c>
      <c r="B117" s="2" t="s">
        <v>31</v>
      </c>
      <c r="C117" s="3" t="str">
        <f t="shared" si="23"/>
        <v>2</v>
      </c>
      <c r="D117" s="2" t="s">
        <v>32</v>
      </c>
      <c r="E117" s="3" t="str">
        <f t="shared" si="24"/>
        <v>2</v>
      </c>
      <c r="F117" s="2" t="s">
        <v>33</v>
      </c>
      <c r="G117" s="3" t="str">
        <f t="shared" si="25"/>
        <v>1</v>
      </c>
      <c r="H117" s="2" t="s">
        <v>48</v>
      </c>
      <c r="I117" s="3" t="str">
        <f t="shared" si="26"/>
        <v>2</v>
      </c>
      <c r="J117" s="2" t="s">
        <v>35</v>
      </c>
      <c r="K117" s="2" t="s">
        <v>49</v>
      </c>
      <c r="L117" s="2" t="s">
        <v>275</v>
      </c>
      <c r="M117" s="2" t="s">
        <v>50</v>
      </c>
      <c r="N117" s="3" t="str">
        <f t="shared" si="27"/>
        <v>1</v>
      </c>
      <c r="O117" s="4" t="s">
        <v>299</v>
      </c>
      <c r="P117" s="10" t="str">
        <f t="shared" si="28"/>
        <v>1</v>
      </c>
      <c r="Q117" s="2" t="s">
        <v>56</v>
      </c>
      <c r="R117" s="1" t="s">
        <v>64</v>
      </c>
      <c r="S117" s="2" t="s">
        <v>90</v>
      </c>
      <c r="T117" s="2" t="s">
        <v>39</v>
      </c>
      <c r="U117" s="3" t="str">
        <f t="shared" si="29"/>
        <v>2</v>
      </c>
      <c r="V117" s="2" t="s">
        <v>39</v>
      </c>
      <c r="W117" s="3" t="str">
        <f t="shared" si="30"/>
        <v>1</v>
      </c>
      <c r="X117" s="2" t="s">
        <v>51</v>
      </c>
      <c r="Y117" s="3" t="str">
        <f t="shared" si="31"/>
        <v>2</v>
      </c>
      <c r="Z117" s="2" t="s">
        <v>41</v>
      </c>
      <c r="AA117" s="3" t="str">
        <f t="shared" si="32"/>
        <v>0</v>
      </c>
      <c r="AB117" s="2" t="s">
        <v>41</v>
      </c>
      <c r="AC117" s="3" t="str">
        <f t="shared" si="33"/>
        <v>0</v>
      </c>
      <c r="AD117" s="2" t="s">
        <v>41</v>
      </c>
      <c r="AE117" s="1" t="str">
        <f t="shared" si="34"/>
        <v>0</v>
      </c>
      <c r="AF117" s="2" t="s">
        <v>39</v>
      </c>
      <c r="AG117" s="3" t="str">
        <f t="shared" si="35"/>
        <v>2</v>
      </c>
      <c r="AH117" s="2" t="s">
        <v>41</v>
      </c>
      <c r="AI117" s="3" t="str">
        <f t="shared" si="36"/>
        <v>0</v>
      </c>
      <c r="AJ117" s="2" t="s">
        <v>39</v>
      </c>
      <c r="AK117" s="3" t="str">
        <f t="shared" si="37"/>
        <v>1</v>
      </c>
      <c r="AL117" s="2" t="s">
        <v>39</v>
      </c>
      <c r="AM117" s="3" t="str">
        <f t="shared" si="38"/>
        <v>1</v>
      </c>
      <c r="AN117" s="2" t="s">
        <v>60</v>
      </c>
      <c r="AO117" s="3" t="str">
        <f t="shared" si="39"/>
        <v>0</v>
      </c>
      <c r="AP117" s="2" t="s">
        <v>39</v>
      </c>
      <c r="AQ117" s="3" t="str">
        <f t="shared" si="40"/>
        <v>1</v>
      </c>
      <c r="AR117" s="2" t="s">
        <v>41</v>
      </c>
      <c r="AS117" s="3" t="str">
        <f t="shared" si="41"/>
        <v>0</v>
      </c>
      <c r="AT117" s="2" t="s">
        <v>39</v>
      </c>
      <c r="AU117" s="3" t="str">
        <f t="shared" si="42"/>
        <v>1</v>
      </c>
      <c r="AV117" s="2" t="s">
        <v>53</v>
      </c>
      <c r="AW117" s="4" t="s">
        <v>41</v>
      </c>
      <c r="AX117" s="10" t="str">
        <f t="shared" si="43"/>
        <v>0</v>
      </c>
      <c r="AY117" s="2" t="s">
        <v>74</v>
      </c>
      <c r="AZ117" s="3" t="str">
        <f t="shared" si="44"/>
        <v>0</v>
      </c>
      <c r="BA117" s="2" t="s">
        <v>39</v>
      </c>
      <c r="BB117" s="11" t="str">
        <f t="shared" si="45"/>
        <v>1</v>
      </c>
    </row>
    <row r="118" spans="1:54">
      <c r="A118" s="1" t="s">
        <v>189</v>
      </c>
      <c r="B118" s="1" t="s">
        <v>31</v>
      </c>
      <c r="C118" s="3" t="str">
        <f t="shared" si="23"/>
        <v>2</v>
      </c>
      <c r="D118" s="1" t="s">
        <v>32</v>
      </c>
      <c r="E118" s="3" t="str">
        <f t="shared" si="24"/>
        <v>2</v>
      </c>
      <c r="F118" s="1" t="s">
        <v>33</v>
      </c>
      <c r="G118" s="3" t="str">
        <f t="shared" si="25"/>
        <v>1</v>
      </c>
      <c r="H118" s="1" t="s">
        <v>73</v>
      </c>
      <c r="I118" s="3" t="str">
        <f t="shared" si="26"/>
        <v>6</v>
      </c>
      <c r="J118" s="1" t="s">
        <v>35</v>
      </c>
      <c r="K118" s="1" t="s">
        <v>49</v>
      </c>
      <c r="L118" s="1" t="s">
        <v>190</v>
      </c>
      <c r="M118" s="1" t="s">
        <v>50</v>
      </c>
      <c r="N118" s="3" t="str">
        <f t="shared" si="27"/>
        <v>1</v>
      </c>
      <c r="O118" s="4" t="s">
        <v>299</v>
      </c>
      <c r="P118" s="10" t="str">
        <f t="shared" si="28"/>
        <v>1</v>
      </c>
      <c r="Q118" s="1" t="s">
        <v>37</v>
      </c>
      <c r="R118" s="1" t="s">
        <v>64</v>
      </c>
      <c r="S118" s="1" t="s">
        <v>90</v>
      </c>
      <c r="T118" s="1" t="s">
        <v>39</v>
      </c>
      <c r="U118" s="3" t="str">
        <f t="shared" si="29"/>
        <v>2</v>
      </c>
      <c r="V118" s="1" t="s">
        <v>39</v>
      </c>
      <c r="W118" s="3" t="str">
        <f t="shared" si="30"/>
        <v>1</v>
      </c>
      <c r="X118" s="1" t="s">
        <v>40</v>
      </c>
      <c r="Y118" s="3" t="str">
        <f t="shared" si="31"/>
        <v>3</v>
      </c>
      <c r="Z118" s="1" t="s">
        <v>41</v>
      </c>
      <c r="AA118" s="3" t="str">
        <f t="shared" si="32"/>
        <v>0</v>
      </c>
      <c r="AB118" s="1" t="s">
        <v>42</v>
      </c>
      <c r="AC118" s="3" t="str">
        <f t="shared" si="33"/>
        <v>2</v>
      </c>
      <c r="AD118" s="1" t="s">
        <v>42</v>
      </c>
      <c r="AE118" s="1" t="str">
        <f t="shared" si="34"/>
        <v>2</v>
      </c>
      <c r="AF118" s="1" t="s">
        <v>39</v>
      </c>
      <c r="AG118" s="3" t="str">
        <f t="shared" si="35"/>
        <v>2</v>
      </c>
      <c r="AH118" s="1" t="s">
        <v>42</v>
      </c>
      <c r="AI118" s="3" t="str">
        <f t="shared" si="36"/>
        <v>2</v>
      </c>
      <c r="AJ118" s="1" t="s">
        <v>41</v>
      </c>
      <c r="AK118" s="3" t="str">
        <f t="shared" si="37"/>
        <v>0</v>
      </c>
      <c r="AL118" s="1" t="s">
        <v>42</v>
      </c>
      <c r="AM118" s="3" t="str">
        <f t="shared" si="38"/>
        <v>2</v>
      </c>
      <c r="AN118" s="1" t="s">
        <v>60</v>
      </c>
      <c r="AO118" s="3" t="str">
        <f t="shared" si="39"/>
        <v>0</v>
      </c>
      <c r="AP118" s="1" t="s">
        <v>39</v>
      </c>
      <c r="AQ118" s="3" t="str">
        <f t="shared" si="40"/>
        <v>1</v>
      </c>
      <c r="AR118" s="1" t="s">
        <v>41</v>
      </c>
      <c r="AS118" s="3" t="str">
        <f t="shared" si="41"/>
        <v>0</v>
      </c>
      <c r="AT118" s="1" t="s">
        <v>39</v>
      </c>
      <c r="AU118" s="3" t="str">
        <f t="shared" si="42"/>
        <v>1</v>
      </c>
      <c r="AV118" s="1" t="s">
        <v>44</v>
      </c>
      <c r="AW118" s="4" t="s">
        <v>39</v>
      </c>
      <c r="AX118" s="10" t="str">
        <f t="shared" si="43"/>
        <v>1</v>
      </c>
      <c r="AY118" s="1" t="s">
        <v>45</v>
      </c>
      <c r="AZ118" s="3" t="str">
        <f t="shared" si="44"/>
        <v>3</v>
      </c>
      <c r="BA118" s="1" t="s">
        <v>42</v>
      </c>
      <c r="BB118" s="11" t="str">
        <f t="shared" si="45"/>
        <v>2</v>
      </c>
    </row>
    <row r="119" spans="1:54">
      <c r="A119" s="1" t="s">
        <v>147</v>
      </c>
      <c r="B119" s="1" t="s">
        <v>31</v>
      </c>
      <c r="C119" s="3" t="str">
        <f t="shared" si="23"/>
        <v>2</v>
      </c>
      <c r="D119" s="1" t="s">
        <v>47</v>
      </c>
      <c r="E119" s="3" t="str">
        <f t="shared" si="24"/>
        <v>1</v>
      </c>
      <c r="F119" s="1" t="s">
        <v>33</v>
      </c>
      <c r="G119" s="3" t="str">
        <f t="shared" si="25"/>
        <v>1</v>
      </c>
      <c r="H119" s="1" t="s">
        <v>48</v>
      </c>
      <c r="I119" s="3" t="str">
        <f t="shared" si="26"/>
        <v>2</v>
      </c>
      <c r="J119" s="1" t="s">
        <v>35</v>
      </c>
      <c r="K119" s="1" t="s">
        <v>49</v>
      </c>
      <c r="L119" s="1" t="s">
        <v>148</v>
      </c>
      <c r="M119" s="1" t="s">
        <v>50</v>
      </c>
      <c r="N119" s="3" t="str">
        <f t="shared" si="27"/>
        <v>1</v>
      </c>
      <c r="O119" s="2" t="s">
        <v>301</v>
      </c>
      <c r="P119" s="10" t="str">
        <f t="shared" si="28"/>
        <v>2</v>
      </c>
      <c r="Q119" s="1" t="s">
        <v>56</v>
      </c>
      <c r="R119" s="1" t="s">
        <v>64</v>
      </c>
      <c r="S119" s="1" t="s">
        <v>90</v>
      </c>
      <c r="T119" s="1" t="s">
        <v>39</v>
      </c>
      <c r="U119" s="3" t="str">
        <f t="shared" si="29"/>
        <v>2</v>
      </c>
      <c r="V119" s="1" t="s">
        <v>39</v>
      </c>
      <c r="W119" s="3" t="str">
        <f t="shared" si="30"/>
        <v>1</v>
      </c>
      <c r="X119" s="1" t="s">
        <v>40</v>
      </c>
      <c r="Y119" s="3" t="str">
        <f t="shared" si="31"/>
        <v>3</v>
      </c>
      <c r="Z119" s="1" t="s">
        <v>41</v>
      </c>
      <c r="AA119" s="3" t="str">
        <f t="shared" si="32"/>
        <v>0</v>
      </c>
      <c r="AB119" s="1" t="s">
        <v>42</v>
      </c>
      <c r="AC119" s="3" t="str">
        <f t="shared" si="33"/>
        <v>2</v>
      </c>
      <c r="AD119" s="1" t="s">
        <v>42</v>
      </c>
      <c r="AE119" s="1" t="str">
        <f t="shared" si="34"/>
        <v>2</v>
      </c>
      <c r="AF119" s="1" t="s">
        <v>52</v>
      </c>
      <c r="AG119" s="3" t="str">
        <f t="shared" si="35"/>
        <v>1</v>
      </c>
      <c r="AH119" s="1" t="s">
        <v>42</v>
      </c>
      <c r="AI119" s="3" t="str">
        <f t="shared" si="36"/>
        <v>2</v>
      </c>
      <c r="AJ119" s="1" t="s">
        <v>41</v>
      </c>
      <c r="AK119" s="3" t="str">
        <f t="shared" si="37"/>
        <v>0</v>
      </c>
      <c r="AL119" s="1" t="s">
        <v>41</v>
      </c>
      <c r="AM119" s="3" t="str">
        <f t="shared" si="38"/>
        <v>0</v>
      </c>
      <c r="AN119" s="1" t="s">
        <v>43</v>
      </c>
      <c r="AO119" s="3" t="str">
        <f t="shared" si="39"/>
        <v>1</v>
      </c>
      <c r="AP119" s="1" t="s">
        <v>39</v>
      </c>
      <c r="AQ119" s="3" t="str">
        <f t="shared" si="40"/>
        <v>1</v>
      </c>
      <c r="AR119" s="1" t="s">
        <v>41</v>
      </c>
      <c r="AS119" s="3" t="str">
        <f t="shared" si="41"/>
        <v>0</v>
      </c>
      <c r="AT119" s="1" t="s">
        <v>41</v>
      </c>
      <c r="AU119" s="3" t="str">
        <f t="shared" si="42"/>
        <v>0</v>
      </c>
      <c r="AV119" s="1" t="s">
        <v>57</v>
      </c>
      <c r="AW119" s="5" t="s">
        <v>39</v>
      </c>
      <c r="AX119" s="10" t="str">
        <f t="shared" si="43"/>
        <v>1</v>
      </c>
      <c r="AY119" s="1" t="s">
        <v>55</v>
      </c>
      <c r="AZ119" s="3" t="str">
        <f t="shared" si="44"/>
        <v>2</v>
      </c>
      <c r="BA119" s="1" t="s">
        <v>41</v>
      </c>
      <c r="BB119" s="11" t="str">
        <f t="shared" si="45"/>
        <v>0</v>
      </c>
    </row>
    <row r="120" spans="1:54">
      <c r="A120" s="1" t="s">
        <v>182</v>
      </c>
      <c r="B120" s="1" t="s">
        <v>31</v>
      </c>
      <c r="C120" s="3" t="str">
        <f t="shared" si="23"/>
        <v>2</v>
      </c>
      <c r="D120" s="1" t="s">
        <v>32</v>
      </c>
      <c r="E120" s="3" t="str">
        <f t="shared" si="24"/>
        <v>2</v>
      </c>
      <c r="F120" s="1" t="s">
        <v>33</v>
      </c>
      <c r="G120" s="3" t="str">
        <f t="shared" si="25"/>
        <v>1</v>
      </c>
      <c r="H120" s="1" t="s">
        <v>73</v>
      </c>
      <c r="I120" s="3" t="str">
        <f t="shared" si="26"/>
        <v>6</v>
      </c>
      <c r="J120" s="1" t="s">
        <v>35</v>
      </c>
      <c r="K120" s="1" t="s">
        <v>49</v>
      </c>
      <c r="L120" s="1" t="s">
        <v>183</v>
      </c>
      <c r="M120" s="1" t="s">
        <v>50</v>
      </c>
      <c r="N120" s="3" t="str">
        <f t="shared" si="27"/>
        <v>1</v>
      </c>
      <c r="O120" s="2" t="s">
        <v>301</v>
      </c>
      <c r="P120" s="10" t="str">
        <f t="shared" si="28"/>
        <v>2</v>
      </c>
      <c r="Q120" s="1" t="s">
        <v>184</v>
      </c>
      <c r="R120" s="1" t="s">
        <v>64</v>
      </c>
      <c r="S120" s="1" t="s">
        <v>90</v>
      </c>
      <c r="T120" s="1" t="s">
        <v>39</v>
      </c>
      <c r="U120" s="3" t="str">
        <f t="shared" si="29"/>
        <v>2</v>
      </c>
      <c r="V120" s="1" t="s">
        <v>39</v>
      </c>
      <c r="W120" s="3" t="str">
        <f t="shared" si="30"/>
        <v>1</v>
      </c>
      <c r="X120" s="1" t="s">
        <v>40</v>
      </c>
      <c r="Y120" s="3" t="str">
        <f t="shared" si="31"/>
        <v>3</v>
      </c>
      <c r="Z120" s="1" t="s">
        <v>41</v>
      </c>
      <c r="AA120" s="3" t="str">
        <f t="shared" si="32"/>
        <v>0</v>
      </c>
      <c r="AB120" s="1" t="s">
        <v>39</v>
      </c>
      <c r="AC120" s="3" t="str">
        <f t="shared" si="33"/>
        <v>1</v>
      </c>
      <c r="AD120" s="1" t="s">
        <v>42</v>
      </c>
      <c r="AE120" s="1" t="str">
        <f t="shared" si="34"/>
        <v>2</v>
      </c>
      <c r="AF120" s="1" t="s">
        <v>39</v>
      </c>
      <c r="AG120" s="3" t="str">
        <f t="shared" si="35"/>
        <v>2</v>
      </c>
      <c r="AH120" s="1" t="s">
        <v>41</v>
      </c>
      <c r="AI120" s="3" t="str">
        <f t="shared" si="36"/>
        <v>0</v>
      </c>
      <c r="AJ120" s="1" t="s">
        <v>39</v>
      </c>
      <c r="AK120" s="3" t="str">
        <f t="shared" si="37"/>
        <v>1</v>
      </c>
      <c r="AL120" s="1" t="s">
        <v>39</v>
      </c>
      <c r="AM120" s="3" t="str">
        <f t="shared" si="38"/>
        <v>1</v>
      </c>
      <c r="AN120" s="1" t="s">
        <v>65</v>
      </c>
      <c r="AO120" s="3" t="str">
        <f t="shared" si="39"/>
        <v>3</v>
      </c>
      <c r="AP120" s="1" t="s">
        <v>39</v>
      </c>
      <c r="AQ120" s="3" t="str">
        <f t="shared" si="40"/>
        <v>1</v>
      </c>
      <c r="AR120" s="1" t="s">
        <v>41</v>
      </c>
      <c r="AS120" s="3" t="str">
        <f t="shared" si="41"/>
        <v>0</v>
      </c>
      <c r="AT120" s="1" t="s">
        <v>41</v>
      </c>
      <c r="AU120" s="3" t="str">
        <f t="shared" si="42"/>
        <v>0</v>
      </c>
      <c r="AV120" s="1" t="s">
        <v>111</v>
      </c>
      <c r="AW120" s="4" t="s">
        <v>41</v>
      </c>
      <c r="AX120" s="10" t="str">
        <f t="shared" si="43"/>
        <v>0</v>
      </c>
      <c r="AY120" s="1" t="s">
        <v>55</v>
      </c>
      <c r="AZ120" s="3" t="str">
        <f t="shared" si="44"/>
        <v>2</v>
      </c>
      <c r="BA120" s="1" t="s">
        <v>39</v>
      </c>
      <c r="BB120" s="11" t="str">
        <f t="shared" si="45"/>
        <v>1</v>
      </c>
    </row>
    <row r="121" spans="1:54">
      <c r="A121" s="1" t="s">
        <v>162</v>
      </c>
      <c r="B121" s="1" t="s">
        <v>46</v>
      </c>
      <c r="C121" s="3" t="str">
        <f t="shared" si="23"/>
        <v>1</v>
      </c>
      <c r="D121" s="1" t="s">
        <v>47</v>
      </c>
      <c r="E121" s="3" t="str">
        <f t="shared" si="24"/>
        <v>1</v>
      </c>
      <c r="F121" s="1" t="s">
        <v>33</v>
      </c>
      <c r="G121" s="3" t="str">
        <f t="shared" si="25"/>
        <v>1</v>
      </c>
      <c r="H121" s="1" t="s">
        <v>73</v>
      </c>
      <c r="I121" s="3" t="str">
        <f t="shared" si="26"/>
        <v>6</v>
      </c>
      <c r="J121" s="1" t="s">
        <v>35</v>
      </c>
      <c r="K121" s="1" t="s">
        <v>49</v>
      </c>
      <c r="L121" s="1" t="s">
        <v>163</v>
      </c>
      <c r="M121" s="1" t="s">
        <v>36</v>
      </c>
      <c r="N121" s="3" t="str">
        <f t="shared" si="27"/>
        <v>2</v>
      </c>
      <c r="O121" s="4" t="s">
        <v>299</v>
      </c>
      <c r="P121" s="10" t="str">
        <f t="shared" si="28"/>
        <v>1</v>
      </c>
      <c r="Q121" s="1" t="s">
        <v>37</v>
      </c>
      <c r="R121" s="1" t="s">
        <v>64</v>
      </c>
      <c r="S121" s="1" t="s">
        <v>90</v>
      </c>
      <c r="T121" s="1" t="s">
        <v>39</v>
      </c>
      <c r="U121" s="3" t="str">
        <f t="shared" si="29"/>
        <v>2</v>
      </c>
      <c r="V121" s="1" t="s">
        <v>39</v>
      </c>
      <c r="W121" s="3" t="str">
        <f t="shared" si="30"/>
        <v>1</v>
      </c>
      <c r="X121" s="1" t="s">
        <v>51</v>
      </c>
      <c r="Y121" s="3" t="str">
        <f t="shared" si="31"/>
        <v>2</v>
      </c>
      <c r="Z121" s="1" t="s">
        <v>41</v>
      </c>
      <c r="AA121" s="3" t="str">
        <f t="shared" si="32"/>
        <v>0</v>
      </c>
      <c r="AB121" s="1" t="s">
        <v>42</v>
      </c>
      <c r="AC121" s="3" t="str">
        <f t="shared" si="33"/>
        <v>2</v>
      </c>
      <c r="AD121" s="1" t="s">
        <v>42</v>
      </c>
      <c r="AE121" s="1" t="str">
        <f t="shared" si="34"/>
        <v>2</v>
      </c>
      <c r="AF121" s="1" t="s">
        <v>39</v>
      </c>
      <c r="AG121" s="3" t="str">
        <f t="shared" si="35"/>
        <v>2</v>
      </c>
      <c r="AH121" s="1" t="s">
        <v>42</v>
      </c>
      <c r="AI121" s="3" t="str">
        <f t="shared" si="36"/>
        <v>2</v>
      </c>
      <c r="AJ121" s="1" t="s">
        <v>39</v>
      </c>
      <c r="AK121" s="3" t="str">
        <f t="shared" si="37"/>
        <v>1</v>
      </c>
      <c r="AL121" s="1" t="s">
        <v>39</v>
      </c>
      <c r="AM121" s="3" t="str">
        <f t="shared" si="38"/>
        <v>1</v>
      </c>
      <c r="AN121" s="1" t="s">
        <v>60</v>
      </c>
      <c r="AO121" s="3" t="str">
        <f t="shared" si="39"/>
        <v>0</v>
      </c>
      <c r="AP121" s="1" t="s">
        <v>39</v>
      </c>
      <c r="AQ121" s="3" t="str">
        <f t="shared" si="40"/>
        <v>1</v>
      </c>
      <c r="AR121" s="1" t="s">
        <v>41</v>
      </c>
      <c r="AS121" s="3" t="str">
        <f t="shared" si="41"/>
        <v>0</v>
      </c>
      <c r="AT121" s="1" t="s">
        <v>41</v>
      </c>
      <c r="AU121" s="3" t="str">
        <f t="shared" si="42"/>
        <v>0</v>
      </c>
      <c r="AV121" s="1" t="s">
        <v>53</v>
      </c>
      <c r="AW121" s="4" t="s">
        <v>39</v>
      </c>
      <c r="AX121" s="10" t="str">
        <f t="shared" si="43"/>
        <v>1</v>
      </c>
      <c r="AY121" s="1" t="s">
        <v>55</v>
      </c>
      <c r="AZ121" s="3" t="str">
        <f t="shared" si="44"/>
        <v>2</v>
      </c>
      <c r="BA121" s="1" t="s">
        <v>42</v>
      </c>
      <c r="BB121" s="11" t="str">
        <f t="shared" si="45"/>
        <v>2</v>
      </c>
    </row>
    <row r="122" spans="1:54">
      <c r="A122" s="1" t="s">
        <v>209</v>
      </c>
      <c r="B122" s="1" t="s">
        <v>31</v>
      </c>
      <c r="C122" s="3" t="str">
        <f t="shared" si="23"/>
        <v>2</v>
      </c>
      <c r="D122" s="1" t="s">
        <v>47</v>
      </c>
      <c r="E122" s="3" t="str">
        <f t="shared" si="24"/>
        <v>1</v>
      </c>
      <c r="F122" s="1" t="s">
        <v>33</v>
      </c>
      <c r="G122" s="3" t="str">
        <f t="shared" si="25"/>
        <v>1</v>
      </c>
      <c r="H122" s="1" t="s">
        <v>73</v>
      </c>
      <c r="I122" s="3" t="str">
        <f t="shared" si="26"/>
        <v>6</v>
      </c>
      <c r="J122" s="1" t="s">
        <v>35</v>
      </c>
      <c r="K122" s="1" t="s">
        <v>49</v>
      </c>
      <c r="L122" s="1" t="s">
        <v>210</v>
      </c>
      <c r="M122" s="1" t="s">
        <v>50</v>
      </c>
      <c r="N122" s="3" t="str">
        <f t="shared" si="27"/>
        <v>1</v>
      </c>
      <c r="O122" s="4" t="s">
        <v>299</v>
      </c>
      <c r="P122" s="10" t="str">
        <f t="shared" si="28"/>
        <v>1</v>
      </c>
      <c r="Q122" s="1" t="s">
        <v>56</v>
      </c>
      <c r="R122" s="1" t="s">
        <v>64</v>
      </c>
      <c r="S122" s="1" t="s">
        <v>90</v>
      </c>
      <c r="T122" s="1" t="s">
        <v>41</v>
      </c>
      <c r="U122" s="3" t="str">
        <f t="shared" si="29"/>
        <v>0</v>
      </c>
      <c r="V122" s="1" t="s">
        <v>39</v>
      </c>
      <c r="W122" s="3" t="str">
        <f t="shared" si="30"/>
        <v>1</v>
      </c>
      <c r="X122" s="1" t="s">
        <v>40</v>
      </c>
      <c r="Y122" s="3" t="str">
        <f t="shared" si="31"/>
        <v>3</v>
      </c>
      <c r="Z122" s="1" t="s">
        <v>41</v>
      </c>
      <c r="AA122" s="3" t="str">
        <f t="shared" si="32"/>
        <v>0</v>
      </c>
      <c r="AB122" s="1" t="s">
        <v>39</v>
      </c>
      <c r="AC122" s="3" t="str">
        <f t="shared" si="33"/>
        <v>1</v>
      </c>
      <c r="AD122" s="1" t="s">
        <v>41</v>
      </c>
      <c r="AE122" s="1" t="str">
        <f t="shared" si="34"/>
        <v>0</v>
      </c>
      <c r="AF122" s="1" t="s">
        <v>41</v>
      </c>
      <c r="AG122" s="3" t="str">
        <f t="shared" si="35"/>
        <v>0</v>
      </c>
      <c r="AH122" s="1" t="s">
        <v>42</v>
      </c>
      <c r="AI122" s="3" t="str">
        <f t="shared" si="36"/>
        <v>2</v>
      </c>
      <c r="AJ122" s="1" t="s">
        <v>39</v>
      </c>
      <c r="AK122" s="3" t="str">
        <f t="shared" si="37"/>
        <v>1</v>
      </c>
      <c r="AL122" s="1" t="s">
        <v>39</v>
      </c>
      <c r="AM122" s="3" t="str">
        <f t="shared" si="38"/>
        <v>1</v>
      </c>
      <c r="AN122" s="1" t="s">
        <v>43</v>
      </c>
      <c r="AO122" s="3" t="str">
        <f t="shared" si="39"/>
        <v>1</v>
      </c>
      <c r="AP122" s="1" t="s">
        <v>39</v>
      </c>
      <c r="AQ122" s="3" t="str">
        <f t="shared" si="40"/>
        <v>1</v>
      </c>
      <c r="AR122" s="1" t="s">
        <v>39</v>
      </c>
      <c r="AS122" s="3" t="str">
        <f t="shared" si="41"/>
        <v>1</v>
      </c>
      <c r="AT122" s="1" t="s">
        <v>39</v>
      </c>
      <c r="AU122" s="3" t="str">
        <f t="shared" si="42"/>
        <v>1</v>
      </c>
      <c r="AV122" s="1" t="s">
        <v>57</v>
      </c>
      <c r="AW122" s="5" t="s">
        <v>39</v>
      </c>
      <c r="AX122" s="10" t="str">
        <f t="shared" si="43"/>
        <v>1</v>
      </c>
      <c r="AY122" s="1" t="s">
        <v>45</v>
      </c>
      <c r="AZ122" s="3" t="str">
        <f t="shared" si="44"/>
        <v>3</v>
      </c>
      <c r="BA122" s="1" t="s">
        <v>39</v>
      </c>
      <c r="BB122" s="11" t="str">
        <f t="shared" si="45"/>
        <v>1</v>
      </c>
    </row>
    <row r="123" spans="1:54">
      <c r="A123" s="2" t="s">
        <v>267</v>
      </c>
      <c r="B123" s="2" t="s">
        <v>31</v>
      </c>
      <c r="C123" s="3" t="str">
        <f t="shared" si="23"/>
        <v>2</v>
      </c>
      <c r="D123" s="2" t="s">
        <v>47</v>
      </c>
      <c r="E123" s="3" t="str">
        <f t="shared" si="24"/>
        <v>1</v>
      </c>
      <c r="F123" s="2" t="s">
        <v>33</v>
      </c>
      <c r="G123" s="3" t="str">
        <f t="shared" si="25"/>
        <v>1</v>
      </c>
      <c r="H123" s="2" t="s">
        <v>48</v>
      </c>
      <c r="I123" s="3" t="str">
        <f t="shared" si="26"/>
        <v>2</v>
      </c>
      <c r="J123" s="2" t="s">
        <v>35</v>
      </c>
      <c r="K123" s="2" t="s">
        <v>49</v>
      </c>
      <c r="L123" s="2" t="s">
        <v>84</v>
      </c>
      <c r="M123" s="2" t="s">
        <v>50</v>
      </c>
      <c r="N123" s="3" t="str">
        <f t="shared" si="27"/>
        <v>1</v>
      </c>
      <c r="O123" s="4" t="s">
        <v>299</v>
      </c>
      <c r="P123" s="10" t="str">
        <f t="shared" si="28"/>
        <v>1</v>
      </c>
      <c r="Q123" s="2" t="s">
        <v>56</v>
      </c>
      <c r="R123" s="1" t="s">
        <v>64</v>
      </c>
      <c r="S123" s="2" t="s">
        <v>90</v>
      </c>
      <c r="T123" s="2" t="s">
        <v>39</v>
      </c>
      <c r="U123" s="3" t="str">
        <f t="shared" si="29"/>
        <v>2</v>
      </c>
      <c r="V123" s="2" t="s">
        <v>39</v>
      </c>
      <c r="W123" s="3" t="str">
        <f t="shared" si="30"/>
        <v>1</v>
      </c>
      <c r="X123" s="2" t="s">
        <v>51</v>
      </c>
      <c r="Y123" s="3" t="str">
        <f t="shared" si="31"/>
        <v>2</v>
      </c>
      <c r="Z123" s="2" t="s">
        <v>41</v>
      </c>
      <c r="AA123" s="3" t="str">
        <f t="shared" si="32"/>
        <v>0</v>
      </c>
      <c r="AB123" s="2" t="s">
        <v>39</v>
      </c>
      <c r="AC123" s="3" t="str">
        <f t="shared" si="33"/>
        <v>1</v>
      </c>
      <c r="AD123" s="2" t="s">
        <v>42</v>
      </c>
      <c r="AE123" s="1" t="str">
        <f t="shared" si="34"/>
        <v>2</v>
      </c>
      <c r="AF123" s="2" t="s">
        <v>52</v>
      </c>
      <c r="AG123" s="3" t="str">
        <f t="shared" si="35"/>
        <v>1</v>
      </c>
      <c r="AH123" s="2" t="s">
        <v>41</v>
      </c>
      <c r="AI123" s="3" t="str">
        <f t="shared" si="36"/>
        <v>0</v>
      </c>
      <c r="AJ123" s="2" t="s">
        <v>39</v>
      </c>
      <c r="AK123" s="3" t="str">
        <f t="shared" si="37"/>
        <v>1</v>
      </c>
      <c r="AL123" s="2" t="s">
        <v>39</v>
      </c>
      <c r="AM123" s="3" t="str">
        <f t="shared" si="38"/>
        <v>1</v>
      </c>
      <c r="AN123" s="2" t="s">
        <v>43</v>
      </c>
      <c r="AO123" s="3" t="str">
        <f t="shared" si="39"/>
        <v>1</v>
      </c>
      <c r="AP123" s="2" t="s">
        <v>41</v>
      </c>
      <c r="AQ123" s="3" t="str">
        <f t="shared" si="40"/>
        <v>0</v>
      </c>
      <c r="AR123" s="2" t="s">
        <v>39</v>
      </c>
      <c r="AS123" s="3" t="str">
        <f t="shared" si="41"/>
        <v>1</v>
      </c>
      <c r="AT123" s="2" t="s">
        <v>41</v>
      </c>
      <c r="AU123" s="3" t="str">
        <f t="shared" si="42"/>
        <v>0</v>
      </c>
      <c r="AV123" s="2" t="s">
        <v>63</v>
      </c>
      <c r="AW123" s="4" t="s">
        <v>41</v>
      </c>
      <c r="AX123" s="10" t="str">
        <f t="shared" si="43"/>
        <v>0</v>
      </c>
      <c r="AY123" s="2" t="s">
        <v>74</v>
      </c>
      <c r="AZ123" s="3" t="str">
        <f t="shared" si="44"/>
        <v>0</v>
      </c>
      <c r="BA123" s="2" t="s">
        <v>39</v>
      </c>
      <c r="BB123" s="11" t="str">
        <f t="shared" si="45"/>
        <v>1</v>
      </c>
    </row>
    <row r="124" spans="1:54">
      <c r="A124" s="2" t="s">
        <v>268</v>
      </c>
      <c r="B124" s="2" t="s">
        <v>46</v>
      </c>
      <c r="C124" s="3" t="str">
        <f t="shared" si="23"/>
        <v>1</v>
      </c>
      <c r="D124" s="2" t="s">
        <v>32</v>
      </c>
      <c r="E124" s="3" t="str">
        <f t="shared" si="24"/>
        <v>2</v>
      </c>
      <c r="F124" s="2" t="s">
        <v>33</v>
      </c>
      <c r="G124" s="3" t="str">
        <f t="shared" si="25"/>
        <v>1</v>
      </c>
      <c r="H124" s="2" t="s">
        <v>79</v>
      </c>
      <c r="I124" s="3" t="str">
        <f t="shared" si="26"/>
        <v>7</v>
      </c>
      <c r="J124" s="2" t="s">
        <v>35</v>
      </c>
      <c r="K124" s="2" t="s">
        <v>49</v>
      </c>
      <c r="L124" s="2" t="s">
        <v>84</v>
      </c>
      <c r="M124" s="2" t="s">
        <v>36</v>
      </c>
      <c r="N124" s="3" t="str">
        <f t="shared" si="27"/>
        <v>2</v>
      </c>
      <c r="O124" s="2" t="s">
        <v>302</v>
      </c>
      <c r="P124" s="10" t="str">
        <f t="shared" si="28"/>
        <v>3</v>
      </c>
      <c r="Q124" s="2" t="s">
        <v>64</v>
      </c>
      <c r="R124" s="1" t="s">
        <v>64</v>
      </c>
      <c r="S124" s="2" t="s">
        <v>90</v>
      </c>
      <c r="T124" s="2" t="s">
        <v>39</v>
      </c>
      <c r="U124" s="3" t="str">
        <f t="shared" si="29"/>
        <v>2</v>
      </c>
      <c r="V124" s="2" t="s">
        <v>39</v>
      </c>
      <c r="W124" s="3" t="str">
        <f t="shared" si="30"/>
        <v>1</v>
      </c>
      <c r="X124" s="2" t="s">
        <v>51</v>
      </c>
      <c r="Y124" s="3" t="str">
        <f t="shared" si="31"/>
        <v>2</v>
      </c>
      <c r="Z124" s="2" t="s">
        <v>41</v>
      </c>
      <c r="AA124" s="3" t="str">
        <f t="shared" si="32"/>
        <v>0</v>
      </c>
      <c r="AB124" s="2" t="s">
        <v>41</v>
      </c>
      <c r="AC124" s="3" t="str">
        <f t="shared" si="33"/>
        <v>0</v>
      </c>
      <c r="AD124" s="2" t="s">
        <v>39</v>
      </c>
      <c r="AE124" s="1" t="str">
        <f t="shared" si="34"/>
        <v>1</v>
      </c>
      <c r="AF124" s="2" t="s">
        <v>41</v>
      </c>
      <c r="AG124" s="3" t="str">
        <f t="shared" si="35"/>
        <v>0</v>
      </c>
      <c r="AH124" s="2" t="s">
        <v>41</v>
      </c>
      <c r="AI124" s="3" t="str">
        <f t="shared" si="36"/>
        <v>0</v>
      </c>
      <c r="AJ124" s="2" t="s">
        <v>39</v>
      </c>
      <c r="AK124" s="3" t="str">
        <f t="shared" si="37"/>
        <v>1</v>
      </c>
      <c r="AL124" s="2" t="s">
        <v>41</v>
      </c>
      <c r="AM124" s="3" t="str">
        <f t="shared" si="38"/>
        <v>0</v>
      </c>
      <c r="AN124" s="2" t="s">
        <v>60</v>
      </c>
      <c r="AO124" s="3" t="str">
        <f t="shared" si="39"/>
        <v>0</v>
      </c>
      <c r="AP124" s="2" t="s">
        <v>41</v>
      </c>
      <c r="AQ124" s="3" t="str">
        <f t="shared" si="40"/>
        <v>0</v>
      </c>
      <c r="AR124" s="2" t="s">
        <v>41</v>
      </c>
      <c r="AS124" s="3" t="str">
        <f t="shared" si="41"/>
        <v>0</v>
      </c>
      <c r="AT124" s="2" t="s">
        <v>39</v>
      </c>
      <c r="AU124" s="3" t="str">
        <f t="shared" si="42"/>
        <v>1</v>
      </c>
      <c r="AV124" s="2" t="s">
        <v>63</v>
      </c>
      <c r="AW124" s="4" t="s">
        <v>41</v>
      </c>
      <c r="AX124" s="10" t="str">
        <f t="shared" si="43"/>
        <v>0</v>
      </c>
      <c r="AY124" s="2" t="s">
        <v>54</v>
      </c>
      <c r="AZ124" s="3" t="str">
        <f t="shared" si="44"/>
        <v>1</v>
      </c>
      <c r="BA124" s="2" t="s">
        <v>39</v>
      </c>
      <c r="BB124" s="11" t="str">
        <f t="shared" si="45"/>
        <v>1</v>
      </c>
    </row>
    <row r="125" spans="1:54">
      <c r="A125" s="2" t="s">
        <v>269</v>
      </c>
      <c r="B125" s="2" t="s">
        <v>31</v>
      </c>
      <c r="C125" s="3" t="str">
        <f t="shared" si="23"/>
        <v>2</v>
      </c>
      <c r="D125" s="2" t="s">
        <v>47</v>
      </c>
      <c r="E125" s="3" t="str">
        <f t="shared" si="24"/>
        <v>1</v>
      </c>
      <c r="F125" s="2" t="s">
        <v>33</v>
      </c>
      <c r="G125" s="3" t="str">
        <f t="shared" si="25"/>
        <v>1</v>
      </c>
      <c r="H125" s="2" t="s">
        <v>79</v>
      </c>
      <c r="I125" s="3" t="str">
        <f t="shared" si="26"/>
        <v>7</v>
      </c>
      <c r="J125" s="2" t="s">
        <v>35</v>
      </c>
      <c r="K125" s="2" t="s">
        <v>49</v>
      </c>
      <c r="L125" s="2" t="s">
        <v>84</v>
      </c>
      <c r="M125" s="2" t="s">
        <v>36</v>
      </c>
      <c r="N125" s="3" t="str">
        <f t="shared" si="27"/>
        <v>2</v>
      </c>
      <c r="O125" s="2" t="s">
        <v>301</v>
      </c>
      <c r="P125" s="10" t="str">
        <f t="shared" si="28"/>
        <v>2</v>
      </c>
      <c r="Q125" s="2" t="s">
        <v>64</v>
      </c>
      <c r="R125" s="1" t="s">
        <v>64</v>
      </c>
      <c r="S125" s="2" t="s">
        <v>90</v>
      </c>
      <c r="T125" s="2" t="s">
        <v>39</v>
      </c>
      <c r="U125" s="3" t="str">
        <f t="shared" si="29"/>
        <v>2</v>
      </c>
      <c r="V125" s="2" t="s">
        <v>39</v>
      </c>
      <c r="W125" s="3" t="str">
        <f t="shared" si="30"/>
        <v>1</v>
      </c>
      <c r="X125" s="2" t="s">
        <v>51</v>
      </c>
      <c r="Y125" s="3" t="str">
        <f t="shared" si="31"/>
        <v>2</v>
      </c>
      <c r="Z125" s="2" t="s">
        <v>41</v>
      </c>
      <c r="AA125" s="3" t="str">
        <f t="shared" si="32"/>
        <v>0</v>
      </c>
      <c r="AB125" s="2" t="s">
        <v>39</v>
      </c>
      <c r="AC125" s="3" t="str">
        <f t="shared" si="33"/>
        <v>1</v>
      </c>
      <c r="AD125" s="2" t="s">
        <v>39</v>
      </c>
      <c r="AE125" s="1" t="str">
        <f t="shared" si="34"/>
        <v>1</v>
      </c>
      <c r="AF125" s="2" t="s">
        <v>39</v>
      </c>
      <c r="AG125" s="3" t="str">
        <f t="shared" si="35"/>
        <v>2</v>
      </c>
      <c r="AH125" s="2" t="s">
        <v>39</v>
      </c>
      <c r="AI125" s="3" t="str">
        <f t="shared" si="36"/>
        <v>1</v>
      </c>
      <c r="AJ125" s="2" t="s">
        <v>39</v>
      </c>
      <c r="AK125" s="3" t="str">
        <f t="shared" si="37"/>
        <v>1</v>
      </c>
      <c r="AL125" s="2" t="s">
        <v>41</v>
      </c>
      <c r="AM125" s="3" t="str">
        <f t="shared" si="38"/>
        <v>0</v>
      </c>
      <c r="AN125" s="2" t="s">
        <v>60</v>
      </c>
      <c r="AO125" s="3" t="str">
        <f t="shared" si="39"/>
        <v>0</v>
      </c>
      <c r="AP125" s="2" t="s">
        <v>41</v>
      </c>
      <c r="AQ125" s="3" t="str">
        <f t="shared" si="40"/>
        <v>0</v>
      </c>
      <c r="AR125" s="2" t="s">
        <v>41</v>
      </c>
      <c r="AS125" s="3" t="str">
        <f t="shared" si="41"/>
        <v>0</v>
      </c>
      <c r="AT125" s="2" t="s">
        <v>41</v>
      </c>
      <c r="AU125" s="3" t="str">
        <f t="shared" si="42"/>
        <v>0</v>
      </c>
      <c r="AV125" s="2" t="s">
        <v>270</v>
      </c>
      <c r="AW125" s="4" t="s">
        <v>41</v>
      </c>
      <c r="AX125" s="10" t="str">
        <f t="shared" si="43"/>
        <v>0</v>
      </c>
      <c r="AY125" s="2" t="s">
        <v>74</v>
      </c>
      <c r="AZ125" s="3" t="str">
        <f t="shared" si="44"/>
        <v>0</v>
      </c>
      <c r="BA125" s="2" t="s">
        <v>39</v>
      </c>
      <c r="BB125" s="11" t="str">
        <f t="shared" si="45"/>
        <v>1</v>
      </c>
    </row>
    <row r="126" spans="1:54">
      <c r="A126" s="2" t="s">
        <v>259</v>
      </c>
      <c r="B126" s="2" t="s">
        <v>31</v>
      </c>
      <c r="C126" s="3" t="str">
        <f t="shared" si="23"/>
        <v>2</v>
      </c>
      <c r="D126" s="2" t="s">
        <v>47</v>
      </c>
      <c r="E126" s="3" t="str">
        <f t="shared" si="24"/>
        <v>1</v>
      </c>
      <c r="F126" s="2" t="s">
        <v>33</v>
      </c>
      <c r="G126" s="3" t="str">
        <f t="shared" si="25"/>
        <v>1</v>
      </c>
      <c r="H126" s="2" t="s">
        <v>67</v>
      </c>
      <c r="I126" s="3" t="str">
        <f t="shared" si="26"/>
        <v>3</v>
      </c>
      <c r="J126" s="2" t="s">
        <v>35</v>
      </c>
      <c r="K126" s="2" t="s">
        <v>49</v>
      </c>
      <c r="L126" s="2" t="s">
        <v>84</v>
      </c>
      <c r="M126" s="2" t="s">
        <v>50</v>
      </c>
      <c r="N126" s="3" t="str">
        <f t="shared" si="27"/>
        <v>1</v>
      </c>
      <c r="O126" s="4" t="s">
        <v>299</v>
      </c>
      <c r="P126" s="10" t="str">
        <f t="shared" si="28"/>
        <v>1</v>
      </c>
      <c r="Q126" s="2" t="s">
        <v>38</v>
      </c>
      <c r="R126" s="1" t="s">
        <v>64</v>
      </c>
      <c r="S126" s="2" t="s">
        <v>90</v>
      </c>
      <c r="T126" s="2" t="s">
        <v>41</v>
      </c>
      <c r="U126" s="3" t="str">
        <f t="shared" si="29"/>
        <v>0</v>
      </c>
      <c r="V126" s="2" t="s">
        <v>39</v>
      </c>
      <c r="W126" s="3" t="str">
        <f t="shared" si="30"/>
        <v>1</v>
      </c>
      <c r="X126" s="2" t="s">
        <v>40</v>
      </c>
      <c r="Y126" s="3" t="str">
        <f t="shared" si="31"/>
        <v>3</v>
      </c>
      <c r="Z126" s="2" t="s">
        <v>41</v>
      </c>
      <c r="AA126" s="3" t="str">
        <f t="shared" si="32"/>
        <v>0</v>
      </c>
      <c r="AB126" s="2" t="s">
        <v>39</v>
      </c>
      <c r="AC126" s="3" t="str">
        <f t="shared" si="33"/>
        <v>1</v>
      </c>
      <c r="AD126" s="2" t="s">
        <v>39</v>
      </c>
      <c r="AE126" s="1" t="str">
        <f t="shared" si="34"/>
        <v>1</v>
      </c>
      <c r="AF126" s="2" t="s">
        <v>39</v>
      </c>
      <c r="AG126" s="3" t="str">
        <f t="shared" si="35"/>
        <v>2</v>
      </c>
      <c r="AH126" s="2" t="s">
        <v>41</v>
      </c>
      <c r="AI126" s="3" t="str">
        <f t="shared" si="36"/>
        <v>0</v>
      </c>
      <c r="AJ126" s="2" t="s">
        <v>39</v>
      </c>
      <c r="AK126" s="3" t="str">
        <f t="shared" si="37"/>
        <v>1</v>
      </c>
      <c r="AL126" s="2" t="s">
        <v>39</v>
      </c>
      <c r="AM126" s="3" t="str">
        <f t="shared" si="38"/>
        <v>1</v>
      </c>
      <c r="AN126" s="2" t="s">
        <v>60</v>
      </c>
      <c r="AO126" s="3" t="str">
        <f t="shared" si="39"/>
        <v>0</v>
      </c>
      <c r="AP126" s="2" t="s">
        <v>39</v>
      </c>
      <c r="AQ126" s="3" t="str">
        <f t="shared" si="40"/>
        <v>1</v>
      </c>
      <c r="AR126" s="2" t="s">
        <v>39</v>
      </c>
      <c r="AS126" s="3" t="str">
        <f t="shared" si="41"/>
        <v>1</v>
      </c>
      <c r="AT126" s="2" t="s">
        <v>39</v>
      </c>
      <c r="AU126" s="3" t="str">
        <f t="shared" si="42"/>
        <v>1</v>
      </c>
      <c r="AV126" s="2" t="s">
        <v>44</v>
      </c>
      <c r="AW126" s="5" t="s">
        <v>39</v>
      </c>
      <c r="AX126" s="10" t="str">
        <f t="shared" si="43"/>
        <v>1</v>
      </c>
      <c r="AY126" s="2" t="s">
        <v>55</v>
      </c>
      <c r="AZ126" s="3" t="str">
        <f t="shared" si="44"/>
        <v>2</v>
      </c>
      <c r="BA126" s="2" t="s">
        <v>39</v>
      </c>
      <c r="BB126" s="11" t="str">
        <f t="shared" si="45"/>
        <v>1</v>
      </c>
    </row>
    <row r="127" spans="1:54">
      <c r="A127" s="2" t="s">
        <v>264</v>
      </c>
      <c r="B127" s="2" t="s">
        <v>31</v>
      </c>
      <c r="C127" s="3" t="str">
        <f t="shared" si="23"/>
        <v>2</v>
      </c>
      <c r="D127" s="2" t="s">
        <v>47</v>
      </c>
      <c r="E127" s="3" t="str">
        <f t="shared" si="24"/>
        <v>1</v>
      </c>
      <c r="F127" s="2" t="s">
        <v>33</v>
      </c>
      <c r="G127" s="3" t="str">
        <f t="shared" si="25"/>
        <v>1</v>
      </c>
      <c r="H127" s="2" t="s">
        <v>67</v>
      </c>
      <c r="I127" s="3" t="str">
        <f t="shared" si="26"/>
        <v>3</v>
      </c>
      <c r="J127" s="2" t="s">
        <v>35</v>
      </c>
      <c r="K127" s="2" t="s">
        <v>49</v>
      </c>
      <c r="L127" s="2" t="s">
        <v>84</v>
      </c>
      <c r="M127" s="2" t="s">
        <v>50</v>
      </c>
      <c r="N127" s="3" t="str">
        <f t="shared" si="27"/>
        <v>1</v>
      </c>
      <c r="O127" s="4" t="s">
        <v>299</v>
      </c>
      <c r="P127" s="10" t="str">
        <f t="shared" si="28"/>
        <v>1</v>
      </c>
      <c r="Q127" s="2" t="s">
        <v>56</v>
      </c>
      <c r="R127" s="1" t="s">
        <v>64</v>
      </c>
      <c r="S127" s="2" t="s">
        <v>90</v>
      </c>
      <c r="T127" s="2" t="s">
        <v>39</v>
      </c>
      <c r="U127" s="3" t="str">
        <f t="shared" si="29"/>
        <v>2</v>
      </c>
      <c r="V127" s="2" t="s">
        <v>39</v>
      </c>
      <c r="W127" s="3" t="str">
        <f t="shared" si="30"/>
        <v>1</v>
      </c>
      <c r="X127" s="2" t="s">
        <v>83</v>
      </c>
      <c r="Y127" s="3" t="str">
        <f t="shared" si="31"/>
        <v>0</v>
      </c>
      <c r="Z127" s="2" t="s">
        <v>39</v>
      </c>
      <c r="AA127" s="3" t="str">
        <f t="shared" si="32"/>
        <v>1</v>
      </c>
      <c r="AB127" s="2" t="s">
        <v>42</v>
      </c>
      <c r="AC127" s="3" t="str">
        <f t="shared" si="33"/>
        <v>2</v>
      </c>
      <c r="AD127" s="2" t="s">
        <v>39</v>
      </c>
      <c r="AE127" s="1" t="str">
        <f t="shared" si="34"/>
        <v>1</v>
      </c>
      <c r="AF127" s="2" t="s">
        <v>52</v>
      </c>
      <c r="AG127" s="3" t="str">
        <f t="shared" si="35"/>
        <v>1</v>
      </c>
      <c r="AH127" s="2" t="s">
        <v>41</v>
      </c>
      <c r="AI127" s="3" t="str">
        <f t="shared" si="36"/>
        <v>0</v>
      </c>
      <c r="AJ127" s="2" t="s">
        <v>39</v>
      </c>
      <c r="AK127" s="3" t="str">
        <f t="shared" si="37"/>
        <v>1</v>
      </c>
      <c r="AL127" s="2" t="s">
        <v>39</v>
      </c>
      <c r="AM127" s="3" t="str">
        <f t="shared" si="38"/>
        <v>1</v>
      </c>
      <c r="AN127" s="2" t="s">
        <v>60</v>
      </c>
      <c r="AO127" s="3" t="str">
        <f t="shared" si="39"/>
        <v>0</v>
      </c>
      <c r="AP127" s="2" t="s">
        <v>41</v>
      </c>
      <c r="AQ127" s="3" t="str">
        <f t="shared" si="40"/>
        <v>0</v>
      </c>
      <c r="AR127" s="2" t="s">
        <v>39</v>
      </c>
      <c r="AS127" s="3" t="str">
        <f t="shared" si="41"/>
        <v>1</v>
      </c>
      <c r="AT127" s="2" t="s">
        <v>41</v>
      </c>
      <c r="AU127" s="3" t="str">
        <f t="shared" si="42"/>
        <v>0</v>
      </c>
      <c r="AV127" s="2" t="s">
        <v>44</v>
      </c>
      <c r="AW127" s="5" t="s">
        <v>39</v>
      </c>
      <c r="AX127" s="10" t="str">
        <f t="shared" si="43"/>
        <v>1</v>
      </c>
      <c r="AY127" s="2" t="s">
        <v>45</v>
      </c>
      <c r="AZ127" s="3" t="str">
        <f t="shared" si="44"/>
        <v>3</v>
      </c>
      <c r="BA127" s="2" t="s">
        <v>41</v>
      </c>
      <c r="BB127" s="11" t="str">
        <f t="shared" si="45"/>
        <v>0</v>
      </c>
    </row>
    <row r="128" spans="1:54">
      <c r="A128" s="2" t="s">
        <v>254</v>
      </c>
      <c r="B128" s="2" t="s">
        <v>31</v>
      </c>
      <c r="C128" s="3" t="str">
        <f t="shared" si="23"/>
        <v>2</v>
      </c>
      <c r="D128" s="2" t="s">
        <v>47</v>
      </c>
      <c r="E128" s="3" t="str">
        <f t="shared" si="24"/>
        <v>1</v>
      </c>
      <c r="F128" s="2" t="s">
        <v>33</v>
      </c>
      <c r="G128" s="3" t="str">
        <f t="shared" si="25"/>
        <v>1</v>
      </c>
      <c r="H128" s="2" t="s">
        <v>34</v>
      </c>
      <c r="I128" s="3" t="str">
        <f t="shared" si="26"/>
        <v>1</v>
      </c>
      <c r="J128" s="2" t="s">
        <v>35</v>
      </c>
      <c r="K128" s="2" t="s">
        <v>49</v>
      </c>
      <c r="L128" s="2" t="s">
        <v>84</v>
      </c>
      <c r="M128" s="2" t="s">
        <v>50</v>
      </c>
      <c r="N128" s="3" t="str">
        <f t="shared" si="27"/>
        <v>1</v>
      </c>
      <c r="O128" s="2" t="s">
        <v>301</v>
      </c>
      <c r="P128" s="10" t="str">
        <f t="shared" si="28"/>
        <v>2</v>
      </c>
      <c r="Q128" s="2" t="s">
        <v>56</v>
      </c>
      <c r="R128" s="1" t="s">
        <v>64</v>
      </c>
      <c r="S128" s="2" t="s">
        <v>90</v>
      </c>
      <c r="T128" s="2" t="s">
        <v>39</v>
      </c>
      <c r="U128" s="3" t="str">
        <f t="shared" si="29"/>
        <v>2</v>
      </c>
      <c r="V128" s="2" t="s">
        <v>39</v>
      </c>
      <c r="W128" s="3" t="str">
        <f t="shared" si="30"/>
        <v>1</v>
      </c>
      <c r="X128" s="2" t="s">
        <v>68</v>
      </c>
      <c r="Y128" s="3" t="str">
        <f t="shared" si="31"/>
        <v>4</v>
      </c>
      <c r="Z128" s="2" t="s">
        <v>41</v>
      </c>
      <c r="AA128" s="3" t="str">
        <f t="shared" si="32"/>
        <v>0</v>
      </c>
      <c r="AB128" s="2" t="s">
        <v>39</v>
      </c>
      <c r="AC128" s="3" t="str">
        <f t="shared" si="33"/>
        <v>1</v>
      </c>
      <c r="AD128" s="2" t="s">
        <v>41</v>
      </c>
      <c r="AE128" s="1" t="str">
        <f t="shared" si="34"/>
        <v>0</v>
      </c>
      <c r="AF128" s="2" t="s">
        <v>39</v>
      </c>
      <c r="AG128" s="3" t="str">
        <f t="shared" si="35"/>
        <v>2</v>
      </c>
      <c r="AH128" s="2" t="s">
        <v>41</v>
      </c>
      <c r="AI128" s="3" t="str">
        <f t="shared" si="36"/>
        <v>0</v>
      </c>
      <c r="AJ128" s="2" t="s">
        <v>41</v>
      </c>
      <c r="AK128" s="3" t="str">
        <f t="shared" si="37"/>
        <v>0</v>
      </c>
      <c r="AL128" s="2" t="s">
        <v>39</v>
      </c>
      <c r="AM128" s="3" t="str">
        <f t="shared" si="38"/>
        <v>1</v>
      </c>
      <c r="AN128" s="2" t="s">
        <v>69</v>
      </c>
      <c r="AO128" s="3" t="str">
        <f t="shared" si="39"/>
        <v>2</v>
      </c>
      <c r="AP128" s="2" t="s">
        <v>39</v>
      </c>
      <c r="AQ128" s="3" t="str">
        <f t="shared" si="40"/>
        <v>1</v>
      </c>
      <c r="AR128" s="2" t="s">
        <v>39</v>
      </c>
      <c r="AS128" s="3" t="str">
        <f t="shared" si="41"/>
        <v>1</v>
      </c>
      <c r="AT128" s="2" t="s">
        <v>39</v>
      </c>
      <c r="AU128" s="3" t="str">
        <f t="shared" si="42"/>
        <v>1</v>
      </c>
      <c r="AV128" s="2" t="s">
        <v>53</v>
      </c>
      <c r="AW128" s="5" t="s">
        <v>39</v>
      </c>
      <c r="AX128" s="10" t="str">
        <f t="shared" si="43"/>
        <v>1</v>
      </c>
      <c r="AY128" s="2" t="s">
        <v>45</v>
      </c>
      <c r="AZ128" s="3" t="str">
        <f t="shared" si="44"/>
        <v>3</v>
      </c>
      <c r="BA128" s="2" t="s">
        <v>39</v>
      </c>
      <c r="BB128" s="11" t="str">
        <f t="shared" si="45"/>
        <v>1</v>
      </c>
    </row>
    <row r="129" spans="1:54">
      <c r="A129" s="2" t="s">
        <v>265</v>
      </c>
      <c r="B129" s="2" t="s">
        <v>46</v>
      </c>
      <c r="C129" s="3" t="str">
        <f t="shared" si="23"/>
        <v>1</v>
      </c>
      <c r="D129" s="2" t="s">
        <v>47</v>
      </c>
      <c r="E129" s="3" t="str">
        <f t="shared" si="24"/>
        <v>1</v>
      </c>
      <c r="F129" s="2" t="s">
        <v>33</v>
      </c>
      <c r="G129" s="3" t="str">
        <f t="shared" si="25"/>
        <v>1</v>
      </c>
      <c r="H129" s="2" t="s">
        <v>73</v>
      </c>
      <c r="I129" s="3" t="str">
        <f t="shared" si="26"/>
        <v>6</v>
      </c>
      <c r="J129" s="2" t="s">
        <v>35</v>
      </c>
      <c r="K129" s="2" t="s">
        <v>49</v>
      </c>
      <c r="L129" s="2" t="s">
        <v>84</v>
      </c>
      <c r="M129" s="2" t="s">
        <v>50</v>
      </c>
      <c r="N129" s="3" t="str">
        <f t="shared" si="27"/>
        <v>1</v>
      </c>
      <c r="O129" s="4" t="s">
        <v>299</v>
      </c>
      <c r="P129" s="10" t="str">
        <f t="shared" si="28"/>
        <v>1</v>
      </c>
      <c r="Q129" s="2" t="s">
        <v>56</v>
      </c>
      <c r="R129" s="1" t="s">
        <v>64</v>
      </c>
      <c r="S129" s="2" t="s">
        <v>90</v>
      </c>
      <c r="T129" s="2" t="s">
        <v>41</v>
      </c>
      <c r="U129" s="3" t="str">
        <f t="shared" si="29"/>
        <v>0</v>
      </c>
      <c r="V129" s="2" t="s">
        <v>39</v>
      </c>
      <c r="W129" s="3" t="str">
        <f t="shared" si="30"/>
        <v>1</v>
      </c>
      <c r="X129" s="2" t="s">
        <v>40</v>
      </c>
      <c r="Y129" s="3" t="str">
        <f t="shared" si="31"/>
        <v>3</v>
      </c>
      <c r="Z129" s="2" t="s">
        <v>41</v>
      </c>
      <c r="AA129" s="3" t="str">
        <f t="shared" si="32"/>
        <v>0</v>
      </c>
      <c r="AB129" s="2" t="s">
        <v>42</v>
      </c>
      <c r="AC129" s="3" t="str">
        <f t="shared" si="33"/>
        <v>2</v>
      </c>
      <c r="AD129" s="2" t="s">
        <v>42</v>
      </c>
      <c r="AE129" s="1" t="str">
        <f t="shared" si="34"/>
        <v>2</v>
      </c>
      <c r="AF129" s="2" t="s">
        <v>52</v>
      </c>
      <c r="AG129" s="3" t="str">
        <f t="shared" si="35"/>
        <v>1</v>
      </c>
      <c r="AH129" s="2" t="s">
        <v>41</v>
      </c>
      <c r="AI129" s="3" t="str">
        <f t="shared" si="36"/>
        <v>0</v>
      </c>
      <c r="AJ129" s="2" t="s">
        <v>39</v>
      </c>
      <c r="AK129" s="3" t="str">
        <f t="shared" si="37"/>
        <v>1</v>
      </c>
      <c r="AL129" s="2" t="s">
        <v>42</v>
      </c>
      <c r="AM129" s="3" t="str">
        <f t="shared" si="38"/>
        <v>2</v>
      </c>
      <c r="AN129" s="2" t="s">
        <v>60</v>
      </c>
      <c r="AO129" s="3" t="str">
        <f t="shared" si="39"/>
        <v>0</v>
      </c>
      <c r="AP129" s="2" t="s">
        <v>39</v>
      </c>
      <c r="AQ129" s="3" t="str">
        <f t="shared" si="40"/>
        <v>1</v>
      </c>
      <c r="AR129" s="2" t="s">
        <v>39</v>
      </c>
      <c r="AS129" s="3" t="str">
        <f t="shared" si="41"/>
        <v>1</v>
      </c>
      <c r="AT129" s="2" t="s">
        <v>39</v>
      </c>
      <c r="AU129" s="3" t="str">
        <f t="shared" si="42"/>
        <v>1</v>
      </c>
      <c r="AV129" s="2" t="s">
        <v>44</v>
      </c>
      <c r="AW129" s="5" t="s">
        <v>39</v>
      </c>
      <c r="AX129" s="10" t="str">
        <f t="shared" si="43"/>
        <v>1</v>
      </c>
      <c r="AY129" s="2" t="s">
        <v>55</v>
      </c>
      <c r="AZ129" s="3" t="str">
        <f t="shared" si="44"/>
        <v>2</v>
      </c>
      <c r="BA129" s="2" t="s">
        <v>42</v>
      </c>
      <c r="BB129" s="11" t="str">
        <f t="shared" si="45"/>
        <v>2</v>
      </c>
    </row>
    <row r="130" spans="1:54">
      <c r="A130" s="2" t="s">
        <v>271</v>
      </c>
      <c r="B130" s="2" t="s">
        <v>46</v>
      </c>
      <c r="C130" s="3" t="str">
        <f t="shared" si="23"/>
        <v>1</v>
      </c>
      <c r="D130" s="2" t="s">
        <v>47</v>
      </c>
      <c r="E130" s="3" t="str">
        <f t="shared" si="24"/>
        <v>1</v>
      </c>
      <c r="F130" s="2" t="s">
        <v>58</v>
      </c>
      <c r="G130" s="3" t="str">
        <f t="shared" si="25"/>
        <v>2</v>
      </c>
      <c r="H130" s="2" t="s">
        <v>34</v>
      </c>
      <c r="I130" s="3" t="str">
        <f t="shared" si="26"/>
        <v>1</v>
      </c>
      <c r="J130" s="2" t="s">
        <v>35</v>
      </c>
      <c r="K130" s="2" t="s">
        <v>49</v>
      </c>
      <c r="L130" s="2" t="s">
        <v>84</v>
      </c>
      <c r="M130" s="2" t="s">
        <v>50</v>
      </c>
      <c r="N130" s="3" t="str">
        <f t="shared" si="27"/>
        <v>1</v>
      </c>
      <c r="O130" s="2" t="s">
        <v>301</v>
      </c>
      <c r="P130" s="10" t="str">
        <f t="shared" si="28"/>
        <v>2</v>
      </c>
      <c r="Q130" s="2" t="s">
        <v>38</v>
      </c>
      <c r="R130" s="1" t="s">
        <v>64</v>
      </c>
      <c r="S130" s="2" t="s">
        <v>90</v>
      </c>
      <c r="T130" s="2" t="s">
        <v>39</v>
      </c>
      <c r="U130" s="3" t="str">
        <f t="shared" si="29"/>
        <v>2</v>
      </c>
      <c r="V130" s="2" t="s">
        <v>39</v>
      </c>
      <c r="W130" s="3" t="str">
        <f t="shared" si="30"/>
        <v>1</v>
      </c>
      <c r="X130" s="2" t="s">
        <v>51</v>
      </c>
      <c r="Y130" s="3" t="str">
        <f t="shared" si="31"/>
        <v>2</v>
      </c>
      <c r="Z130" s="2" t="s">
        <v>41</v>
      </c>
      <c r="AA130" s="3" t="str">
        <f t="shared" si="32"/>
        <v>0</v>
      </c>
      <c r="AB130" s="2" t="s">
        <v>41</v>
      </c>
      <c r="AC130" s="3" t="str">
        <f t="shared" si="33"/>
        <v>0</v>
      </c>
      <c r="AD130" s="2" t="s">
        <v>41</v>
      </c>
      <c r="AE130" s="1" t="str">
        <f t="shared" si="34"/>
        <v>0</v>
      </c>
      <c r="AF130" s="2" t="s">
        <v>39</v>
      </c>
      <c r="AG130" s="3" t="str">
        <f t="shared" si="35"/>
        <v>2</v>
      </c>
      <c r="AH130" s="2" t="s">
        <v>41</v>
      </c>
      <c r="AI130" s="3" t="str">
        <f t="shared" si="36"/>
        <v>0</v>
      </c>
      <c r="AJ130" s="2" t="s">
        <v>39</v>
      </c>
      <c r="AK130" s="3" t="str">
        <f t="shared" si="37"/>
        <v>1</v>
      </c>
      <c r="AL130" s="2" t="s">
        <v>42</v>
      </c>
      <c r="AM130" s="3" t="str">
        <f t="shared" si="38"/>
        <v>2</v>
      </c>
      <c r="AN130" s="2" t="s">
        <v>60</v>
      </c>
      <c r="AO130" s="3" t="str">
        <f t="shared" si="39"/>
        <v>0</v>
      </c>
      <c r="AP130" s="2" t="s">
        <v>39</v>
      </c>
      <c r="AQ130" s="3" t="str">
        <f t="shared" si="40"/>
        <v>1</v>
      </c>
      <c r="AR130" s="2" t="s">
        <v>41</v>
      </c>
      <c r="AS130" s="3" t="str">
        <f t="shared" si="41"/>
        <v>0</v>
      </c>
      <c r="AT130" s="2" t="s">
        <v>41</v>
      </c>
      <c r="AU130" s="3" t="str">
        <f t="shared" si="42"/>
        <v>0</v>
      </c>
      <c r="AV130" s="2" t="s">
        <v>270</v>
      </c>
      <c r="AW130" s="4" t="s">
        <v>41</v>
      </c>
      <c r="AX130" s="10" t="str">
        <f t="shared" si="43"/>
        <v>0</v>
      </c>
      <c r="AY130" s="2" t="s">
        <v>55</v>
      </c>
      <c r="AZ130" s="3" t="str">
        <f t="shared" si="44"/>
        <v>2</v>
      </c>
      <c r="BA130" s="2" t="s">
        <v>39</v>
      </c>
      <c r="BB130" s="11" t="str">
        <f t="shared" si="45"/>
        <v>1</v>
      </c>
    </row>
    <row r="131" spans="1:54">
      <c r="A131" s="2" t="s">
        <v>272</v>
      </c>
      <c r="B131" s="2" t="s">
        <v>31</v>
      </c>
      <c r="C131" s="3" t="str">
        <f t="shared" ref="C131:C153" si="46">IF(B131="16 to 20","1",IF(B131="21 to 25","2",IF(B131="26 and above","3")))</f>
        <v>2</v>
      </c>
      <c r="D131" s="2" t="s">
        <v>32</v>
      </c>
      <c r="E131" s="3" t="str">
        <f t="shared" ref="E131:E153" si="47">IF(D131="Male","1",IF(D131="Female","2",IF(D131="Transgender","3")))</f>
        <v>2</v>
      </c>
      <c r="F131" s="2" t="s">
        <v>33</v>
      </c>
      <c r="G131" s="3" t="str">
        <f t="shared" ref="G131:G153" si="48">IF(F131="Hindu","1",IF(F131="Muslim","2",IF(F131="Christian","3",IF(F131="Buddhism","4",IF(F131="Jainism","5")))))</f>
        <v>1</v>
      </c>
      <c r="H131" s="2" t="s">
        <v>73</v>
      </c>
      <c r="I131" s="3" t="str">
        <f t="shared" ref="I131:I153" si="49">IF(H131="General","1",IF(H131="3A","2",IF(H131="2A","3",IF(H131="3B","4",IF(H131="2B","5",IF(H131="SC","6",IF(H131="ST","7",IF(H131="Cat-1","8"))))))))</f>
        <v>6</v>
      </c>
      <c r="J131" s="2" t="s">
        <v>35</v>
      </c>
      <c r="K131" s="2" t="s">
        <v>49</v>
      </c>
      <c r="L131" s="2" t="s">
        <v>84</v>
      </c>
      <c r="M131" s="2" t="s">
        <v>36</v>
      </c>
      <c r="N131" s="3" t="str">
        <f t="shared" ref="N131:N153" si="50">IF(M131="Rural area","1",IF(M131="Urban area","2"))</f>
        <v>2</v>
      </c>
      <c r="O131" s="2" t="s">
        <v>302</v>
      </c>
      <c r="P131" s="10" t="str">
        <f t="shared" ref="P131:P153" si="51">IF(O131="10,000 - 20,000","1",IF(O131="21,000 - 50,000","2",IF(O131="51,000 - 1,00,000","3",IF(O131="1,00,000 - 2,50,000","4",IF(O131="2,50,000 and Above","5")))))</f>
        <v>3</v>
      </c>
      <c r="Q131" s="2" t="s">
        <v>38</v>
      </c>
      <c r="R131" s="1" t="s">
        <v>64</v>
      </c>
      <c r="S131" s="2" t="s">
        <v>90</v>
      </c>
      <c r="T131" s="2" t="s">
        <v>39</v>
      </c>
      <c r="U131" s="3" t="str">
        <f t="shared" ref="U131:U153" si="52">IF(T131="No","0",IF(T131="Partially","1",IF(T131="Yes","2")))</f>
        <v>2</v>
      </c>
      <c r="V131" s="2" t="s">
        <v>39</v>
      </c>
      <c r="W131" s="3" t="str">
        <f t="shared" ref="W131:W153" si="53">IF(V131="No","0",IF(V131="Yes","1"))</f>
        <v>1</v>
      </c>
      <c r="X131" s="2" t="s">
        <v>40</v>
      </c>
      <c r="Y131" s="3" t="str">
        <f t="shared" ref="Y131:Y153" si="54">IF(X131="Very Bad","0",IF(X131="Bad","1",IF(X131="Average","2",IF(X131="Good","3",IF(X131="Very Good","4")))))</f>
        <v>3</v>
      </c>
      <c r="Z131" s="2" t="s">
        <v>41</v>
      </c>
      <c r="AA131" s="3" t="str">
        <f t="shared" ref="AA131:AA153" si="55">IF(Z131="No","0",IF(Z131="Yes","1"))</f>
        <v>0</v>
      </c>
      <c r="AB131" s="2" t="s">
        <v>41</v>
      </c>
      <c r="AC131" s="3" t="str">
        <f t="shared" ref="AC131:AC153" si="56">IF(AB131="No","0",IF(AB131="Yes","1",IF(AB131="Don't Know","2")))</f>
        <v>0</v>
      </c>
      <c r="AD131" s="2" t="s">
        <v>39</v>
      </c>
      <c r="AE131" s="1" t="str">
        <f t="shared" ref="AE131:AE153" si="57">IF(AD131="No","0",IF(AD131="Yes","1",IF(AD131="Don't Know","2")))</f>
        <v>1</v>
      </c>
      <c r="AF131" s="2" t="s">
        <v>52</v>
      </c>
      <c r="AG131" s="3" t="str">
        <f t="shared" ref="AG131:AG153" si="58">IF(AF131="No","0",IF(AF131="Partially Trained","1",IF(AF131="Yes","2")))</f>
        <v>1</v>
      </c>
      <c r="AH131" s="2" t="s">
        <v>41</v>
      </c>
      <c r="AI131" s="3" t="str">
        <f t="shared" ref="AI131:AI153" si="59">IF(AH131="No","0",IF(AH131="Yes","1",IF(AH131="Don't Know","2")))</f>
        <v>0</v>
      </c>
      <c r="AJ131" s="2" t="s">
        <v>39</v>
      </c>
      <c r="AK131" s="3" t="str">
        <f t="shared" ref="AK131:AK153" si="60">IF(AJ131="No","0",IF(AJ131="Yes","1"))</f>
        <v>1</v>
      </c>
      <c r="AL131" s="2" t="s">
        <v>39</v>
      </c>
      <c r="AM131" s="3" t="str">
        <f t="shared" ref="AM131:AM153" si="61">IF(AL131="No","0",IF(AL131="Yes","1",IF(AL131="Don't Know","2")))</f>
        <v>1</v>
      </c>
      <c r="AN131" s="2" t="s">
        <v>43</v>
      </c>
      <c r="AO131" s="3" t="str">
        <f t="shared" ref="AO131:AO153" si="62">IF(AN131="None","0",IF(AN131="Artificial Intelligence","1",IF(AN131="Yoga","2",IF(AN131="Music","3"))))</f>
        <v>1</v>
      </c>
      <c r="AP131" s="2" t="s">
        <v>39</v>
      </c>
      <c r="AQ131" s="3" t="str">
        <f t="shared" ref="AQ131:AQ153" si="63">IF(AP131="No","0",IF(AP131="Yes","1"))</f>
        <v>1</v>
      </c>
      <c r="AR131" s="2" t="s">
        <v>39</v>
      </c>
      <c r="AS131" s="3" t="str">
        <f t="shared" ref="AS131:AS153" si="64">IF(AR131="No","0",IF(AR131="Yes","1"))</f>
        <v>1</v>
      </c>
      <c r="AT131" s="2" t="s">
        <v>41</v>
      </c>
      <c r="AU131" s="3" t="str">
        <f t="shared" ref="AU131:AU153" si="65">IF(AT131="No","0",IF(AT131="Yes","1"))</f>
        <v>0</v>
      </c>
      <c r="AV131" s="2" t="s">
        <v>270</v>
      </c>
      <c r="AW131" s="5" t="s">
        <v>39</v>
      </c>
      <c r="AX131" s="10" t="str">
        <f t="shared" ref="AX131:AX153" si="66">IF(AW131="No","0",IF(AW131="Yes","1"))</f>
        <v>1</v>
      </c>
      <c r="AY131" s="2" t="s">
        <v>55</v>
      </c>
      <c r="AZ131" s="3" t="str">
        <f t="shared" ref="AZ131:AZ153" si="67">IF(AY131="Strongly Disagree","0",IF(AY131="Disagree","1",IF(AY131="Neutral","2",IF(AY131="Agree","3",IF(AY131="Strongly agree","4")))))</f>
        <v>2</v>
      </c>
      <c r="BA131" s="2" t="s">
        <v>41</v>
      </c>
      <c r="BB131" s="11" t="str">
        <f t="shared" ref="BB131:BB153" si="68">IF(BA131="No","0",IF(BA131="Yes","1",IF(BA131="Don't Know","2")))</f>
        <v>0</v>
      </c>
    </row>
    <row r="132" spans="1:54">
      <c r="A132" s="2" t="s">
        <v>273</v>
      </c>
      <c r="B132" s="2" t="s">
        <v>31</v>
      </c>
      <c r="C132" s="3" t="str">
        <f t="shared" si="46"/>
        <v>2</v>
      </c>
      <c r="D132" s="2" t="s">
        <v>32</v>
      </c>
      <c r="E132" s="3" t="str">
        <f t="shared" si="47"/>
        <v>2</v>
      </c>
      <c r="F132" s="2" t="s">
        <v>33</v>
      </c>
      <c r="G132" s="3" t="str">
        <f t="shared" si="48"/>
        <v>1</v>
      </c>
      <c r="H132" s="2" t="s">
        <v>48</v>
      </c>
      <c r="I132" s="3" t="str">
        <f t="shared" si="49"/>
        <v>2</v>
      </c>
      <c r="J132" s="2" t="s">
        <v>35</v>
      </c>
      <c r="K132" s="2" t="s">
        <v>49</v>
      </c>
      <c r="L132" s="2" t="s">
        <v>84</v>
      </c>
      <c r="M132" s="2" t="s">
        <v>50</v>
      </c>
      <c r="N132" s="3" t="str">
        <f t="shared" si="50"/>
        <v>1</v>
      </c>
      <c r="O132" s="2" t="s">
        <v>302</v>
      </c>
      <c r="P132" s="10" t="str">
        <f t="shared" si="51"/>
        <v>3</v>
      </c>
      <c r="Q132" s="2" t="s">
        <v>37</v>
      </c>
      <c r="R132" s="1" t="s">
        <v>64</v>
      </c>
      <c r="S132" s="2" t="s">
        <v>90</v>
      </c>
      <c r="T132" s="2" t="s">
        <v>39</v>
      </c>
      <c r="U132" s="3" t="str">
        <f t="shared" si="52"/>
        <v>2</v>
      </c>
      <c r="V132" s="2" t="s">
        <v>39</v>
      </c>
      <c r="W132" s="3" t="str">
        <f t="shared" si="53"/>
        <v>1</v>
      </c>
      <c r="X132" s="2" t="s">
        <v>40</v>
      </c>
      <c r="Y132" s="3" t="str">
        <f t="shared" si="54"/>
        <v>3</v>
      </c>
      <c r="Z132" s="2" t="s">
        <v>41</v>
      </c>
      <c r="AA132" s="3" t="str">
        <f t="shared" si="55"/>
        <v>0</v>
      </c>
      <c r="AB132" s="2" t="s">
        <v>41</v>
      </c>
      <c r="AC132" s="3" t="str">
        <f t="shared" si="56"/>
        <v>0</v>
      </c>
      <c r="AD132" s="2" t="s">
        <v>39</v>
      </c>
      <c r="AE132" s="1" t="str">
        <f t="shared" si="57"/>
        <v>1</v>
      </c>
      <c r="AF132" s="2" t="s">
        <v>52</v>
      </c>
      <c r="AG132" s="3" t="str">
        <f t="shared" si="58"/>
        <v>1</v>
      </c>
      <c r="AH132" s="2" t="s">
        <v>41</v>
      </c>
      <c r="AI132" s="3" t="str">
        <f t="shared" si="59"/>
        <v>0</v>
      </c>
      <c r="AJ132" s="2" t="s">
        <v>39</v>
      </c>
      <c r="AK132" s="3" t="str">
        <f t="shared" si="60"/>
        <v>1</v>
      </c>
      <c r="AL132" s="2" t="s">
        <v>39</v>
      </c>
      <c r="AM132" s="3" t="str">
        <f t="shared" si="61"/>
        <v>1</v>
      </c>
      <c r="AN132" s="2" t="s">
        <v>43</v>
      </c>
      <c r="AO132" s="3" t="str">
        <f t="shared" si="62"/>
        <v>1</v>
      </c>
      <c r="AP132" s="2" t="s">
        <v>39</v>
      </c>
      <c r="AQ132" s="3" t="str">
        <f t="shared" si="63"/>
        <v>1</v>
      </c>
      <c r="AR132" s="2" t="s">
        <v>39</v>
      </c>
      <c r="AS132" s="3" t="str">
        <f t="shared" si="64"/>
        <v>1</v>
      </c>
      <c r="AT132" s="2" t="s">
        <v>41</v>
      </c>
      <c r="AU132" s="3" t="str">
        <f t="shared" si="65"/>
        <v>0</v>
      </c>
      <c r="AV132" s="2" t="s">
        <v>270</v>
      </c>
      <c r="AW132" s="4" t="s">
        <v>41</v>
      </c>
      <c r="AX132" s="10" t="str">
        <f t="shared" si="66"/>
        <v>0</v>
      </c>
      <c r="AY132" s="2" t="s">
        <v>55</v>
      </c>
      <c r="AZ132" s="3" t="str">
        <f t="shared" si="67"/>
        <v>2</v>
      </c>
      <c r="BA132" s="2" t="s">
        <v>41</v>
      </c>
      <c r="BB132" s="11" t="str">
        <f t="shared" si="68"/>
        <v>0</v>
      </c>
    </row>
    <row r="133" spans="1:54">
      <c r="A133" s="2" t="s">
        <v>256</v>
      </c>
      <c r="B133" s="2" t="s">
        <v>46</v>
      </c>
      <c r="C133" s="3" t="str">
        <f t="shared" si="46"/>
        <v>1</v>
      </c>
      <c r="D133" s="2" t="s">
        <v>47</v>
      </c>
      <c r="E133" s="3" t="str">
        <f t="shared" si="47"/>
        <v>1</v>
      </c>
      <c r="F133" s="2" t="s">
        <v>33</v>
      </c>
      <c r="G133" s="3" t="str">
        <f t="shared" si="48"/>
        <v>1</v>
      </c>
      <c r="H133" s="2" t="s">
        <v>71</v>
      </c>
      <c r="I133" s="3" t="str">
        <f t="shared" si="49"/>
        <v>4</v>
      </c>
      <c r="J133" s="2" t="s">
        <v>35</v>
      </c>
      <c r="K133" s="2" t="s">
        <v>49</v>
      </c>
      <c r="L133" s="2" t="s">
        <v>84</v>
      </c>
      <c r="M133" s="2" t="s">
        <v>50</v>
      </c>
      <c r="N133" s="3" t="str">
        <f t="shared" si="50"/>
        <v>1</v>
      </c>
      <c r="O133" s="2" t="s">
        <v>301</v>
      </c>
      <c r="P133" s="10" t="str">
        <f t="shared" si="51"/>
        <v>2</v>
      </c>
      <c r="Q133" s="2" t="s">
        <v>56</v>
      </c>
      <c r="R133" s="1" t="s">
        <v>64</v>
      </c>
      <c r="S133" s="2" t="s">
        <v>90</v>
      </c>
      <c r="T133" s="2" t="s">
        <v>39</v>
      </c>
      <c r="U133" s="3" t="str">
        <f t="shared" si="52"/>
        <v>2</v>
      </c>
      <c r="V133" s="2" t="s">
        <v>39</v>
      </c>
      <c r="W133" s="3" t="str">
        <f t="shared" si="53"/>
        <v>1</v>
      </c>
      <c r="X133" s="2" t="s">
        <v>40</v>
      </c>
      <c r="Y133" s="3" t="str">
        <f t="shared" si="54"/>
        <v>3</v>
      </c>
      <c r="Z133" s="2" t="s">
        <v>39</v>
      </c>
      <c r="AA133" s="3" t="str">
        <f t="shared" si="55"/>
        <v>1</v>
      </c>
      <c r="AB133" s="2" t="s">
        <v>41</v>
      </c>
      <c r="AC133" s="3" t="str">
        <f t="shared" si="56"/>
        <v>0</v>
      </c>
      <c r="AD133" s="2" t="s">
        <v>41</v>
      </c>
      <c r="AE133" s="1" t="str">
        <f t="shared" si="57"/>
        <v>0</v>
      </c>
      <c r="AF133" s="2" t="s">
        <v>39</v>
      </c>
      <c r="AG133" s="3" t="str">
        <f t="shared" si="58"/>
        <v>2</v>
      </c>
      <c r="AH133" s="2" t="s">
        <v>39</v>
      </c>
      <c r="AI133" s="3" t="str">
        <f t="shared" si="59"/>
        <v>1</v>
      </c>
      <c r="AJ133" s="2" t="s">
        <v>39</v>
      </c>
      <c r="AK133" s="3" t="str">
        <f t="shared" si="60"/>
        <v>1</v>
      </c>
      <c r="AL133" s="2" t="s">
        <v>39</v>
      </c>
      <c r="AM133" s="3" t="str">
        <f t="shared" si="61"/>
        <v>1</v>
      </c>
      <c r="AN133" s="2" t="s">
        <v>43</v>
      </c>
      <c r="AO133" s="3" t="str">
        <f t="shared" si="62"/>
        <v>1</v>
      </c>
      <c r="AP133" s="2" t="s">
        <v>39</v>
      </c>
      <c r="AQ133" s="3" t="str">
        <f t="shared" si="63"/>
        <v>1</v>
      </c>
      <c r="AR133" s="2" t="s">
        <v>39</v>
      </c>
      <c r="AS133" s="3" t="str">
        <f t="shared" si="64"/>
        <v>1</v>
      </c>
      <c r="AT133" s="2" t="s">
        <v>39</v>
      </c>
      <c r="AU133" s="3" t="str">
        <f t="shared" si="65"/>
        <v>1</v>
      </c>
      <c r="AV133" s="2" t="s">
        <v>63</v>
      </c>
      <c r="AW133" s="5" t="s">
        <v>39</v>
      </c>
      <c r="AX133" s="10" t="str">
        <f t="shared" si="66"/>
        <v>1</v>
      </c>
      <c r="AY133" s="2" t="s">
        <v>45</v>
      </c>
      <c r="AZ133" s="3" t="str">
        <f t="shared" si="67"/>
        <v>3</v>
      </c>
      <c r="BA133" s="2" t="s">
        <v>42</v>
      </c>
      <c r="BB133" s="11" t="str">
        <f t="shared" si="68"/>
        <v>2</v>
      </c>
    </row>
    <row r="134" spans="1:54">
      <c r="A134" s="2" t="s">
        <v>257</v>
      </c>
      <c r="B134" s="2" t="s">
        <v>46</v>
      </c>
      <c r="C134" s="3" t="str">
        <f t="shared" si="46"/>
        <v>1</v>
      </c>
      <c r="D134" s="2" t="s">
        <v>47</v>
      </c>
      <c r="E134" s="3" t="str">
        <f t="shared" si="47"/>
        <v>1</v>
      </c>
      <c r="F134" s="2" t="s">
        <v>33</v>
      </c>
      <c r="G134" s="3" t="str">
        <f t="shared" si="48"/>
        <v>1</v>
      </c>
      <c r="H134" s="2" t="s">
        <v>67</v>
      </c>
      <c r="I134" s="3" t="str">
        <f t="shared" si="49"/>
        <v>3</v>
      </c>
      <c r="J134" s="2" t="s">
        <v>35</v>
      </c>
      <c r="K134" s="2" t="s">
        <v>49</v>
      </c>
      <c r="L134" s="2" t="s">
        <v>84</v>
      </c>
      <c r="M134" s="2" t="s">
        <v>50</v>
      </c>
      <c r="N134" s="3" t="str">
        <f t="shared" si="50"/>
        <v>1</v>
      </c>
      <c r="O134" s="2" t="s">
        <v>301</v>
      </c>
      <c r="P134" s="10" t="str">
        <f t="shared" si="51"/>
        <v>2</v>
      </c>
      <c r="Q134" s="2" t="s">
        <v>37</v>
      </c>
      <c r="R134" s="1" t="s">
        <v>64</v>
      </c>
      <c r="S134" s="2" t="s">
        <v>90</v>
      </c>
      <c r="T134" s="2" t="s">
        <v>39</v>
      </c>
      <c r="U134" s="3" t="str">
        <f t="shared" si="52"/>
        <v>2</v>
      </c>
      <c r="V134" s="2" t="s">
        <v>39</v>
      </c>
      <c r="W134" s="3" t="str">
        <f t="shared" si="53"/>
        <v>1</v>
      </c>
      <c r="X134" s="2" t="s">
        <v>40</v>
      </c>
      <c r="Y134" s="3" t="str">
        <f t="shared" si="54"/>
        <v>3</v>
      </c>
      <c r="Z134" s="2" t="s">
        <v>39</v>
      </c>
      <c r="AA134" s="3" t="str">
        <f t="shared" si="55"/>
        <v>1</v>
      </c>
      <c r="AB134" s="2" t="s">
        <v>41</v>
      </c>
      <c r="AC134" s="3" t="str">
        <f t="shared" si="56"/>
        <v>0</v>
      </c>
      <c r="AD134" s="2" t="s">
        <v>41</v>
      </c>
      <c r="AE134" s="1" t="str">
        <f t="shared" si="57"/>
        <v>0</v>
      </c>
      <c r="AF134" s="2" t="s">
        <v>39</v>
      </c>
      <c r="AG134" s="3" t="str">
        <f t="shared" si="58"/>
        <v>2</v>
      </c>
      <c r="AH134" s="2" t="s">
        <v>39</v>
      </c>
      <c r="AI134" s="3" t="str">
        <f t="shared" si="59"/>
        <v>1</v>
      </c>
      <c r="AJ134" s="2" t="s">
        <v>39</v>
      </c>
      <c r="AK134" s="3" t="str">
        <f t="shared" si="60"/>
        <v>1</v>
      </c>
      <c r="AL134" s="2" t="s">
        <v>39</v>
      </c>
      <c r="AM134" s="3" t="str">
        <f t="shared" si="61"/>
        <v>1</v>
      </c>
      <c r="AN134" s="2" t="s">
        <v>43</v>
      </c>
      <c r="AO134" s="3" t="str">
        <f t="shared" si="62"/>
        <v>1</v>
      </c>
      <c r="AP134" s="2" t="s">
        <v>39</v>
      </c>
      <c r="AQ134" s="3" t="str">
        <f t="shared" si="63"/>
        <v>1</v>
      </c>
      <c r="AR134" s="2" t="s">
        <v>39</v>
      </c>
      <c r="AS134" s="3" t="str">
        <f t="shared" si="64"/>
        <v>1</v>
      </c>
      <c r="AT134" s="2" t="s">
        <v>39</v>
      </c>
      <c r="AU134" s="3" t="str">
        <f t="shared" si="65"/>
        <v>1</v>
      </c>
      <c r="AV134" s="2" t="s">
        <v>63</v>
      </c>
      <c r="AW134" s="5" t="s">
        <v>39</v>
      </c>
      <c r="AX134" s="10" t="str">
        <f t="shared" si="66"/>
        <v>1</v>
      </c>
      <c r="AY134" s="2" t="s">
        <v>45</v>
      </c>
      <c r="AZ134" s="3" t="str">
        <f t="shared" si="67"/>
        <v>3</v>
      </c>
      <c r="BA134" s="2" t="s">
        <v>42</v>
      </c>
      <c r="BB134" s="11" t="str">
        <f t="shared" si="68"/>
        <v>2</v>
      </c>
    </row>
    <row r="135" spans="1:54">
      <c r="A135" s="2" t="s">
        <v>260</v>
      </c>
      <c r="B135" s="2" t="s">
        <v>46</v>
      </c>
      <c r="C135" s="3" t="str">
        <f t="shared" si="46"/>
        <v>1</v>
      </c>
      <c r="D135" s="2" t="s">
        <v>32</v>
      </c>
      <c r="E135" s="3" t="str">
        <f t="shared" si="47"/>
        <v>2</v>
      </c>
      <c r="F135" s="2" t="s">
        <v>33</v>
      </c>
      <c r="G135" s="3" t="str">
        <f t="shared" si="48"/>
        <v>1</v>
      </c>
      <c r="H135" s="2" t="s">
        <v>79</v>
      </c>
      <c r="I135" s="3" t="str">
        <f t="shared" si="49"/>
        <v>7</v>
      </c>
      <c r="J135" s="2" t="s">
        <v>35</v>
      </c>
      <c r="K135" s="2" t="s">
        <v>49</v>
      </c>
      <c r="L135" s="2" t="s">
        <v>84</v>
      </c>
      <c r="M135" s="2" t="s">
        <v>50</v>
      </c>
      <c r="N135" s="3" t="str">
        <f t="shared" si="50"/>
        <v>1</v>
      </c>
      <c r="O135" s="2" t="s">
        <v>301</v>
      </c>
      <c r="P135" s="10" t="str">
        <f t="shared" si="51"/>
        <v>2</v>
      </c>
      <c r="Q135" s="2" t="s">
        <v>64</v>
      </c>
      <c r="R135" s="1" t="s">
        <v>64</v>
      </c>
      <c r="S135" s="2" t="s">
        <v>90</v>
      </c>
      <c r="T135" s="2" t="s">
        <v>39</v>
      </c>
      <c r="U135" s="3" t="str">
        <f t="shared" si="52"/>
        <v>2</v>
      </c>
      <c r="V135" s="2" t="s">
        <v>39</v>
      </c>
      <c r="W135" s="3" t="str">
        <f t="shared" si="53"/>
        <v>1</v>
      </c>
      <c r="X135" s="2" t="s">
        <v>40</v>
      </c>
      <c r="Y135" s="3" t="str">
        <f t="shared" si="54"/>
        <v>3</v>
      </c>
      <c r="Z135" s="2" t="s">
        <v>39</v>
      </c>
      <c r="AA135" s="3" t="str">
        <f t="shared" si="55"/>
        <v>1</v>
      </c>
      <c r="AB135" s="2" t="s">
        <v>42</v>
      </c>
      <c r="AC135" s="3" t="str">
        <f t="shared" si="56"/>
        <v>2</v>
      </c>
      <c r="AD135" s="2" t="s">
        <v>42</v>
      </c>
      <c r="AE135" s="1" t="str">
        <f t="shared" si="57"/>
        <v>2</v>
      </c>
      <c r="AF135" s="2" t="s">
        <v>39</v>
      </c>
      <c r="AG135" s="3" t="str">
        <f t="shared" si="58"/>
        <v>2</v>
      </c>
      <c r="AH135" s="2" t="s">
        <v>41</v>
      </c>
      <c r="AI135" s="3" t="str">
        <f t="shared" si="59"/>
        <v>0</v>
      </c>
      <c r="AJ135" s="2" t="s">
        <v>39</v>
      </c>
      <c r="AK135" s="3" t="str">
        <f t="shared" si="60"/>
        <v>1</v>
      </c>
      <c r="AL135" s="2" t="s">
        <v>42</v>
      </c>
      <c r="AM135" s="3" t="str">
        <f t="shared" si="61"/>
        <v>2</v>
      </c>
      <c r="AN135" s="2" t="s">
        <v>60</v>
      </c>
      <c r="AO135" s="3" t="str">
        <f t="shared" si="62"/>
        <v>0</v>
      </c>
      <c r="AP135" s="2" t="s">
        <v>39</v>
      </c>
      <c r="AQ135" s="3" t="str">
        <f t="shared" si="63"/>
        <v>1</v>
      </c>
      <c r="AR135" s="2" t="s">
        <v>39</v>
      </c>
      <c r="AS135" s="3" t="str">
        <f t="shared" si="64"/>
        <v>1</v>
      </c>
      <c r="AT135" s="2" t="s">
        <v>41</v>
      </c>
      <c r="AU135" s="3" t="str">
        <f t="shared" si="65"/>
        <v>0</v>
      </c>
      <c r="AV135" s="2" t="s">
        <v>53</v>
      </c>
      <c r="AW135" s="5" t="s">
        <v>39</v>
      </c>
      <c r="AX135" s="10" t="str">
        <f t="shared" si="66"/>
        <v>1</v>
      </c>
      <c r="AY135" s="2" t="s">
        <v>72</v>
      </c>
      <c r="AZ135" s="3" t="str">
        <f t="shared" si="67"/>
        <v>4</v>
      </c>
      <c r="BA135" s="2" t="s">
        <v>41</v>
      </c>
      <c r="BB135" s="11" t="str">
        <f t="shared" si="68"/>
        <v>0</v>
      </c>
    </row>
    <row r="136" spans="1:54">
      <c r="A136" s="2" t="s">
        <v>277</v>
      </c>
      <c r="B136" s="2" t="s">
        <v>31</v>
      </c>
      <c r="C136" s="3" t="str">
        <f t="shared" si="46"/>
        <v>2</v>
      </c>
      <c r="D136" s="2" t="s">
        <v>47</v>
      </c>
      <c r="E136" s="3" t="str">
        <f t="shared" si="47"/>
        <v>1</v>
      </c>
      <c r="F136" s="2" t="s">
        <v>33</v>
      </c>
      <c r="G136" s="3" t="str">
        <f t="shared" si="48"/>
        <v>1</v>
      </c>
      <c r="H136" s="2" t="s">
        <v>73</v>
      </c>
      <c r="I136" s="3" t="str">
        <f t="shared" si="49"/>
        <v>6</v>
      </c>
      <c r="J136" s="2" t="s">
        <v>35</v>
      </c>
      <c r="K136" s="2" t="s">
        <v>49</v>
      </c>
      <c r="L136" s="2" t="s">
        <v>84</v>
      </c>
      <c r="M136" s="2" t="s">
        <v>50</v>
      </c>
      <c r="N136" s="3" t="str">
        <f t="shared" si="50"/>
        <v>1</v>
      </c>
      <c r="O136" s="2" t="s">
        <v>301</v>
      </c>
      <c r="P136" s="10" t="str">
        <f t="shared" si="51"/>
        <v>2</v>
      </c>
      <c r="Q136" s="2" t="s">
        <v>38</v>
      </c>
      <c r="R136" s="1" t="s">
        <v>64</v>
      </c>
      <c r="S136" s="2" t="s">
        <v>90</v>
      </c>
      <c r="T136" s="2" t="s">
        <v>39</v>
      </c>
      <c r="U136" s="3" t="str">
        <f t="shared" si="52"/>
        <v>2</v>
      </c>
      <c r="V136" s="2" t="s">
        <v>39</v>
      </c>
      <c r="W136" s="3" t="str">
        <f t="shared" si="53"/>
        <v>1</v>
      </c>
      <c r="X136" s="2" t="s">
        <v>40</v>
      </c>
      <c r="Y136" s="3" t="str">
        <f t="shared" si="54"/>
        <v>3</v>
      </c>
      <c r="Z136" s="2" t="s">
        <v>41</v>
      </c>
      <c r="AA136" s="3" t="str">
        <f t="shared" si="55"/>
        <v>0</v>
      </c>
      <c r="AB136" s="2" t="s">
        <v>39</v>
      </c>
      <c r="AC136" s="3" t="str">
        <f t="shared" si="56"/>
        <v>1</v>
      </c>
      <c r="AD136" s="2" t="s">
        <v>42</v>
      </c>
      <c r="AE136" s="1" t="str">
        <f t="shared" si="57"/>
        <v>2</v>
      </c>
      <c r="AF136" s="2" t="s">
        <v>39</v>
      </c>
      <c r="AG136" s="3" t="str">
        <f t="shared" si="58"/>
        <v>2</v>
      </c>
      <c r="AH136" s="2" t="s">
        <v>41</v>
      </c>
      <c r="AI136" s="3" t="str">
        <f t="shared" si="59"/>
        <v>0</v>
      </c>
      <c r="AJ136" s="2" t="s">
        <v>39</v>
      </c>
      <c r="AK136" s="3" t="str">
        <f t="shared" si="60"/>
        <v>1</v>
      </c>
      <c r="AL136" s="2" t="s">
        <v>39</v>
      </c>
      <c r="AM136" s="3" t="str">
        <f t="shared" si="61"/>
        <v>1</v>
      </c>
      <c r="AN136" s="2" t="s">
        <v>43</v>
      </c>
      <c r="AO136" s="3" t="str">
        <f t="shared" si="62"/>
        <v>1</v>
      </c>
      <c r="AP136" s="2" t="s">
        <v>39</v>
      </c>
      <c r="AQ136" s="3" t="str">
        <f t="shared" si="63"/>
        <v>1</v>
      </c>
      <c r="AR136" s="2" t="s">
        <v>39</v>
      </c>
      <c r="AS136" s="3" t="str">
        <f t="shared" si="64"/>
        <v>1</v>
      </c>
      <c r="AT136" s="2" t="s">
        <v>39</v>
      </c>
      <c r="AU136" s="3" t="str">
        <f t="shared" si="65"/>
        <v>1</v>
      </c>
      <c r="AV136" s="2" t="s">
        <v>53</v>
      </c>
      <c r="AW136" s="5" t="s">
        <v>39</v>
      </c>
      <c r="AX136" s="10" t="str">
        <f t="shared" si="66"/>
        <v>1</v>
      </c>
      <c r="AY136" s="2" t="s">
        <v>55</v>
      </c>
      <c r="AZ136" s="3" t="str">
        <f t="shared" si="67"/>
        <v>2</v>
      </c>
      <c r="BA136" s="2" t="s">
        <v>42</v>
      </c>
      <c r="BB136" s="11" t="str">
        <f t="shared" si="68"/>
        <v>2</v>
      </c>
    </row>
    <row r="137" spans="1:54">
      <c r="A137" s="2" t="s">
        <v>262</v>
      </c>
      <c r="B137" s="2" t="s">
        <v>31</v>
      </c>
      <c r="C137" s="3" t="str">
        <f t="shared" si="46"/>
        <v>2</v>
      </c>
      <c r="D137" s="2" t="s">
        <v>47</v>
      </c>
      <c r="E137" s="3" t="str">
        <f t="shared" si="47"/>
        <v>1</v>
      </c>
      <c r="F137" s="2" t="s">
        <v>33</v>
      </c>
      <c r="G137" s="3" t="str">
        <f t="shared" si="48"/>
        <v>1</v>
      </c>
      <c r="H137" s="2" t="s">
        <v>48</v>
      </c>
      <c r="I137" s="3" t="str">
        <f t="shared" si="49"/>
        <v>2</v>
      </c>
      <c r="J137" s="2" t="s">
        <v>35</v>
      </c>
      <c r="K137" s="2" t="s">
        <v>49</v>
      </c>
      <c r="L137" s="2" t="s">
        <v>84</v>
      </c>
      <c r="M137" s="2" t="s">
        <v>50</v>
      </c>
      <c r="N137" s="3" t="str">
        <f t="shared" si="50"/>
        <v>1</v>
      </c>
      <c r="O137" s="2" t="s">
        <v>301</v>
      </c>
      <c r="P137" s="10" t="str">
        <f t="shared" si="51"/>
        <v>2</v>
      </c>
      <c r="Q137" s="2" t="s">
        <v>37</v>
      </c>
      <c r="R137" s="1" t="s">
        <v>64</v>
      </c>
      <c r="S137" s="2" t="s">
        <v>90</v>
      </c>
      <c r="T137" s="2" t="s">
        <v>62</v>
      </c>
      <c r="U137" s="3" t="str">
        <f t="shared" si="52"/>
        <v>1</v>
      </c>
      <c r="V137" s="2" t="s">
        <v>39</v>
      </c>
      <c r="W137" s="3" t="str">
        <f t="shared" si="53"/>
        <v>1</v>
      </c>
      <c r="X137" s="2" t="s">
        <v>40</v>
      </c>
      <c r="Y137" s="3" t="str">
        <f t="shared" si="54"/>
        <v>3</v>
      </c>
      <c r="Z137" s="2" t="s">
        <v>39</v>
      </c>
      <c r="AA137" s="3" t="str">
        <f t="shared" si="55"/>
        <v>1</v>
      </c>
      <c r="AB137" s="2" t="s">
        <v>41</v>
      </c>
      <c r="AC137" s="3" t="str">
        <f t="shared" si="56"/>
        <v>0</v>
      </c>
      <c r="AD137" s="2" t="s">
        <v>41</v>
      </c>
      <c r="AE137" s="1" t="str">
        <f t="shared" si="57"/>
        <v>0</v>
      </c>
      <c r="AF137" s="2" t="s">
        <v>39</v>
      </c>
      <c r="AG137" s="3" t="str">
        <f t="shared" si="58"/>
        <v>2</v>
      </c>
      <c r="AH137" s="2" t="s">
        <v>39</v>
      </c>
      <c r="AI137" s="3" t="str">
        <f t="shared" si="59"/>
        <v>1</v>
      </c>
      <c r="AJ137" s="2" t="s">
        <v>39</v>
      </c>
      <c r="AK137" s="3" t="str">
        <f t="shared" si="60"/>
        <v>1</v>
      </c>
      <c r="AL137" s="2" t="s">
        <v>39</v>
      </c>
      <c r="AM137" s="3" t="str">
        <f t="shared" si="61"/>
        <v>1</v>
      </c>
      <c r="AN137" s="2" t="s">
        <v>43</v>
      </c>
      <c r="AO137" s="3" t="str">
        <f t="shared" si="62"/>
        <v>1</v>
      </c>
      <c r="AP137" s="2" t="s">
        <v>39</v>
      </c>
      <c r="AQ137" s="3" t="str">
        <f t="shared" si="63"/>
        <v>1</v>
      </c>
      <c r="AR137" s="2" t="s">
        <v>39</v>
      </c>
      <c r="AS137" s="3" t="str">
        <f t="shared" si="64"/>
        <v>1</v>
      </c>
      <c r="AT137" s="2" t="s">
        <v>39</v>
      </c>
      <c r="AU137" s="3" t="str">
        <f t="shared" si="65"/>
        <v>1</v>
      </c>
      <c r="AV137" s="2" t="s">
        <v>53</v>
      </c>
      <c r="AW137" s="5" t="s">
        <v>39</v>
      </c>
      <c r="AX137" s="10" t="str">
        <f t="shared" si="66"/>
        <v>1</v>
      </c>
      <c r="AY137" s="2" t="s">
        <v>45</v>
      </c>
      <c r="AZ137" s="3" t="str">
        <f t="shared" si="67"/>
        <v>3</v>
      </c>
      <c r="BA137" s="2" t="s">
        <v>42</v>
      </c>
      <c r="BB137" s="11" t="str">
        <f t="shared" si="68"/>
        <v>2</v>
      </c>
    </row>
    <row r="138" spans="1:54">
      <c r="A138" s="2" t="s">
        <v>263</v>
      </c>
      <c r="B138" s="2" t="s">
        <v>31</v>
      </c>
      <c r="C138" s="3" t="str">
        <f t="shared" si="46"/>
        <v>2</v>
      </c>
      <c r="D138" s="2" t="s">
        <v>47</v>
      </c>
      <c r="E138" s="3" t="str">
        <f t="shared" si="47"/>
        <v>1</v>
      </c>
      <c r="F138" s="2" t="s">
        <v>33</v>
      </c>
      <c r="G138" s="3" t="str">
        <f t="shared" si="48"/>
        <v>1</v>
      </c>
      <c r="H138" s="2" t="s">
        <v>48</v>
      </c>
      <c r="I138" s="3" t="str">
        <f t="shared" si="49"/>
        <v>2</v>
      </c>
      <c r="J138" s="2" t="s">
        <v>35</v>
      </c>
      <c r="K138" s="2" t="s">
        <v>49</v>
      </c>
      <c r="L138" s="2" t="s">
        <v>84</v>
      </c>
      <c r="M138" s="2" t="s">
        <v>50</v>
      </c>
      <c r="N138" s="3" t="str">
        <f t="shared" si="50"/>
        <v>1</v>
      </c>
      <c r="O138" s="2" t="s">
        <v>302</v>
      </c>
      <c r="P138" s="10" t="str">
        <f t="shared" si="51"/>
        <v>3</v>
      </c>
      <c r="Q138" s="2" t="s">
        <v>56</v>
      </c>
      <c r="R138" s="1" t="s">
        <v>64</v>
      </c>
      <c r="S138" s="2" t="s">
        <v>90</v>
      </c>
      <c r="T138" s="2" t="s">
        <v>39</v>
      </c>
      <c r="U138" s="3" t="str">
        <f t="shared" si="52"/>
        <v>2</v>
      </c>
      <c r="V138" s="2" t="s">
        <v>39</v>
      </c>
      <c r="W138" s="3" t="str">
        <f t="shared" si="53"/>
        <v>1</v>
      </c>
      <c r="X138" s="2" t="s">
        <v>40</v>
      </c>
      <c r="Y138" s="3" t="str">
        <f t="shared" si="54"/>
        <v>3</v>
      </c>
      <c r="Z138" s="2" t="s">
        <v>41</v>
      </c>
      <c r="AA138" s="3" t="str">
        <f t="shared" si="55"/>
        <v>0</v>
      </c>
      <c r="AB138" s="2" t="s">
        <v>39</v>
      </c>
      <c r="AC138" s="3" t="str">
        <f t="shared" si="56"/>
        <v>1</v>
      </c>
      <c r="AD138" s="2" t="s">
        <v>42</v>
      </c>
      <c r="AE138" s="1" t="str">
        <f t="shared" si="57"/>
        <v>2</v>
      </c>
      <c r="AF138" s="2" t="s">
        <v>39</v>
      </c>
      <c r="AG138" s="3" t="str">
        <f t="shared" si="58"/>
        <v>2</v>
      </c>
      <c r="AH138" s="2" t="s">
        <v>39</v>
      </c>
      <c r="AI138" s="3" t="str">
        <f t="shared" si="59"/>
        <v>1</v>
      </c>
      <c r="AJ138" s="2" t="s">
        <v>39</v>
      </c>
      <c r="AK138" s="3" t="str">
        <f t="shared" si="60"/>
        <v>1</v>
      </c>
      <c r="AL138" s="2" t="s">
        <v>39</v>
      </c>
      <c r="AM138" s="3" t="str">
        <f t="shared" si="61"/>
        <v>1</v>
      </c>
      <c r="AN138" s="2" t="s">
        <v>60</v>
      </c>
      <c r="AO138" s="3" t="str">
        <f t="shared" si="62"/>
        <v>0</v>
      </c>
      <c r="AP138" s="2" t="s">
        <v>39</v>
      </c>
      <c r="AQ138" s="3" t="str">
        <f t="shared" si="63"/>
        <v>1</v>
      </c>
      <c r="AR138" s="2" t="s">
        <v>39</v>
      </c>
      <c r="AS138" s="3" t="str">
        <f t="shared" si="64"/>
        <v>1</v>
      </c>
      <c r="AT138" s="2" t="s">
        <v>39</v>
      </c>
      <c r="AU138" s="3" t="str">
        <f t="shared" si="65"/>
        <v>1</v>
      </c>
      <c r="AV138" s="2" t="s">
        <v>53</v>
      </c>
      <c r="AW138" s="5" t="s">
        <v>39</v>
      </c>
      <c r="AX138" s="10" t="str">
        <f t="shared" si="66"/>
        <v>1</v>
      </c>
      <c r="AY138" s="2" t="s">
        <v>55</v>
      </c>
      <c r="AZ138" s="3" t="str">
        <f t="shared" si="67"/>
        <v>2</v>
      </c>
      <c r="BA138" s="2" t="s">
        <v>39</v>
      </c>
      <c r="BB138" s="11" t="str">
        <f t="shared" si="68"/>
        <v>1</v>
      </c>
    </row>
    <row r="139" spans="1:54">
      <c r="A139" s="2" t="s">
        <v>276</v>
      </c>
      <c r="B139" s="2" t="s">
        <v>31</v>
      </c>
      <c r="C139" s="3" t="str">
        <f t="shared" si="46"/>
        <v>2</v>
      </c>
      <c r="D139" s="2" t="s">
        <v>47</v>
      </c>
      <c r="E139" s="3" t="str">
        <f t="shared" si="47"/>
        <v>1</v>
      </c>
      <c r="F139" s="2" t="s">
        <v>33</v>
      </c>
      <c r="G139" s="3" t="str">
        <f t="shared" si="48"/>
        <v>1</v>
      </c>
      <c r="H139" s="2" t="s">
        <v>34</v>
      </c>
      <c r="I139" s="3" t="str">
        <f t="shared" si="49"/>
        <v>1</v>
      </c>
      <c r="J139" s="2" t="s">
        <v>35</v>
      </c>
      <c r="K139" s="2" t="s">
        <v>49</v>
      </c>
      <c r="L139" s="2" t="s">
        <v>84</v>
      </c>
      <c r="M139" s="2" t="s">
        <v>50</v>
      </c>
      <c r="N139" s="3" t="str">
        <f t="shared" si="50"/>
        <v>1</v>
      </c>
      <c r="O139" s="4" t="s">
        <v>298</v>
      </c>
      <c r="P139" s="10" t="str">
        <f t="shared" si="51"/>
        <v>4</v>
      </c>
      <c r="Q139" s="2" t="s">
        <v>64</v>
      </c>
      <c r="R139" s="1" t="s">
        <v>64</v>
      </c>
      <c r="S139" s="2" t="s">
        <v>90</v>
      </c>
      <c r="T139" s="2" t="s">
        <v>39</v>
      </c>
      <c r="U139" s="3" t="str">
        <f t="shared" si="52"/>
        <v>2</v>
      </c>
      <c r="V139" s="2" t="s">
        <v>39</v>
      </c>
      <c r="W139" s="3" t="str">
        <f t="shared" si="53"/>
        <v>1</v>
      </c>
      <c r="X139" s="2" t="s">
        <v>68</v>
      </c>
      <c r="Y139" s="3" t="str">
        <f t="shared" si="54"/>
        <v>4</v>
      </c>
      <c r="Z139" s="2" t="s">
        <v>41</v>
      </c>
      <c r="AA139" s="3" t="str">
        <f t="shared" si="55"/>
        <v>0</v>
      </c>
      <c r="AB139" s="2" t="s">
        <v>39</v>
      </c>
      <c r="AC139" s="3" t="str">
        <f t="shared" si="56"/>
        <v>1</v>
      </c>
      <c r="AD139" s="2" t="s">
        <v>42</v>
      </c>
      <c r="AE139" s="1" t="str">
        <f t="shared" si="57"/>
        <v>2</v>
      </c>
      <c r="AF139" s="2" t="s">
        <v>39</v>
      </c>
      <c r="AG139" s="3" t="str">
        <f t="shared" si="58"/>
        <v>2</v>
      </c>
      <c r="AH139" s="2" t="s">
        <v>39</v>
      </c>
      <c r="AI139" s="3" t="str">
        <f t="shared" si="59"/>
        <v>1</v>
      </c>
      <c r="AJ139" s="2" t="s">
        <v>39</v>
      </c>
      <c r="AK139" s="3" t="str">
        <f t="shared" si="60"/>
        <v>1</v>
      </c>
      <c r="AL139" s="2" t="s">
        <v>39</v>
      </c>
      <c r="AM139" s="3" t="str">
        <f t="shared" si="61"/>
        <v>1</v>
      </c>
      <c r="AN139" s="2" t="s">
        <v>43</v>
      </c>
      <c r="AO139" s="3" t="str">
        <f t="shared" si="62"/>
        <v>1</v>
      </c>
      <c r="AP139" s="2" t="s">
        <v>39</v>
      </c>
      <c r="AQ139" s="3" t="str">
        <f t="shared" si="63"/>
        <v>1</v>
      </c>
      <c r="AR139" s="2" t="s">
        <v>39</v>
      </c>
      <c r="AS139" s="3" t="str">
        <f t="shared" si="64"/>
        <v>1</v>
      </c>
      <c r="AT139" s="2" t="s">
        <v>39</v>
      </c>
      <c r="AU139" s="3" t="str">
        <f t="shared" si="65"/>
        <v>1</v>
      </c>
      <c r="AV139" s="2" t="s">
        <v>53</v>
      </c>
      <c r="AW139" s="5" t="s">
        <v>39</v>
      </c>
      <c r="AX139" s="10" t="str">
        <f t="shared" si="66"/>
        <v>1</v>
      </c>
      <c r="AY139" s="2" t="s">
        <v>45</v>
      </c>
      <c r="AZ139" s="3" t="str">
        <f t="shared" si="67"/>
        <v>3</v>
      </c>
      <c r="BA139" s="2" t="s">
        <v>39</v>
      </c>
      <c r="BB139" s="11" t="str">
        <f t="shared" si="68"/>
        <v>1</v>
      </c>
    </row>
    <row r="140" spans="1:54">
      <c r="A140" s="1" t="s">
        <v>186</v>
      </c>
      <c r="B140" s="1" t="s">
        <v>31</v>
      </c>
      <c r="C140" s="3" t="str">
        <f t="shared" si="46"/>
        <v>2</v>
      </c>
      <c r="D140" s="1" t="s">
        <v>32</v>
      </c>
      <c r="E140" s="3" t="str">
        <f t="shared" si="47"/>
        <v>2</v>
      </c>
      <c r="F140" s="2" t="s">
        <v>33</v>
      </c>
      <c r="G140" s="3" t="str">
        <f t="shared" si="48"/>
        <v>1</v>
      </c>
      <c r="H140" s="1" t="s">
        <v>67</v>
      </c>
      <c r="I140" s="3" t="str">
        <f t="shared" si="49"/>
        <v>3</v>
      </c>
      <c r="J140" s="1" t="s">
        <v>35</v>
      </c>
      <c r="K140" s="1" t="s">
        <v>49</v>
      </c>
      <c r="L140" s="1" t="s">
        <v>187</v>
      </c>
      <c r="M140" s="1" t="s">
        <v>50</v>
      </c>
      <c r="N140" s="3" t="str">
        <f t="shared" si="50"/>
        <v>1</v>
      </c>
      <c r="O140" s="4" t="s">
        <v>299</v>
      </c>
      <c r="P140" s="10" t="str">
        <f t="shared" si="51"/>
        <v>1</v>
      </c>
      <c r="Q140" s="1" t="s">
        <v>56</v>
      </c>
      <c r="R140" s="1" t="s">
        <v>64</v>
      </c>
      <c r="S140" s="1" t="s">
        <v>90</v>
      </c>
      <c r="T140" s="1" t="s">
        <v>39</v>
      </c>
      <c r="U140" s="3" t="str">
        <f t="shared" si="52"/>
        <v>2</v>
      </c>
      <c r="V140" s="1" t="s">
        <v>39</v>
      </c>
      <c r="W140" s="3" t="str">
        <f t="shared" si="53"/>
        <v>1</v>
      </c>
      <c r="X140" s="1" t="s">
        <v>51</v>
      </c>
      <c r="Y140" s="3" t="str">
        <f t="shared" si="54"/>
        <v>2</v>
      </c>
      <c r="Z140" s="1" t="s">
        <v>41</v>
      </c>
      <c r="AA140" s="3" t="str">
        <f t="shared" si="55"/>
        <v>0</v>
      </c>
      <c r="AB140" s="1" t="s">
        <v>39</v>
      </c>
      <c r="AC140" s="3" t="str">
        <f t="shared" si="56"/>
        <v>1</v>
      </c>
      <c r="AD140" s="1" t="s">
        <v>41</v>
      </c>
      <c r="AE140" s="1" t="str">
        <f t="shared" si="57"/>
        <v>0</v>
      </c>
      <c r="AF140" s="1" t="s">
        <v>41</v>
      </c>
      <c r="AG140" s="3" t="str">
        <f t="shared" si="58"/>
        <v>0</v>
      </c>
      <c r="AH140" s="1" t="s">
        <v>42</v>
      </c>
      <c r="AI140" s="3" t="str">
        <f t="shared" si="59"/>
        <v>2</v>
      </c>
      <c r="AJ140" s="1" t="s">
        <v>41</v>
      </c>
      <c r="AK140" s="3" t="str">
        <f t="shared" si="60"/>
        <v>0</v>
      </c>
      <c r="AL140" s="1" t="s">
        <v>39</v>
      </c>
      <c r="AM140" s="3" t="str">
        <f t="shared" si="61"/>
        <v>1</v>
      </c>
      <c r="AN140" s="1" t="s">
        <v>60</v>
      </c>
      <c r="AO140" s="3" t="str">
        <f t="shared" si="62"/>
        <v>0</v>
      </c>
      <c r="AP140" s="1" t="s">
        <v>41</v>
      </c>
      <c r="AQ140" s="3" t="str">
        <f t="shared" si="63"/>
        <v>0</v>
      </c>
      <c r="AR140" s="1" t="s">
        <v>39</v>
      </c>
      <c r="AS140" s="3" t="str">
        <f t="shared" si="64"/>
        <v>1</v>
      </c>
      <c r="AT140" s="1" t="s">
        <v>41</v>
      </c>
      <c r="AU140" s="3" t="str">
        <f t="shared" si="65"/>
        <v>0</v>
      </c>
      <c r="AV140" s="1" t="s">
        <v>53</v>
      </c>
      <c r="AW140" s="5" t="s">
        <v>39</v>
      </c>
      <c r="AX140" s="10" t="str">
        <f t="shared" si="66"/>
        <v>1</v>
      </c>
      <c r="AY140" s="1" t="s">
        <v>55</v>
      </c>
      <c r="AZ140" s="3" t="str">
        <f t="shared" si="67"/>
        <v>2</v>
      </c>
      <c r="BA140" s="1" t="s">
        <v>39</v>
      </c>
      <c r="BB140" s="11" t="str">
        <f t="shared" si="68"/>
        <v>1</v>
      </c>
    </row>
    <row r="141" spans="1:54">
      <c r="A141" s="1" t="s">
        <v>170</v>
      </c>
      <c r="B141" s="1" t="s">
        <v>46</v>
      </c>
      <c r="C141" s="3" t="str">
        <f t="shared" si="46"/>
        <v>1</v>
      </c>
      <c r="D141" s="1" t="s">
        <v>32</v>
      </c>
      <c r="E141" s="3" t="str">
        <f t="shared" si="47"/>
        <v>2</v>
      </c>
      <c r="F141" s="1" t="s">
        <v>33</v>
      </c>
      <c r="G141" s="3" t="str">
        <f t="shared" si="48"/>
        <v>1</v>
      </c>
      <c r="H141" s="1" t="s">
        <v>73</v>
      </c>
      <c r="I141" s="3" t="str">
        <f t="shared" si="49"/>
        <v>6</v>
      </c>
      <c r="J141" s="1" t="s">
        <v>35</v>
      </c>
      <c r="K141" s="1" t="s">
        <v>49</v>
      </c>
      <c r="L141" s="1" t="s">
        <v>101</v>
      </c>
      <c r="M141" s="1" t="s">
        <v>50</v>
      </c>
      <c r="N141" s="3" t="str">
        <f t="shared" si="50"/>
        <v>1</v>
      </c>
      <c r="O141" s="4" t="s">
        <v>299</v>
      </c>
      <c r="P141" s="10" t="str">
        <f t="shared" si="51"/>
        <v>1</v>
      </c>
      <c r="Q141" s="1" t="s">
        <v>171</v>
      </c>
      <c r="R141" s="1" t="s">
        <v>64</v>
      </c>
      <c r="S141" s="1" t="s">
        <v>90</v>
      </c>
      <c r="T141" s="1" t="s">
        <v>39</v>
      </c>
      <c r="U141" s="3" t="str">
        <f t="shared" si="52"/>
        <v>2</v>
      </c>
      <c r="V141" s="1" t="s">
        <v>39</v>
      </c>
      <c r="W141" s="3" t="str">
        <f t="shared" si="53"/>
        <v>1</v>
      </c>
      <c r="X141" s="1" t="s">
        <v>51</v>
      </c>
      <c r="Y141" s="3" t="str">
        <f t="shared" si="54"/>
        <v>2</v>
      </c>
      <c r="Z141" s="1" t="s">
        <v>41</v>
      </c>
      <c r="AA141" s="3" t="str">
        <f t="shared" si="55"/>
        <v>0</v>
      </c>
      <c r="AB141" s="1" t="s">
        <v>41</v>
      </c>
      <c r="AC141" s="3" t="str">
        <f t="shared" si="56"/>
        <v>0</v>
      </c>
      <c r="AD141" s="1" t="s">
        <v>42</v>
      </c>
      <c r="AE141" s="1" t="str">
        <f t="shared" si="57"/>
        <v>2</v>
      </c>
      <c r="AF141" s="1" t="s">
        <v>41</v>
      </c>
      <c r="AG141" s="3" t="str">
        <f t="shared" si="58"/>
        <v>0</v>
      </c>
      <c r="AH141" s="1" t="s">
        <v>42</v>
      </c>
      <c r="AI141" s="3" t="str">
        <f t="shared" si="59"/>
        <v>2</v>
      </c>
      <c r="AJ141" s="1" t="s">
        <v>39</v>
      </c>
      <c r="AK141" s="3" t="str">
        <f t="shared" si="60"/>
        <v>1</v>
      </c>
      <c r="AL141" s="1" t="s">
        <v>39</v>
      </c>
      <c r="AM141" s="3" t="str">
        <f t="shared" si="61"/>
        <v>1</v>
      </c>
      <c r="AN141" s="1" t="s">
        <v>43</v>
      </c>
      <c r="AO141" s="3" t="str">
        <f t="shared" si="62"/>
        <v>1</v>
      </c>
      <c r="AP141" s="1" t="s">
        <v>39</v>
      </c>
      <c r="AQ141" s="3" t="str">
        <f t="shared" si="63"/>
        <v>1</v>
      </c>
      <c r="AR141" s="1" t="s">
        <v>41</v>
      </c>
      <c r="AS141" s="3" t="str">
        <f t="shared" si="64"/>
        <v>0</v>
      </c>
      <c r="AT141" s="1" t="s">
        <v>41</v>
      </c>
      <c r="AU141" s="3" t="str">
        <f t="shared" si="65"/>
        <v>0</v>
      </c>
      <c r="AV141" s="1" t="s">
        <v>111</v>
      </c>
      <c r="AW141" s="4" t="s">
        <v>41</v>
      </c>
      <c r="AX141" s="10" t="str">
        <f t="shared" si="66"/>
        <v>0</v>
      </c>
      <c r="AY141" s="1" t="s">
        <v>55</v>
      </c>
      <c r="AZ141" s="3" t="str">
        <f t="shared" si="67"/>
        <v>2</v>
      </c>
      <c r="BA141" s="1" t="s">
        <v>39</v>
      </c>
      <c r="BB141" s="11" t="str">
        <f t="shared" si="68"/>
        <v>1</v>
      </c>
    </row>
    <row r="142" spans="1:54">
      <c r="A142" s="1" t="s">
        <v>100</v>
      </c>
      <c r="B142" s="1" t="s">
        <v>31</v>
      </c>
      <c r="C142" s="3" t="str">
        <f t="shared" si="46"/>
        <v>2</v>
      </c>
      <c r="D142" s="1" t="s">
        <v>47</v>
      </c>
      <c r="E142" s="3" t="str">
        <f t="shared" si="47"/>
        <v>1</v>
      </c>
      <c r="F142" s="1" t="s">
        <v>33</v>
      </c>
      <c r="G142" s="3" t="str">
        <f t="shared" si="48"/>
        <v>1</v>
      </c>
      <c r="H142" s="1" t="s">
        <v>48</v>
      </c>
      <c r="I142" s="3" t="str">
        <f t="shared" si="49"/>
        <v>2</v>
      </c>
      <c r="J142" s="1" t="s">
        <v>35</v>
      </c>
      <c r="K142" s="1" t="s">
        <v>49</v>
      </c>
      <c r="L142" s="1" t="s">
        <v>101</v>
      </c>
      <c r="M142" s="1" t="s">
        <v>50</v>
      </c>
      <c r="N142" s="3" t="str">
        <f t="shared" si="50"/>
        <v>1</v>
      </c>
      <c r="O142" s="4" t="s">
        <v>299</v>
      </c>
      <c r="P142" s="10" t="str">
        <f t="shared" si="51"/>
        <v>1</v>
      </c>
      <c r="Q142" s="1" t="s">
        <v>56</v>
      </c>
      <c r="R142" s="1" t="s">
        <v>64</v>
      </c>
      <c r="S142" s="1" t="s">
        <v>90</v>
      </c>
      <c r="T142" s="1" t="s">
        <v>39</v>
      </c>
      <c r="U142" s="3" t="str">
        <f t="shared" si="52"/>
        <v>2</v>
      </c>
      <c r="V142" s="1" t="s">
        <v>39</v>
      </c>
      <c r="W142" s="3" t="str">
        <f t="shared" si="53"/>
        <v>1</v>
      </c>
      <c r="X142" s="1" t="s">
        <v>40</v>
      </c>
      <c r="Y142" s="3" t="str">
        <f t="shared" si="54"/>
        <v>3</v>
      </c>
      <c r="Z142" s="1" t="s">
        <v>39</v>
      </c>
      <c r="AA142" s="3" t="str">
        <f t="shared" si="55"/>
        <v>1</v>
      </c>
      <c r="AB142" s="1" t="s">
        <v>39</v>
      </c>
      <c r="AC142" s="3" t="str">
        <f t="shared" si="56"/>
        <v>1</v>
      </c>
      <c r="AD142" s="1" t="s">
        <v>42</v>
      </c>
      <c r="AE142" s="1" t="str">
        <f t="shared" si="57"/>
        <v>2</v>
      </c>
      <c r="AF142" s="1" t="s">
        <v>52</v>
      </c>
      <c r="AG142" s="3" t="str">
        <f t="shared" si="58"/>
        <v>1</v>
      </c>
      <c r="AH142" s="1" t="s">
        <v>39</v>
      </c>
      <c r="AI142" s="3" t="str">
        <f t="shared" si="59"/>
        <v>1</v>
      </c>
      <c r="AJ142" s="1" t="s">
        <v>39</v>
      </c>
      <c r="AK142" s="3" t="str">
        <f t="shared" si="60"/>
        <v>1</v>
      </c>
      <c r="AL142" s="1" t="s">
        <v>39</v>
      </c>
      <c r="AM142" s="3" t="str">
        <f t="shared" si="61"/>
        <v>1</v>
      </c>
      <c r="AN142" s="1" t="s">
        <v>43</v>
      </c>
      <c r="AO142" s="3" t="str">
        <f t="shared" si="62"/>
        <v>1</v>
      </c>
      <c r="AP142" s="1" t="s">
        <v>39</v>
      </c>
      <c r="AQ142" s="3" t="str">
        <f t="shared" si="63"/>
        <v>1</v>
      </c>
      <c r="AR142" s="1" t="s">
        <v>41</v>
      </c>
      <c r="AS142" s="3" t="str">
        <f t="shared" si="64"/>
        <v>0</v>
      </c>
      <c r="AT142" s="1" t="s">
        <v>41</v>
      </c>
      <c r="AU142" s="3" t="str">
        <f t="shared" si="65"/>
        <v>0</v>
      </c>
      <c r="AV142" s="1" t="s">
        <v>53</v>
      </c>
      <c r="AW142" s="4" t="s">
        <v>39</v>
      </c>
      <c r="AX142" s="10" t="str">
        <f t="shared" si="66"/>
        <v>1</v>
      </c>
      <c r="AY142" s="1" t="s">
        <v>45</v>
      </c>
      <c r="AZ142" s="3" t="str">
        <f t="shared" si="67"/>
        <v>3</v>
      </c>
      <c r="BA142" s="1" t="s">
        <v>39</v>
      </c>
      <c r="BB142" s="11" t="str">
        <f t="shared" si="68"/>
        <v>1</v>
      </c>
    </row>
    <row r="143" spans="1:54">
      <c r="A143" s="1" t="s">
        <v>172</v>
      </c>
      <c r="B143" s="1" t="s">
        <v>46</v>
      </c>
      <c r="C143" s="3" t="str">
        <f t="shared" si="46"/>
        <v>1</v>
      </c>
      <c r="D143" s="1" t="s">
        <v>32</v>
      </c>
      <c r="E143" s="3" t="str">
        <f t="shared" si="47"/>
        <v>2</v>
      </c>
      <c r="F143" s="1" t="s">
        <v>33</v>
      </c>
      <c r="G143" s="3" t="str">
        <f t="shared" si="48"/>
        <v>1</v>
      </c>
      <c r="H143" s="1" t="s">
        <v>73</v>
      </c>
      <c r="I143" s="3" t="str">
        <f t="shared" si="49"/>
        <v>6</v>
      </c>
      <c r="J143" s="1" t="s">
        <v>35</v>
      </c>
      <c r="K143" s="1" t="s">
        <v>49</v>
      </c>
      <c r="L143" s="1" t="s">
        <v>173</v>
      </c>
      <c r="M143" s="1" t="s">
        <v>50</v>
      </c>
      <c r="N143" s="3" t="str">
        <f t="shared" si="50"/>
        <v>1</v>
      </c>
      <c r="O143" s="4" t="s">
        <v>299</v>
      </c>
      <c r="P143" s="10" t="str">
        <f t="shared" si="51"/>
        <v>1</v>
      </c>
      <c r="Q143" s="1" t="s">
        <v>171</v>
      </c>
      <c r="R143" s="1" t="s">
        <v>64</v>
      </c>
      <c r="S143" s="1" t="s">
        <v>90</v>
      </c>
      <c r="T143" s="1" t="s">
        <v>41</v>
      </c>
      <c r="U143" s="3" t="str">
        <f t="shared" si="52"/>
        <v>0</v>
      </c>
      <c r="V143" s="1" t="s">
        <v>39</v>
      </c>
      <c r="W143" s="3" t="str">
        <f t="shared" si="53"/>
        <v>1</v>
      </c>
      <c r="X143" s="1" t="s">
        <v>40</v>
      </c>
      <c r="Y143" s="3" t="str">
        <f t="shared" si="54"/>
        <v>3</v>
      </c>
      <c r="Z143" s="1" t="s">
        <v>39</v>
      </c>
      <c r="AA143" s="3" t="str">
        <f t="shared" si="55"/>
        <v>1</v>
      </c>
      <c r="AB143" s="1" t="s">
        <v>42</v>
      </c>
      <c r="AC143" s="3" t="str">
        <f t="shared" si="56"/>
        <v>2</v>
      </c>
      <c r="AD143" s="1" t="s">
        <v>42</v>
      </c>
      <c r="AE143" s="1" t="str">
        <f t="shared" si="57"/>
        <v>2</v>
      </c>
      <c r="AF143" s="1" t="s">
        <v>39</v>
      </c>
      <c r="AG143" s="3" t="str">
        <f t="shared" si="58"/>
        <v>2</v>
      </c>
      <c r="AH143" s="1" t="s">
        <v>39</v>
      </c>
      <c r="AI143" s="3" t="str">
        <f t="shared" si="59"/>
        <v>1</v>
      </c>
      <c r="AJ143" s="1" t="s">
        <v>39</v>
      </c>
      <c r="AK143" s="3" t="str">
        <f t="shared" si="60"/>
        <v>1</v>
      </c>
      <c r="AL143" s="1" t="s">
        <v>39</v>
      </c>
      <c r="AM143" s="3" t="str">
        <f t="shared" si="61"/>
        <v>1</v>
      </c>
      <c r="AN143" s="1" t="s">
        <v>43</v>
      </c>
      <c r="AO143" s="3" t="str">
        <f t="shared" si="62"/>
        <v>1</v>
      </c>
      <c r="AP143" s="1" t="s">
        <v>39</v>
      </c>
      <c r="AQ143" s="3" t="str">
        <f t="shared" si="63"/>
        <v>1</v>
      </c>
      <c r="AR143" s="1" t="s">
        <v>39</v>
      </c>
      <c r="AS143" s="3" t="str">
        <f t="shared" si="64"/>
        <v>1</v>
      </c>
      <c r="AT143" s="1" t="s">
        <v>39</v>
      </c>
      <c r="AU143" s="3" t="str">
        <f t="shared" si="65"/>
        <v>1</v>
      </c>
      <c r="AV143" s="1" t="s">
        <v>44</v>
      </c>
      <c r="AW143" s="4" t="s">
        <v>39</v>
      </c>
      <c r="AX143" s="10" t="str">
        <f t="shared" si="66"/>
        <v>1</v>
      </c>
      <c r="AY143" s="1" t="s">
        <v>45</v>
      </c>
      <c r="AZ143" s="3" t="str">
        <f t="shared" si="67"/>
        <v>3</v>
      </c>
      <c r="BA143" s="1" t="s">
        <v>41</v>
      </c>
      <c r="BB143" s="11" t="str">
        <f t="shared" si="68"/>
        <v>0</v>
      </c>
    </row>
    <row r="144" spans="1:54">
      <c r="A144" s="1" t="s">
        <v>215</v>
      </c>
      <c r="B144" s="1" t="s">
        <v>31</v>
      </c>
      <c r="C144" s="3" t="str">
        <f t="shared" si="46"/>
        <v>2</v>
      </c>
      <c r="D144" s="1" t="s">
        <v>47</v>
      </c>
      <c r="E144" s="3" t="str">
        <f t="shared" si="47"/>
        <v>1</v>
      </c>
      <c r="F144" s="4" t="s">
        <v>81</v>
      </c>
      <c r="G144" s="3" t="str">
        <f t="shared" si="48"/>
        <v>3</v>
      </c>
      <c r="H144" s="1" t="s">
        <v>73</v>
      </c>
      <c r="I144" s="3" t="str">
        <f t="shared" si="49"/>
        <v>6</v>
      </c>
      <c r="J144" s="1" t="s">
        <v>35</v>
      </c>
      <c r="K144" s="1" t="s">
        <v>49</v>
      </c>
      <c r="L144" s="1" t="s">
        <v>70</v>
      </c>
      <c r="M144" s="1" t="s">
        <v>50</v>
      </c>
      <c r="N144" s="3" t="str">
        <f t="shared" si="50"/>
        <v>1</v>
      </c>
      <c r="O144" s="2" t="s">
        <v>301</v>
      </c>
      <c r="P144" s="10" t="str">
        <f t="shared" si="51"/>
        <v>2</v>
      </c>
      <c r="Q144" s="1" t="s">
        <v>38</v>
      </c>
      <c r="R144" s="1" t="s">
        <v>64</v>
      </c>
      <c r="S144" s="1" t="s">
        <v>90</v>
      </c>
      <c r="T144" s="1" t="s">
        <v>39</v>
      </c>
      <c r="U144" s="3" t="str">
        <f t="shared" si="52"/>
        <v>2</v>
      </c>
      <c r="V144" s="1" t="s">
        <v>39</v>
      </c>
      <c r="W144" s="3" t="str">
        <f t="shared" si="53"/>
        <v>1</v>
      </c>
      <c r="X144" s="1" t="s">
        <v>51</v>
      </c>
      <c r="Y144" s="3" t="str">
        <f t="shared" si="54"/>
        <v>2</v>
      </c>
      <c r="Z144" s="1" t="s">
        <v>39</v>
      </c>
      <c r="AA144" s="3" t="str">
        <f t="shared" si="55"/>
        <v>1</v>
      </c>
      <c r="AB144" s="1" t="s">
        <v>39</v>
      </c>
      <c r="AC144" s="3" t="str">
        <f t="shared" si="56"/>
        <v>1</v>
      </c>
      <c r="AD144" s="1" t="s">
        <v>42</v>
      </c>
      <c r="AE144" s="1" t="str">
        <f t="shared" si="57"/>
        <v>2</v>
      </c>
      <c r="AF144" s="1" t="s">
        <v>41</v>
      </c>
      <c r="AG144" s="3" t="str">
        <f t="shared" si="58"/>
        <v>0</v>
      </c>
      <c r="AH144" s="1" t="s">
        <v>41</v>
      </c>
      <c r="AI144" s="3" t="str">
        <f t="shared" si="59"/>
        <v>0</v>
      </c>
      <c r="AJ144" s="1" t="s">
        <v>39</v>
      </c>
      <c r="AK144" s="3" t="str">
        <f t="shared" si="60"/>
        <v>1</v>
      </c>
      <c r="AL144" s="1" t="s">
        <v>39</v>
      </c>
      <c r="AM144" s="3" t="str">
        <f t="shared" si="61"/>
        <v>1</v>
      </c>
      <c r="AN144" s="1" t="s">
        <v>43</v>
      </c>
      <c r="AO144" s="3" t="str">
        <f t="shared" si="62"/>
        <v>1</v>
      </c>
      <c r="AP144" s="1" t="s">
        <v>39</v>
      </c>
      <c r="AQ144" s="3" t="str">
        <f t="shared" si="63"/>
        <v>1</v>
      </c>
      <c r="AR144" s="1" t="s">
        <v>41</v>
      </c>
      <c r="AS144" s="3" t="str">
        <f t="shared" si="64"/>
        <v>0</v>
      </c>
      <c r="AT144" s="1" t="s">
        <v>41</v>
      </c>
      <c r="AU144" s="3" t="str">
        <f t="shared" si="65"/>
        <v>0</v>
      </c>
      <c r="AV144" s="1" t="s">
        <v>57</v>
      </c>
      <c r="AW144" s="4" t="s">
        <v>41</v>
      </c>
      <c r="AX144" s="10" t="str">
        <f t="shared" si="66"/>
        <v>0</v>
      </c>
      <c r="AY144" s="1" t="s">
        <v>54</v>
      </c>
      <c r="AZ144" s="3" t="str">
        <f t="shared" si="67"/>
        <v>1</v>
      </c>
      <c r="BA144" s="1" t="s">
        <v>39</v>
      </c>
      <c r="BB144" s="11" t="str">
        <f t="shared" si="68"/>
        <v>1</v>
      </c>
    </row>
    <row r="145" spans="1:54">
      <c r="A145" s="1" t="s">
        <v>174</v>
      </c>
      <c r="B145" s="1" t="s">
        <v>46</v>
      </c>
      <c r="C145" s="3" t="str">
        <f t="shared" si="46"/>
        <v>1</v>
      </c>
      <c r="D145" s="1" t="s">
        <v>47</v>
      </c>
      <c r="E145" s="3" t="str">
        <f t="shared" si="47"/>
        <v>1</v>
      </c>
      <c r="F145" s="1" t="s">
        <v>33</v>
      </c>
      <c r="G145" s="3" t="str">
        <f t="shared" si="48"/>
        <v>1</v>
      </c>
      <c r="H145" s="1" t="s">
        <v>73</v>
      </c>
      <c r="I145" s="3" t="str">
        <f t="shared" si="49"/>
        <v>6</v>
      </c>
      <c r="J145" s="1" t="s">
        <v>35</v>
      </c>
      <c r="K145" s="1" t="s">
        <v>49</v>
      </c>
      <c r="L145" s="1" t="s">
        <v>107</v>
      </c>
      <c r="M145" s="1" t="s">
        <v>50</v>
      </c>
      <c r="N145" s="3" t="str">
        <f t="shared" si="50"/>
        <v>1</v>
      </c>
      <c r="O145" s="4" t="s">
        <v>299</v>
      </c>
      <c r="P145" s="10" t="str">
        <f t="shared" si="51"/>
        <v>1</v>
      </c>
      <c r="Q145" s="1" t="s">
        <v>56</v>
      </c>
      <c r="R145" s="1" t="s">
        <v>64</v>
      </c>
      <c r="S145" s="1" t="s">
        <v>90</v>
      </c>
      <c r="T145" s="1" t="s">
        <v>39</v>
      </c>
      <c r="U145" s="3" t="str">
        <f t="shared" si="52"/>
        <v>2</v>
      </c>
      <c r="V145" s="1" t="s">
        <v>39</v>
      </c>
      <c r="W145" s="3" t="str">
        <f t="shared" si="53"/>
        <v>1</v>
      </c>
      <c r="X145" s="1" t="s">
        <v>40</v>
      </c>
      <c r="Y145" s="3" t="str">
        <f t="shared" si="54"/>
        <v>3</v>
      </c>
      <c r="Z145" s="1" t="s">
        <v>41</v>
      </c>
      <c r="AA145" s="3" t="str">
        <f t="shared" si="55"/>
        <v>0</v>
      </c>
      <c r="AB145" s="1" t="s">
        <v>42</v>
      </c>
      <c r="AC145" s="3" t="str">
        <f t="shared" si="56"/>
        <v>2</v>
      </c>
      <c r="AD145" s="1" t="s">
        <v>39</v>
      </c>
      <c r="AE145" s="1" t="str">
        <f t="shared" si="57"/>
        <v>1</v>
      </c>
      <c r="AF145" s="1" t="s">
        <v>39</v>
      </c>
      <c r="AG145" s="3" t="str">
        <f t="shared" si="58"/>
        <v>2</v>
      </c>
      <c r="AH145" s="1" t="s">
        <v>39</v>
      </c>
      <c r="AI145" s="3" t="str">
        <f t="shared" si="59"/>
        <v>1</v>
      </c>
      <c r="AJ145" s="1" t="s">
        <v>39</v>
      </c>
      <c r="AK145" s="3" t="str">
        <f t="shared" si="60"/>
        <v>1</v>
      </c>
      <c r="AL145" s="1" t="s">
        <v>39</v>
      </c>
      <c r="AM145" s="3" t="str">
        <f t="shared" si="61"/>
        <v>1</v>
      </c>
      <c r="AN145" s="1" t="s">
        <v>43</v>
      </c>
      <c r="AO145" s="3" t="str">
        <f t="shared" si="62"/>
        <v>1</v>
      </c>
      <c r="AP145" s="1" t="s">
        <v>41</v>
      </c>
      <c r="AQ145" s="3" t="str">
        <f t="shared" si="63"/>
        <v>0</v>
      </c>
      <c r="AR145" s="1" t="s">
        <v>39</v>
      </c>
      <c r="AS145" s="3" t="str">
        <f t="shared" si="64"/>
        <v>1</v>
      </c>
      <c r="AT145" s="1" t="s">
        <v>39</v>
      </c>
      <c r="AU145" s="3" t="str">
        <f t="shared" si="65"/>
        <v>1</v>
      </c>
      <c r="AV145" s="1" t="s">
        <v>53</v>
      </c>
      <c r="AW145" s="4" t="s">
        <v>39</v>
      </c>
      <c r="AX145" s="10" t="str">
        <f t="shared" si="66"/>
        <v>1</v>
      </c>
      <c r="AY145" s="1" t="s">
        <v>45</v>
      </c>
      <c r="AZ145" s="3" t="str">
        <f t="shared" si="67"/>
        <v>3</v>
      </c>
      <c r="BA145" s="1" t="s">
        <v>39</v>
      </c>
      <c r="BB145" s="11" t="str">
        <f t="shared" si="68"/>
        <v>1</v>
      </c>
    </row>
    <row r="146" spans="1:54">
      <c r="A146" s="1" t="s">
        <v>106</v>
      </c>
      <c r="B146" s="1" t="s">
        <v>46</v>
      </c>
      <c r="C146" s="3" t="str">
        <f t="shared" si="46"/>
        <v>1</v>
      </c>
      <c r="D146" s="1" t="s">
        <v>32</v>
      </c>
      <c r="E146" s="3" t="str">
        <f t="shared" si="47"/>
        <v>2</v>
      </c>
      <c r="F146" s="1" t="s">
        <v>33</v>
      </c>
      <c r="G146" s="3" t="str">
        <f t="shared" si="48"/>
        <v>1</v>
      </c>
      <c r="H146" s="1" t="s">
        <v>73</v>
      </c>
      <c r="I146" s="3" t="str">
        <f t="shared" si="49"/>
        <v>6</v>
      </c>
      <c r="J146" s="1" t="s">
        <v>35</v>
      </c>
      <c r="K146" s="1" t="s">
        <v>49</v>
      </c>
      <c r="L146" s="1" t="s">
        <v>107</v>
      </c>
      <c r="M146" s="1" t="s">
        <v>36</v>
      </c>
      <c r="N146" s="3" t="str">
        <f t="shared" si="50"/>
        <v>2</v>
      </c>
      <c r="O146" s="4" t="s">
        <v>299</v>
      </c>
      <c r="P146" s="10" t="str">
        <f t="shared" si="51"/>
        <v>1</v>
      </c>
      <c r="Q146" s="1" t="s">
        <v>56</v>
      </c>
      <c r="R146" s="1" t="s">
        <v>64</v>
      </c>
      <c r="S146" s="1" t="s">
        <v>90</v>
      </c>
      <c r="T146" s="1" t="s">
        <v>39</v>
      </c>
      <c r="U146" s="3" t="str">
        <f t="shared" si="52"/>
        <v>2</v>
      </c>
      <c r="V146" s="1" t="s">
        <v>39</v>
      </c>
      <c r="W146" s="3" t="str">
        <f t="shared" si="53"/>
        <v>1</v>
      </c>
      <c r="X146" s="1" t="s">
        <v>40</v>
      </c>
      <c r="Y146" s="3" t="str">
        <f t="shared" si="54"/>
        <v>3</v>
      </c>
      <c r="Z146" s="1" t="s">
        <v>39</v>
      </c>
      <c r="AA146" s="3" t="str">
        <f t="shared" si="55"/>
        <v>1</v>
      </c>
      <c r="AB146" s="1" t="s">
        <v>42</v>
      </c>
      <c r="AC146" s="3" t="str">
        <f t="shared" si="56"/>
        <v>2</v>
      </c>
      <c r="AD146" s="1" t="s">
        <v>42</v>
      </c>
      <c r="AE146" s="1" t="str">
        <f t="shared" si="57"/>
        <v>2</v>
      </c>
      <c r="AF146" s="1" t="s">
        <v>52</v>
      </c>
      <c r="AG146" s="3" t="str">
        <f t="shared" si="58"/>
        <v>1</v>
      </c>
      <c r="AH146" s="1" t="s">
        <v>42</v>
      </c>
      <c r="AI146" s="3" t="str">
        <f t="shared" si="59"/>
        <v>2</v>
      </c>
      <c r="AJ146" s="1" t="s">
        <v>39</v>
      </c>
      <c r="AK146" s="3" t="str">
        <f t="shared" si="60"/>
        <v>1</v>
      </c>
      <c r="AL146" s="1" t="s">
        <v>39</v>
      </c>
      <c r="AM146" s="3" t="str">
        <f t="shared" si="61"/>
        <v>1</v>
      </c>
      <c r="AN146" s="1" t="s">
        <v>60</v>
      </c>
      <c r="AO146" s="3" t="str">
        <f t="shared" si="62"/>
        <v>0</v>
      </c>
      <c r="AP146" s="1" t="s">
        <v>39</v>
      </c>
      <c r="AQ146" s="3" t="str">
        <f t="shared" si="63"/>
        <v>1</v>
      </c>
      <c r="AR146" s="1" t="s">
        <v>39</v>
      </c>
      <c r="AS146" s="3" t="str">
        <f t="shared" si="64"/>
        <v>1</v>
      </c>
      <c r="AT146" s="1" t="s">
        <v>41</v>
      </c>
      <c r="AU146" s="3" t="str">
        <f t="shared" si="65"/>
        <v>0</v>
      </c>
      <c r="AV146" s="1" t="s">
        <v>44</v>
      </c>
      <c r="AW146" s="5" t="s">
        <v>39</v>
      </c>
      <c r="AX146" s="10" t="str">
        <f t="shared" si="66"/>
        <v>1</v>
      </c>
      <c r="AY146" s="1" t="s">
        <v>55</v>
      </c>
      <c r="AZ146" s="3" t="str">
        <f t="shared" si="67"/>
        <v>2</v>
      </c>
      <c r="BA146" s="1" t="s">
        <v>41</v>
      </c>
      <c r="BB146" s="11" t="str">
        <f t="shared" si="68"/>
        <v>0</v>
      </c>
    </row>
    <row r="147" spans="1:54">
      <c r="A147" s="1" t="s">
        <v>75</v>
      </c>
      <c r="B147" s="1" t="s">
        <v>46</v>
      </c>
      <c r="C147" s="3" t="str">
        <f t="shared" si="46"/>
        <v>1</v>
      </c>
      <c r="D147" s="1" t="s">
        <v>47</v>
      </c>
      <c r="E147" s="3" t="str">
        <f t="shared" si="47"/>
        <v>1</v>
      </c>
      <c r="F147" s="1" t="s">
        <v>33</v>
      </c>
      <c r="G147" s="3" t="str">
        <f t="shared" si="48"/>
        <v>1</v>
      </c>
      <c r="H147" s="1" t="s">
        <v>48</v>
      </c>
      <c r="I147" s="3" t="str">
        <f t="shared" si="49"/>
        <v>2</v>
      </c>
      <c r="J147" s="1" t="s">
        <v>35</v>
      </c>
      <c r="K147" s="1" t="s">
        <v>49</v>
      </c>
      <c r="L147" s="1" t="s">
        <v>95</v>
      </c>
      <c r="M147" s="1" t="s">
        <v>50</v>
      </c>
      <c r="N147" s="3" t="str">
        <f t="shared" si="50"/>
        <v>1</v>
      </c>
      <c r="O147" s="4" t="s">
        <v>299</v>
      </c>
      <c r="P147" s="10" t="str">
        <f t="shared" si="51"/>
        <v>1</v>
      </c>
      <c r="Q147" s="1" t="s">
        <v>38</v>
      </c>
      <c r="R147" s="1" t="s">
        <v>64</v>
      </c>
      <c r="S147" s="1" t="s">
        <v>90</v>
      </c>
      <c r="T147" s="1" t="s">
        <v>39</v>
      </c>
      <c r="U147" s="3" t="str">
        <f t="shared" si="52"/>
        <v>2</v>
      </c>
      <c r="V147" s="1" t="s">
        <v>39</v>
      </c>
      <c r="W147" s="3" t="str">
        <f t="shared" si="53"/>
        <v>1</v>
      </c>
      <c r="X147" s="1" t="s">
        <v>51</v>
      </c>
      <c r="Y147" s="3" t="str">
        <f t="shared" si="54"/>
        <v>2</v>
      </c>
      <c r="Z147" s="1" t="s">
        <v>41</v>
      </c>
      <c r="AA147" s="3" t="str">
        <f t="shared" si="55"/>
        <v>0</v>
      </c>
      <c r="AB147" s="1" t="s">
        <v>39</v>
      </c>
      <c r="AC147" s="3" t="str">
        <f t="shared" si="56"/>
        <v>1</v>
      </c>
      <c r="AD147" s="1" t="s">
        <v>42</v>
      </c>
      <c r="AE147" s="1" t="str">
        <f t="shared" si="57"/>
        <v>2</v>
      </c>
      <c r="AF147" s="1" t="s">
        <v>39</v>
      </c>
      <c r="AG147" s="3" t="str">
        <f t="shared" si="58"/>
        <v>2</v>
      </c>
      <c r="AH147" s="1" t="s">
        <v>42</v>
      </c>
      <c r="AI147" s="3" t="str">
        <f t="shared" si="59"/>
        <v>2</v>
      </c>
      <c r="AJ147" s="1" t="s">
        <v>39</v>
      </c>
      <c r="AK147" s="3" t="str">
        <f t="shared" si="60"/>
        <v>1</v>
      </c>
      <c r="AL147" s="1" t="s">
        <v>42</v>
      </c>
      <c r="AM147" s="3" t="str">
        <f t="shared" si="61"/>
        <v>2</v>
      </c>
      <c r="AN147" s="1" t="s">
        <v>60</v>
      </c>
      <c r="AO147" s="3" t="str">
        <f t="shared" si="62"/>
        <v>0</v>
      </c>
      <c r="AP147" s="1" t="s">
        <v>39</v>
      </c>
      <c r="AQ147" s="3" t="str">
        <f t="shared" si="63"/>
        <v>1</v>
      </c>
      <c r="AR147" s="1" t="s">
        <v>41</v>
      </c>
      <c r="AS147" s="3" t="str">
        <f t="shared" si="64"/>
        <v>0</v>
      </c>
      <c r="AT147" s="1" t="s">
        <v>41</v>
      </c>
      <c r="AU147" s="3" t="str">
        <f t="shared" si="65"/>
        <v>0</v>
      </c>
      <c r="AV147" s="1" t="s">
        <v>57</v>
      </c>
      <c r="AW147" s="4" t="s">
        <v>41</v>
      </c>
      <c r="AX147" s="10" t="str">
        <f t="shared" si="66"/>
        <v>0</v>
      </c>
      <c r="AY147" s="1" t="s">
        <v>55</v>
      </c>
      <c r="AZ147" s="3" t="str">
        <f t="shared" si="67"/>
        <v>2</v>
      </c>
      <c r="BA147" s="1" t="s">
        <v>41</v>
      </c>
      <c r="BB147" s="11" t="str">
        <f t="shared" si="68"/>
        <v>0</v>
      </c>
    </row>
    <row r="148" spans="1:54">
      <c r="A148" s="1" t="s">
        <v>94</v>
      </c>
      <c r="B148" s="1" t="s">
        <v>46</v>
      </c>
      <c r="C148" s="3" t="str">
        <f t="shared" si="46"/>
        <v>1</v>
      </c>
      <c r="D148" s="1" t="s">
        <v>32</v>
      </c>
      <c r="E148" s="3" t="str">
        <f t="shared" si="47"/>
        <v>2</v>
      </c>
      <c r="F148" s="1" t="s">
        <v>33</v>
      </c>
      <c r="G148" s="3" t="str">
        <f t="shared" si="48"/>
        <v>1</v>
      </c>
      <c r="H148" s="1" t="s">
        <v>48</v>
      </c>
      <c r="I148" s="3" t="str">
        <f t="shared" si="49"/>
        <v>2</v>
      </c>
      <c r="J148" s="1" t="s">
        <v>35</v>
      </c>
      <c r="K148" s="1" t="s">
        <v>49</v>
      </c>
      <c r="L148" s="1" t="s">
        <v>95</v>
      </c>
      <c r="M148" s="1" t="s">
        <v>36</v>
      </c>
      <c r="N148" s="3" t="str">
        <f t="shared" si="50"/>
        <v>2</v>
      </c>
      <c r="O148" s="4" t="s">
        <v>299</v>
      </c>
      <c r="P148" s="10" t="str">
        <f t="shared" si="51"/>
        <v>1</v>
      </c>
      <c r="Q148" s="1" t="s">
        <v>56</v>
      </c>
      <c r="R148" s="1" t="s">
        <v>64</v>
      </c>
      <c r="S148" s="1" t="s">
        <v>90</v>
      </c>
      <c r="T148" s="1" t="s">
        <v>39</v>
      </c>
      <c r="U148" s="3" t="str">
        <f t="shared" si="52"/>
        <v>2</v>
      </c>
      <c r="V148" s="1" t="s">
        <v>39</v>
      </c>
      <c r="W148" s="3" t="str">
        <f t="shared" si="53"/>
        <v>1</v>
      </c>
      <c r="X148" s="1" t="s">
        <v>51</v>
      </c>
      <c r="Y148" s="3" t="str">
        <f t="shared" si="54"/>
        <v>2</v>
      </c>
      <c r="Z148" s="1" t="s">
        <v>41</v>
      </c>
      <c r="AA148" s="3" t="str">
        <f t="shared" si="55"/>
        <v>0</v>
      </c>
      <c r="AB148" s="1" t="s">
        <v>42</v>
      </c>
      <c r="AC148" s="3" t="str">
        <f t="shared" si="56"/>
        <v>2</v>
      </c>
      <c r="AD148" s="1" t="s">
        <v>42</v>
      </c>
      <c r="AE148" s="1" t="str">
        <f t="shared" si="57"/>
        <v>2</v>
      </c>
      <c r="AF148" s="1" t="s">
        <v>39</v>
      </c>
      <c r="AG148" s="3" t="str">
        <f t="shared" si="58"/>
        <v>2</v>
      </c>
      <c r="AH148" s="1" t="s">
        <v>39</v>
      </c>
      <c r="AI148" s="3" t="str">
        <f t="shared" si="59"/>
        <v>1</v>
      </c>
      <c r="AJ148" s="1" t="s">
        <v>41</v>
      </c>
      <c r="AK148" s="3" t="str">
        <f t="shared" si="60"/>
        <v>0</v>
      </c>
      <c r="AL148" s="1" t="s">
        <v>39</v>
      </c>
      <c r="AM148" s="3" t="str">
        <f t="shared" si="61"/>
        <v>1</v>
      </c>
      <c r="AN148" s="1" t="s">
        <v>60</v>
      </c>
      <c r="AO148" s="3" t="str">
        <f t="shared" si="62"/>
        <v>0</v>
      </c>
      <c r="AP148" s="1" t="s">
        <v>39</v>
      </c>
      <c r="AQ148" s="3" t="str">
        <f t="shared" si="63"/>
        <v>1</v>
      </c>
      <c r="AR148" s="1" t="s">
        <v>41</v>
      </c>
      <c r="AS148" s="3" t="str">
        <f t="shared" si="64"/>
        <v>0</v>
      </c>
      <c r="AT148" s="1" t="s">
        <v>41</v>
      </c>
      <c r="AU148" s="3" t="str">
        <f t="shared" si="65"/>
        <v>0</v>
      </c>
      <c r="AV148" s="1" t="s">
        <v>57</v>
      </c>
      <c r="AW148" s="4" t="s">
        <v>39</v>
      </c>
      <c r="AX148" s="10" t="str">
        <f t="shared" si="66"/>
        <v>1</v>
      </c>
      <c r="AY148" s="1" t="s">
        <v>45</v>
      </c>
      <c r="AZ148" s="3" t="str">
        <f t="shared" si="67"/>
        <v>3</v>
      </c>
      <c r="BA148" s="1" t="s">
        <v>41</v>
      </c>
      <c r="BB148" s="11" t="str">
        <f t="shared" si="68"/>
        <v>0</v>
      </c>
    </row>
    <row r="149" spans="1:54">
      <c r="A149" s="1" t="s">
        <v>112</v>
      </c>
      <c r="B149" s="1" t="s">
        <v>31</v>
      </c>
      <c r="C149" s="3" t="str">
        <f t="shared" si="46"/>
        <v>2</v>
      </c>
      <c r="D149" s="1" t="s">
        <v>32</v>
      </c>
      <c r="E149" s="3" t="str">
        <f t="shared" si="47"/>
        <v>2</v>
      </c>
      <c r="F149" s="1" t="s">
        <v>33</v>
      </c>
      <c r="G149" s="3" t="str">
        <f t="shared" si="48"/>
        <v>1</v>
      </c>
      <c r="H149" s="1" t="s">
        <v>48</v>
      </c>
      <c r="I149" s="3" t="str">
        <f t="shared" si="49"/>
        <v>2</v>
      </c>
      <c r="J149" s="1" t="s">
        <v>35</v>
      </c>
      <c r="K149" s="1" t="s">
        <v>49</v>
      </c>
      <c r="L149" s="1" t="s">
        <v>191</v>
      </c>
      <c r="M149" s="1" t="s">
        <v>50</v>
      </c>
      <c r="N149" s="3" t="str">
        <f t="shared" si="50"/>
        <v>1</v>
      </c>
      <c r="O149" s="4" t="s">
        <v>299</v>
      </c>
      <c r="P149" s="10" t="str">
        <f t="shared" si="51"/>
        <v>1</v>
      </c>
      <c r="Q149" s="1" t="s">
        <v>184</v>
      </c>
      <c r="R149" s="1" t="s">
        <v>64</v>
      </c>
      <c r="S149" s="1" t="s">
        <v>90</v>
      </c>
      <c r="T149" s="1" t="s">
        <v>39</v>
      </c>
      <c r="U149" s="3" t="str">
        <f t="shared" si="52"/>
        <v>2</v>
      </c>
      <c r="V149" s="1" t="s">
        <v>39</v>
      </c>
      <c r="W149" s="3" t="str">
        <f t="shared" si="53"/>
        <v>1</v>
      </c>
      <c r="X149" s="1" t="s">
        <v>40</v>
      </c>
      <c r="Y149" s="3" t="str">
        <f t="shared" si="54"/>
        <v>3</v>
      </c>
      <c r="Z149" s="1" t="s">
        <v>41</v>
      </c>
      <c r="AA149" s="3" t="str">
        <f t="shared" si="55"/>
        <v>0</v>
      </c>
      <c r="AB149" s="1" t="s">
        <v>42</v>
      </c>
      <c r="AC149" s="3" t="str">
        <f t="shared" si="56"/>
        <v>2</v>
      </c>
      <c r="AD149" s="1" t="s">
        <v>42</v>
      </c>
      <c r="AE149" s="1" t="str">
        <f t="shared" si="57"/>
        <v>2</v>
      </c>
      <c r="AF149" s="1" t="s">
        <v>39</v>
      </c>
      <c r="AG149" s="3" t="str">
        <f t="shared" si="58"/>
        <v>2</v>
      </c>
      <c r="AH149" s="1" t="s">
        <v>39</v>
      </c>
      <c r="AI149" s="3" t="str">
        <f t="shared" si="59"/>
        <v>1</v>
      </c>
      <c r="AJ149" s="1" t="s">
        <v>41</v>
      </c>
      <c r="AK149" s="3" t="str">
        <f t="shared" si="60"/>
        <v>0</v>
      </c>
      <c r="AL149" s="1" t="s">
        <v>41</v>
      </c>
      <c r="AM149" s="3" t="str">
        <f t="shared" si="61"/>
        <v>0</v>
      </c>
      <c r="AN149" s="1" t="s">
        <v>65</v>
      </c>
      <c r="AO149" s="3" t="str">
        <f t="shared" si="62"/>
        <v>3</v>
      </c>
      <c r="AP149" s="1" t="s">
        <v>39</v>
      </c>
      <c r="AQ149" s="3" t="str">
        <f t="shared" si="63"/>
        <v>1</v>
      </c>
      <c r="AR149" s="1" t="s">
        <v>41</v>
      </c>
      <c r="AS149" s="3" t="str">
        <f t="shared" si="64"/>
        <v>0</v>
      </c>
      <c r="AT149" s="1" t="s">
        <v>41</v>
      </c>
      <c r="AU149" s="3" t="str">
        <f t="shared" si="65"/>
        <v>0</v>
      </c>
      <c r="AV149" s="1" t="s">
        <v>44</v>
      </c>
      <c r="AW149" s="4" t="s">
        <v>39</v>
      </c>
      <c r="AX149" s="10" t="str">
        <f t="shared" si="66"/>
        <v>1</v>
      </c>
      <c r="AY149" s="1" t="s">
        <v>72</v>
      </c>
      <c r="AZ149" s="3" t="str">
        <f t="shared" si="67"/>
        <v>4</v>
      </c>
      <c r="BA149" s="1" t="s">
        <v>42</v>
      </c>
      <c r="BB149" s="11" t="str">
        <f t="shared" si="68"/>
        <v>2</v>
      </c>
    </row>
    <row r="150" spans="1:54">
      <c r="A150" s="2" t="s">
        <v>258</v>
      </c>
      <c r="B150" s="2" t="s">
        <v>46</v>
      </c>
      <c r="C150" s="3" t="str">
        <f t="shared" si="46"/>
        <v>1</v>
      </c>
      <c r="D150" s="2" t="s">
        <v>32</v>
      </c>
      <c r="E150" s="3" t="str">
        <f t="shared" si="47"/>
        <v>2</v>
      </c>
      <c r="F150" s="2" t="s">
        <v>33</v>
      </c>
      <c r="G150" s="3" t="str">
        <f t="shared" si="48"/>
        <v>1</v>
      </c>
      <c r="H150" s="2" t="s">
        <v>71</v>
      </c>
      <c r="I150" s="3" t="str">
        <f t="shared" si="49"/>
        <v>4</v>
      </c>
      <c r="J150" s="2" t="s">
        <v>35</v>
      </c>
      <c r="K150" s="2" t="s">
        <v>49</v>
      </c>
      <c r="L150" s="2" t="s">
        <v>84</v>
      </c>
      <c r="M150" s="2" t="s">
        <v>50</v>
      </c>
      <c r="N150" s="3" t="str">
        <f t="shared" si="50"/>
        <v>1</v>
      </c>
      <c r="O150" s="4" t="s">
        <v>298</v>
      </c>
      <c r="P150" s="10" t="str">
        <f t="shared" si="51"/>
        <v>4</v>
      </c>
      <c r="Q150" s="2" t="s">
        <v>38</v>
      </c>
      <c r="R150" s="1" t="s">
        <v>64</v>
      </c>
      <c r="S150" s="2" t="s">
        <v>90</v>
      </c>
      <c r="T150" s="2" t="s">
        <v>39</v>
      </c>
      <c r="U150" s="3" t="str">
        <f t="shared" si="52"/>
        <v>2</v>
      </c>
      <c r="V150" s="2" t="s">
        <v>39</v>
      </c>
      <c r="W150" s="3" t="str">
        <f t="shared" si="53"/>
        <v>1</v>
      </c>
      <c r="X150" s="2" t="s">
        <v>40</v>
      </c>
      <c r="Y150" s="3" t="str">
        <f t="shared" si="54"/>
        <v>3</v>
      </c>
      <c r="Z150" s="2" t="s">
        <v>39</v>
      </c>
      <c r="AA150" s="3" t="str">
        <f t="shared" si="55"/>
        <v>1</v>
      </c>
      <c r="AB150" s="2" t="s">
        <v>41</v>
      </c>
      <c r="AC150" s="3" t="str">
        <f t="shared" si="56"/>
        <v>0</v>
      </c>
      <c r="AD150" s="2" t="s">
        <v>42</v>
      </c>
      <c r="AE150" s="1" t="str">
        <f t="shared" si="57"/>
        <v>2</v>
      </c>
      <c r="AF150" s="2" t="s">
        <v>39</v>
      </c>
      <c r="AG150" s="3" t="str">
        <f t="shared" si="58"/>
        <v>2</v>
      </c>
      <c r="AH150" s="2" t="s">
        <v>41</v>
      </c>
      <c r="AI150" s="3" t="str">
        <f t="shared" si="59"/>
        <v>0</v>
      </c>
      <c r="AJ150" s="2" t="s">
        <v>39</v>
      </c>
      <c r="AK150" s="3" t="str">
        <f t="shared" si="60"/>
        <v>1</v>
      </c>
      <c r="AL150" s="2" t="s">
        <v>39</v>
      </c>
      <c r="AM150" s="3" t="str">
        <f t="shared" si="61"/>
        <v>1</v>
      </c>
      <c r="AN150" s="2" t="s">
        <v>60</v>
      </c>
      <c r="AO150" s="3" t="str">
        <f t="shared" si="62"/>
        <v>0</v>
      </c>
      <c r="AP150" s="2" t="s">
        <v>39</v>
      </c>
      <c r="AQ150" s="3" t="str">
        <f t="shared" si="63"/>
        <v>1</v>
      </c>
      <c r="AR150" s="2" t="s">
        <v>39</v>
      </c>
      <c r="AS150" s="3" t="str">
        <f t="shared" si="64"/>
        <v>1</v>
      </c>
      <c r="AT150" s="2" t="s">
        <v>41</v>
      </c>
      <c r="AU150" s="3" t="str">
        <f t="shared" si="65"/>
        <v>0</v>
      </c>
      <c r="AV150" s="2" t="s">
        <v>53</v>
      </c>
      <c r="AW150" s="5" t="s">
        <v>39</v>
      </c>
      <c r="AX150" s="10" t="str">
        <f t="shared" si="66"/>
        <v>1</v>
      </c>
      <c r="AY150" s="2" t="s">
        <v>55</v>
      </c>
      <c r="AZ150" s="3" t="str">
        <f t="shared" si="67"/>
        <v>2</v>
      </c>
      <c r="BA150" s="2" t="s">
        <v>41</v>
      </c>
      <c r="BB150" s="11" t="str">
        <f t="shared" si="68"/>
        <v>0</v>
      </c>
    </row>
    <row r="151" spans="1:54">
      <c r="A151" s="2" t="s">
        <v>255</v>
      </c>
      <c r="B151" s="2" t="s">
        <v>46</v>
      </c>
      <c r="C151" s="3" t="str">
        <f t="shared" si="46"/>
        <v>1</v>
      </c>
      <c r="D151" s="2" t="s">
        <v>47</v>
      </c>
      <c r="E151" s="3" t="str">
        <f t="shared" si="47"/>
        <v>1</v>
      </c>
      <c r="F151" s="2" t="s">
        <v>33</v>
      </c>
      <c r="G151" s="3" t="str">
        <f t="shared" si="48"/>
        <v>1</v>
      </c>
      <c r="H151" s="2" t="s">
        <v>67</v>
      </c>
      <c r="I151" s="3" t="str">
        <f t="shared" si="49"/>
        <v>3</v>
      </c>
      <c r="J151" s="2" t="s">
        <v>35</v>
      </c>
      <c r="K151" s="2" t="s">
        <v>49</v>
      </c>
      <c r="L151" s="2" t="s">
        <v>84</v>
      </c>
      <c r="M151" s="2" t="s">
        <v>36</v>
      </c>
      <c r="N151" s="3" t="str">
        <f t="shared" si="50"/>
        <v>2</v>
      </c>
      <c r="O151" s="2" t="s">
        <v>302</v>
      </c>
      <c r="P151" s="10" t="str">
        <f t="shared" si="51"/>
        <v>3</v>
      </c>
      <c r="Q151" s="2" t="s">
        <v>64</v>
      </c>
      <c r="R151" s="1" t="s">
        <v>64</v>
      </c>
      <c r="S151" s="2" t="s">
        <v>90</v>
      </c>
      <c r="T151" s="2" t="s">
        <v>39</v>
      </c>
      <c r="U151" s="3" t="str">
        <f t="shared" si="52"/>
        <v>2</v>
      </c>
      <c r="V151" s="2" t="s">
        <v>39</v>
      </c>
      <c r="W151" s="3" t="str">
        <f t="shared" si="53"/>
        <v>1</v>
      </c>
      <c r="X151" s="2" t="s">
        <v>68</v>
      </c>
      <c r="Y151" s="3" t="str">
        <f t="shared" si="54"/>
        <v>4</v>
      </c>
      <c r="Z151" s="2" t="s">
        <v>39</v>
      </c>
      <c r="AA151" s="3" t="str">
        <f t="shared" si="55"/>
        <v>1</v>
      </c>
      <c r="AB151" s="2" t="s">
        <v>41</v>
      </c>
      <c r="AC151" s="3" t="str">
        <f t="shared" si="56"/>
        <v>0</v>
      </c>
      <c r="AD151" s="2" t="s">
        <v>41</v>
      </c>
      <c r="AE151" s="1" t="str">
        <f t="shared" si="57"/>
        <v>0</v>
      </c>
      <c r="AF151" s="2" t="s">
        <v>39</v>
      </c>
      <c r="AG151" s="3" t="str">
        <f t="shared" si="58"/>
        <v>2</v>
      </c>
      <c r="AH151" s="2" t="s">
        <v>39</v>
      </c>
      <c r="AI151" s="3" t="str">
        <f t="shared" si="59"/>
        <v>1</v>
      </c>
      <c r="AJ151" s="2" t="s">
        <v>39</v>
      </c>
      <c r="AK151" s="3" t="str">
        <f t="shared" si="60"/>
        <v>1</v>
      </c>
      <c r="AL151" s="2" t="s">
        <v>39</v>
      </c>
      <c r="AM151" s="3" t="str">
        <f t="shared" si="61"/>
        <v>1</v>
      </c>
      <c r="AN151" s="2" t="s">
        <v>43</v>
      </c>
      <c r="AO151" s="3" t="str">
        <f t="shared" si="62"/>
        <v>1</v>
      </c>
      <c r="AP151" s="2" t="s">
        <v>39</v>
      </c>
      <c r="AQ151" s="3" t="str">
        <f t="shared" si="63"/>
        <v>1</v>
      </c>
      <c r="AR151" s="2" t="s">
        <v>39</v>
      </c>
      <c r="AS151" s="3" t="str">
        <f t="shared" si="64"/>
        <v>1</v>
      </c>
      <c r="AT151" s="2" t="s">
        <v>41</v>
      </c>
      <c r="AU151" s="3" t="str">
        <f t="shared" si="65"/>
        <v>0</v>
      </c>
      <c r="AV151" s="2" t="s">
        <v>53</v>
      </c>
      <c r="AW151" s="5" t="s">
        <v>39</v>
      </c>
      <c r="AX151" s="10" t="str">
        <f t="shared" si="66"/>
        <v>1</v>
      </c>
      <c r="AY151" s="2" t="s">
        <v>72</v>
      </c>
      <c r="AZ151" s="3" t="str">
        <f t="shared" si="67"/>
        <v>4</v>
      </c>
      <c r="BA151" s="2" t="s">
        <v>41</v>
      </c>
      <c r="BB151" s="11" t="str">
        <f t="shared" si="68"/>
        <v>0</v>
      </c>
    </row>
    <row r="152" spans="1:54">
      <c r="A152" s="2" t="s">
        <v>261</v>
      </c>
      <c r="B152" s="2" t="s">
        <v>46</v>
      </c>
      <c r="C152" s="3" t="str">
        <f t="shared" si="46"/>
        <v>1</v>
      </c>
      <c r="D152" s="2" t="s">
        <v>32</v>
      </c>
      <c r="E152" s="3" t="str">
        <f t="shared" si="47"/>
        <v>2</v>
      </c>
      <c r="F152" s="2" t="s">
        <v>33</v>
      </c>
      <c r="G152" s="3" t="str">
        <f t="shared" si="48"/>
        <v>1</v>
      </c>
      <c r="H152" s="2" t="s">
        <v>67</v>
      </c>
      <c r="I152" s="3" t="str">
        <f t="shared" si="49"/>
        <v>3</v>
      </c>
      <c r="J152" s="2" t="s">
        <v>35</v>
      </c>
      <c r="K152" s="2" t="s">
        <v>49</v>
      </c>
      <c r="L152" s="2" t="s">
        <v>84</v>
      </c>
      <c r="M152" s="2" t="s">
        <v>36</v>
      </c>
      <c r="N152" s="3" t="str">
        <f t="shared" si="50"/>
        <v>2</v>
      </c>
      <c r="O152" s="2" t="s">
        <v>301</v>
      </c>
      <c r="P152" s="10" t="str">
        <f t="shared" si="51"/>
        <v>2</v>
      </c>
      <c r="Q152" s="2" t="s">
        <v>38</v>
      </c>
      <c r="R152" s="1" t="s">
        <v>64</v>
      </c>
      <c r="S152" s="2" t="s">
        <v>90</v>
      </c>
      <c r="T152" s="2" t="s">
        <v>39</v>
      </c>
      <c r="U152" s="3" t="str">
        <f t="shared" si="52"/>
        <v>2</v>
      </c>
      <c r="V152" s="2" t="s">
        <v>39</v>
      </c>
      <c r="W152" s="3" t="str">
        <f t="shared" si="53"/>
        <v>1</v>
      </c>
      <c r="X152" s="2" t="s">
        <v>68</v>
      </c>
      <c r="Y152" s="3" t="str">
        <f t="shared" si="54"/>
        <v>4</v>
      </c>
      <c r="Z152" s="2" t="s">
        <v>39</v>
      </c>
      <c r="AA152" s="3" t="str">
        <f t="shared" si="55"/>
        <v>1</v>
      </c>
      <c r="AB152" s="2" t="s">
        <v>41</v>
      </c>
      <c r="AC152" s="3" t="str">
        <f t="shared" si="56"/>
        <v>0</v>
      </c>
      <c r="AD152" s="2" t="s">
        <v>39</v>
      </c>
      <c r="AE152" s="1" t="str">
        <f t="shared" si="57"/>
        <v>1</v>
      </c>
      <c r="AF152" s="2" t="s">
        <v>39</v>
      </c>
      <c r="AG152" s="3" t="str">
        <f t="shared" si="58"/>
        <v>2</v>
      </c>
      <c r="AH152" s="2" t="s">
        <v>39</v>
      </c>
      <c r="AI152" s="3" t="str">
        <f t="shared" si="59"/>
        <v>1</v>
      </c>
      <c r="AJ152" s="2" t="s">
        <v>39</v>
      </c>
      <c r="AK152" s="3" t="str">
        <f t="shared" si="60"/>
        <v>1</v>
      </c>
      <c r="AL152" s="2" t="s">
        <v>39</v>
      </c>
      <c r="AM152" s="3" t="str">
        <f t="shared" si="61"/>
        <v>1</v>
      </c>
      <c r="AN152" s="2" t="s">
        <v>43</v>
      </c>
      <c r="AO152" s="3" t="str">
        <f t="shared" si="62"/>
        <v>1</v>
      </c>
      <c r="AP152" s="2" t="s">
        <v>39</v>
      </c>
      <c r="AQ152" s="3" t="str">
        <f t="shared" si="63"/>
        <v>1</v>
      </c>
      <c r="AR152" s="2" t="s">
        <v>39</v>
      </c>
      <c r="AS152" s="3" t="str">
        <f t="shared" si="64"/>
        <v>1</v>
      </c>
      <c r="AT152" s="2" t="s">
        <v>41</v>
      </c>
      <c r="AU152" s="3" t="str">
        <f t="shared" si="65"/>
        <v>0</v>
      </c>
      <c r="AV152" s="2" t="s">
        <v>53</v>
      </c>
      <c r="AW152" s="5" t="s">
        <v>39</v>
      </c>
      <c r="AX152" s="10" t="str">
        <f t="shared" si="66"/>
        <v>1</v>
      </c>
      <c r="AY152" s="2" t="s">
        <v>72</v>
      </c>
      <c r="AZ152" s="3" t="str">
        <f t="shared" si="67"/>
        <v>4</v>
      </c>
      <c r="BA152" s="2" t="s">
        <v>41</v>
      </c>
      <c r="BB152" s="11" t="str">
        <f t="shared" si="68"/>
        <v>0</v>
      </c>
    </row>
    <row r="153" spans="1:54">
      <c r="A153" s="2" t="s">
        <v>266</v>
      </c>
      <c r="B153" s="2" t="s">
        <v>46</v>
      </c>
      <c r="C153" s="3" t="str">
        <f t="shared" si="46"/>
        <v>1</v>
      </c>
      <c r="D153" s="2" t="s">
        <v>32</v>
      </c>
      <c r="E153" s="3" t="str">
        <f t="shared" si="47"/>
        <v>2</v>
      </c>
      <c r="F153" s="2" t="s">
        <v>33</v>
      </c>
      <c r="G153" s="3" t="str">
        <f t="shared" si="48"/>
        <v>1</v>
      </c>
      <c r="H153" s="2" t="s">
        <v>48</v>
      </c>
      <c r="I153" s="3" t="str">
        <f t="shared" si="49"/>
        <v>2</v>
      </c>
      <c r="J153" s="2" t="s">
        <v>35</v>
      </c>
      <c r="K153" s="2" t="s">
        <v>49</v>
      </c>
      <c r="L153" s="2" t="s">
        <v>84</v>
      </c>
      <c r="M153" s="2" t="s">
        <v>50</v>
      </c>
      <c r="N153" s="3" t="str">
        <f t="shared" si="50"/>
        <v>1</v>
      </c>
      <c r="O153" s="2" t="s">
        <v>301</v>
      </c>
      <c r="P153" s="10" t="str">
        <f t="shared" si="51"/>
        <v>2</v>
      </c>
      <c r="Q153" s="2" t="s">
        <v>56</v>
      </c>
      <c r="R153" s="1" t="s">
        <v>64</v>
      </c>
      <c r="S153" s="2" t="s">
        <v>90</v>
      </c>
      <c r="T153" s="2" t="s">
        <v>39</v>
      </c>
      <c r="U153" s="3" t="str">
        <f t="shared" si="52"/>
        <v>2</v>
      </c>
      <c r="V153" s="2" t="s">
        <v>39</v>
      </c>
      <c r="W153" s="3" t="str">
        <f t="shared" si="53"/>
        <v>1</v>
      </c>
      <c r="X153" s="2" t="s">
        <v>68</v>
      </c>
      <c r="Y153" s="3" t="str">
        <f t="shared" si="54"/>
        <v>4</v>
      </c>
      <c r="Z153" s="2" t="s">
        <v>39</v>
      </c>
      <c r="AA153" s="3" t="str">
        <f t="shared" si="55"/>
        <v>1</v>
      </c>
      <c r="AB153" s="2" t="s">
        <v>42</v>
      </c>
      <c r="AC153" s="3" t="str">
        <f t="shared" si="56"/>
        <v>2</v>
      </c>
      <c r="AD153" s="2" t="s">
        <v>42</v>
      </c>
      <c r="AE153" s="1" t="str">
        <f t="shared" si="57"/>
        <v>2</v>
      </c>
      <c r="AF153" s="2" t="s">
        <v>39</v>
      </c>
      <c r="AG153" s="3" t="str">
        <f t="shared" si="58"/>
        <v>2</v>
      </c>
      <c r="AH153" s="2" t="s">
        <v>39</v>
      </c>
      <c r="AI153" s="3" t="str">
        <f t="shared" si="59"/>
        <v>1</v>
      </c>
      <c r="AJ153" s="2" t="s">
        <v>39</v>
      </c>
      <c r="AK153" s="3" t="str">
        <f t="shared" si="60"/>
        <v>1</v>
      </c>
      <c r="AL153" s="2" t="s">
        <v>39</v>
      </c>
      <c r="AM153" s="3" t="str">
        <f t="shared" si="61"/>
        <v>1</v>
      </c>
      <c r="AN153" s="2" t="s">
        <v>60</v>
      </c>
      <c r="AO153" s="3" t="str">
        <f t="shared" si="62"/>
        <v>0</v>
      </c>
      <c r="AP153" s="2" t="s">
        <v>39</v>
      </c>
      <c r="AQ153" s="3" t="str">
        <f t="shared" si="63"/>
        <v>1</v>
      </c>
      <c r="AR153" s="2" t="s">
        <v>39</v>
      </c>
      <c r="AS153" s="3" t="str">
        <f t="shared" si="64"/>
        <v>1</v>
      </c>
      <c r="AT153" s="2" t="s">
        <v>39</v>
      </c>
      <c r="AU153" s="3" t="str">
        <f t="shared" si="65"/>
        <v>1</v>
      </c>
      <c r="AV153" s="2" t="s">
        <v>53</v>
      </c>
      <c r="AW153" s="5" t="s">
        <v>39</v>
      </c>
      <c r="AX153" s="10" t="str">
        <f t="shared" si="66"/>
        <v>1</v>
      </c>
      <c r="AY153" s="2" t="s">
        <v>45</v>
      </c>
      <c r="AZ153" s="3" t="str">
        <f t="shared" si="67"/>
        <v>3</v>
      </c>
      <c r="BA153" s="2" t="s">
        <v>42</v>
      </c>
      <c r="BB153" s="11" t="str">
        <f t="shared" si="68"/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F4348-7E97-4363-95F8-E21BAAEF0064}">
  <dimension ref="A1:BB31"/>
  <sheetViews>
    <sheetView workbookViewId="0">
      <selection activeCell="F26" sqref="F26"/>
    </sheetView>
  </sheetViews>
  <sheetFormatPr defaultRowHeight="13.2"/>
  <sheetData>
    <row r="1" spans="1:54">
      <c r="A1" s="6" t="s">
        <v>0</v>
      </c>
      <c r="B1" s="6" t="s">
        <v>1</v>
      </c>
      <c r="C1" s="7" t="s">
        <v>278</v>
      </c>
      <c r="D1" s="6" t="s">
        <v>2</v>
      </c>
      <c r="E1" s="7" t="s">
        <v>279</v>
      </c>
      <c r="F1" s="6" t="s">
        <v>3</v>
      </c>
      <c r="G1" s="6" t="s">
        <v>280</v>
      </c>
      <c r="H1" s="6" t="s">
        <v>4</v>
      </c>
      <c r="I1" s="6" t="s">
        <v>281</v>
      </c>
      <c r="J1" s="6" t="s">
        <v>5</v>
      </c>
      <c r="K1" s="6" t="s">
        <v>6</v>
      </c>
      <c r="L1" s="6" t="s">
        <v>7</v>
      </c>
      <c r="M1" s="6" t="s">
        <v>8</v>
      </c>
      <c r="N1" s="6" t="s">
        <v>303</v>
      </c>
      <c r="O1" s="6" t="s">
        <v>9</v>
      </c>
      <c r="P1" s="6" t="s">
        <v>282</v>
      </c>
      <c r="Q1" s="6" t="s">
        <v>10</v>
      </c>
      <c r="R1" s="6" t="s">
        <v>11</v>
      </c>
      <c r="S1" s="6" t="s">
        <v>12</v>
      </c>
      <c r="T1" s="6" t="s">
        <v>13</v>
      </c>
      <c r="U1" s="6" t="s">
        <v>304</v>
      </c>
      <c r="V1" s="6" t="s">
        <v>14</v>
      </c>
      <c r="W1" s="7" t="s">
        <v>283</v>
      </c>
      <c r="X1" s="6" t="s">
        <v>15</v>
      </c>
      <c r="Y1" s="7" t="s">
        <v>284</v>
      </c>
      <c r="Z1" s="6" t="s">
        <v>16</v>
      </c>
      <c r="AA1" s="8" t="s">
        <v>285</v>
      </c>
      <c r="AB1" s="6" t="s">
        <v>17</v>
      </c>
      <c r="AC1" s="7" t="s">
        <v>286</v>
      </c>
      <c r="AD1" s="6" t="s">
        <v>18</v>
      </c>
      <c r="AE1" s="7" t="s">
        <v>287</v>
      </c>
      <c r="AF1" s="6" t="s">
        <v>19</v>
      </c>
      <c r="AG1" s="7" t="s">
        <v>288</v>
      </c>
      <c r="AH1" s="6" t="s">
        <v>20</v>
      </c>
      <c r="AI1" s="7" t="s">
        <v>289</v>
      </c>
      <c r="AJ1" s="6" t="s">
        <v>21</v>
      </c>
      <c r="AK1" s="8" t="s">
        <v>290</v>
      </c>
      <c r="AL1" s="6" t="s">
        <v>22</v>
      </c>
      <c r="AM1" s="7" t="s">
        <v>291</v>
      </c>
      <c r="AN1" s="6" t="s">
        <v>23</v>
      </c>
      <c r="AO1" s="9"/>
      <c r="AP1" s="6" t="s">
        <v>24</v>
      </c>
      <c r="AQ1" s="7" t="s">
        <v>292</v>
      </c>
      <c r="AR1" s="6" t="s">
        <v>25</v>
      </c>
      <c r="AS1" s="7" t="s">
        <v>293</v>
      </c>
      <c r="AT1" s="6" t="s">
        <v>26</v>
      </c>
      <c r="AU1" s="7" t="s">
        <v>294</v>
      </c>
      <c r="AV1" s="6" t="s">
        <v>27</v>
      </c>
      <c r="AW1" s="6" t="s">
        <v>28</v>
      </c>
      <c r="AX1" s="8" t="s">
        <v>295</v>
      </c>
      <c r="AY1" s="6" t="s">
        <v>29</v>
      </c>
      <c r="AZ1" s="7" t="s">
        <v>296</v>
      </c>
      <c r="BA1" s="6" t="s">
        <v>30</v>
      </c>
      <c r="BB1" s="7" t="s">
        <v>297</v>
      </c>
    </row>
    <row r="2" spans="1:54">
      <c r="A2" s="1" t="s">
        <v>98</v>
      </c>
      <c r="B2" s="1" t="s">
        <v>31</v>
      </c>
      <c r="C2" s="3" t="str">
        <f>IF(B2="16 to 20","1",IF(B2="21 to 25","2",IF(B2="26 and above","3")))</f>
        <v>2</v>
      </c>
      <c r="D2" s="1" t="s">
        <v>32</v>
      </c>
      <c r="E2" s="3" t="str">
        <f>IF(D2="Male","1",IF(D2="Female","2",IF(D2="Transgender","3")))</f>
        <v>2</v>
      </c>
      <c r="F2" s="1" t="s">
        <v>33</v>
      </c>
      <c r="G2" s="3" t="str">
        <f>IF(F2="Hindu","1",IF(F2="Muslim","2",IF(F2="Christian","3",IF(F2="Buddhism","4",IF(F2="Jainism","5")))))</f>
        <v>1</v>
      </c>
      <c r="H2" s="1" t="s">
        <v>73</v>
      </c>
      <c r="I2" s="3" t="str">
        <f>IF(H2="General","1",IF(H2="3A","2",IF(H2="2A","3",IF(H2="3B","4",IF(H2="2B","5",IF(H2="SC","6",IF(H2="ST","7",IF(H2="Cat-1","8"))))))))</f>
        <v>6</v>
      </c>
      <c r="J2" s="1" t="s">
        <v>35</v>
      </c>
      <c r="K2" s="1" t="s">
        <v>49</v>
      </c>
      <c r="L2" s="1" t="s">
        <v>59</v>
      </c>
      <c r="M2" s="1" t="s">
        <v>50</v>
      </c>
      <c r="N2" s="3" t="str">
        <f>IF(M2="Rural area","1",IF(M2="Urban area","2"))</f>
        <v>1</v>
      </c>
      <c r="O2" s="4" t="s">
        <v>299</v>
      </c>
      <c r="P2" s="10" t="str">
        <f>IF(O2="10,000 - 20,000","1",IF(O2="21,000 - 50,000","2",IF(O2="51,000 - 1,00,000","3",IF(O2="1,00,000 - 2,50,000","4",IF(O2="2,50,000 and Above","5")))))</f>
        <v>1</v>
      </c>
      <c r="Q2" s="1" t="s">
        <v>38</v>
      </c>
      <c r="R2" s="1" t="s">
        <v>64</v>
      </c>
      <c r="S2" s="1" t="s">
        <v>90</v>
      </c>
      <c r="T2" s="1" t="s">
        <v>39</v>
      </c>
      <c r="U2" s="3" t="str">
        <f>IF(T2="No","0",IF(T2="Partially","1",IF(T2="Yes","2")))</f>
        <v>2</v>
      </c>
      <c r="V2" s="1" t="s">
        <v>39</v>
      </c>
      <c r="W2" s="3" t="str">
        <f>IF(V2="No","0",IF(V2="Yes","1"))</f>
        <v>1</v>
      </c>
      <c r="X2" s="1" t="s">
        <v>40</v>
      </c>
      <c r="Y2" s="3" t="str">
        <f>IF(X2="Very Bad","0",IF(X2="Bad","1",IF(X2="Average","2",IF(X2="Good","3",IF(X2="Very Good","4")))))</f>
        <v>3</v>
      </c>
      <c r="Z2" s="1" t="s">
        <v>41</v>
      </c>
      <c r="AA2" s="3" t="str">
        <f>IF(Z2="No","0",IF(Z2="Yes","1"))</f>
        <v>0</v>
      </c>
      <c r="AB2" s="1" t="s">
        <v>41</v>
      </c>
      <c r="AC2" s="3" t="str">
        <f>IF(AB2="No","0",IF(AB2="Yes","1",IF(AB2="Don't Know","2")))</f>
        <v>0</v>
      </c>
      <c r="AD2" s="1" t="s">
        <v>41</v>
      </c>
      <c r="AE2" s="1" t="str">
        <f>IF(AD2="No","0",IF(AD2="Yes","1",IF(AD2="Don't Know","2")))</f>
        <v>0</v>
      </c>
      <c r="AF2" s="1" t="s">
        <v>39</v>
      </c>
      <c r="AG2" s="3" t="str">
        <f>IF(AF2="No","0",IF(AF2="Partially Trained","1",IF(AF2="Yes","2")))</f>
        <v>2</v>
      </c>
      <c r="AH2" s="1" t="s">
        <v>42</v>
      </c>
      <c r="AI2" s="3" t="str">
        <f>IF(AH2="No","0",IF(AH2="Yes","1",IF(AH2="Don't Know","2")))</f>
        <v>2</v>
      </c>
      <c r="AJ2" s="1" t="s">
        <v>39</v>
      </c>
      <c r="AK2" s="3" t="str">
        <f>IF(AJ2="No","0",IF(AJ2="Yes","1"))</f>
        <v>1</v>
      </c>
      <c r="AL2" s="1" t="s">
        <v>39</v>
      </c>
      <c r="AM2" s="3" t="str">
        <f>IF(AL2="No","0",IF(AL2="Yes","1",IF(AL2="Don't Know","2")))</f>
        <v>1</v>
      </c>
      <c r="AN2" s="1" t="s">
        <v>65</v>
      </c>
      <c r="AO2" s="3" t="str">
        <f>IF(AN2="None","0",IF(AN2="Artificial Intelligence","1",IF(AN2="Yoga","2",IF(AN2="Music","3"))))</f>
        <v>3</v>
      </c>
      <c r="AP2" s="1" t="s">
        <v>41</v>
      </c>
      <c r="AQ2" s="3" t="str">
        <f>IF(AP2="No","0",IF(AP2="Yes","1"))</f>
        <v>0</v>
      </c>
      <c r="AR2" s="1" t="s">
        <v>39</v>
      </c>
      <c r="AS2" s="3" t="str">
        <f>IF(AR2="No","0",IF(AR2="Yes","1"))</f>
        <v>1</v>
      </c>
      <c r="AT2" s="1" t="s">
        <v>41</v>
      </c>
      <c r="AU2" s="3" t="str">
        <f>IF(AT2="No","0",IF(AT2="Yes","1"))</f>
        <v>0</v>
      </c>
      <c r="AV2" s="1" t="s">
        <v>53</v>
      </c>
      <c r="AW2" s="4" t="s">
        <v>39</v>
      </c>
      <c r="AX2" s="10" t="str">
        <f>IF(AW2="No","0",IF(AW2="Yes","1"))</f>
        <v>1</v>
      </c>
      <c r="AY2" s="1" t="s">
        <v>45</v>
      </c>
      <c r="AZ2" s="3" t="str">
        <f>IF(AY2="Strongly Disagree","0",IF(AY2="Disagree","1",IF(AY2="Neutral","2",IF(AY2="Agree","3",IF(AY2="Strongly agree","4")))))</f>
        <v>3</v>
      </c>
      <c r="BA2" s="1" t="s">
        <v>42</v>
      </c>
      <c r="BB2" s="11" t="str">
        <f>IF(BA2="No","0",IF(BA2="Yes","1",IF(BA2="Don't Know","2")))</f>
        <v>2</v>
      </c>
    </row>
    <row r="3" spans="1:54">
      <c r="A3" s="1" t="s">
        <v>153</v>
      </c>
      <c r="B3" s="1" t="s">
        <v>46</v>
      </c>
      <c r="C3" s="3" t="str">
        <f>IF(B3="16 to 20","1",IF(B3="21 to 25","2",IF(B3="26 and above","3")))</f>
        <v>1</v>
      </c>
      <c r="D3" s="1" t="s">
        <v>32</v>
      </c>
      <c r="E3" s="3" t="str">
        <f>IF(D3="Male","1",IF(D3="Female","2",IF(D3="Transgender","3")))</f>
        <v>2</v>
      </c>
      <c r="F3" s="1" t="s">
        <v>33</v>
      </c>
      <c r="G3" s="3" t="str">
        <f>IF(F3="Hindu","1",IF(F3="Muslim","2",IF(F3="Christian","3",IF(F3="Buddhism","4",IF(F3="Jainism","5")))))</f>
        <v>1</v>
      </c>
      <c r="H3" s="1" t="s">
        <v>71</v>
      </c>
      <c r="I3" s="3" t="str">
        <f>IF(H3="General","1",IF(H3="3A","2",IF(H3="2A","3",IF(H3="3B","4",IF(H3="2B","5",IF(H3="SC","6",IF(H3="ST","7",IF(H3="Cat-1","8"))))))))</f>
        <v>4</v>
      </c>
      <c r="J3" s="1" t="s">
        <v>35</v>
      </c>
      <c r="K3" s="1" t="s">
        <v>49</v>
      </c>
      <c r="L3" s="1" t="s">
        <v>59</v>
      </c>
      <c r="M3" s="1" t="s">
        <v>50</v>
      </c>
      <c r="N3" s="3" t="str">
        <f>IF(M3="Rural area","1",IF(M3="Urban area","2"))</f>
        <v>1</v>
      </c>
      <c r="O3" s="4" t="s">
        <v>299</v>
      </c>
      <c r="P3" s="10" t="str">
        <f>IF(O3="10,000 - 20,000","1",IF(O3="21,000 - 50,000","2",IF(O3="51,000 - 1,00,000","3",IF(O3="1,00,000 - 2,50,000","4",IF(O3="2,50,000 and Above","5")))))</f>
        <v>1</v>
      </c>
      <c r="Q3" s="1" t="s">
        <v>56</v>
      </c>
      <c r="R3" s="1" t="s">
        <v>64</v>
      </c>
      <c r="S3" s="1" t="s">
        <v>90</v>
      </c>
      <c r="T3" s="1" t="s">
        <v>39</v>
      </c>
      <c r="U3" s="3" t="str">
        <f>IF(T3="No","0",IF(T3="Partially","1",IF(T3="Yes","2")))</f>
        <v>2</v>
      </c>
      <c r="V3" s="1" t="s">
        <v>39</v>
      </c>
      <c r="W3" s="3" t="str">
        <f>IF(V3="No","0",IF(V3="Yes","1"))</f>
        <v>1</v>
      </c>
      <c r="X3" s="1" t="s">
        <v>51</v>
      </c>
      <c r="Y3" s="3" t="str">
        <f>IF(X3="Very Bad","0",IF(X3="Bad","1",IF(X3="Average","2",IF(X3="Good","3",IF(X3="Very Good","4")))))</f>
        <v>2</v>
      </c>
      <c r="Z3" s="1" t="s">
        <v>41</v>
      </c>
      <c r="AA3" s="3" t="str">
        <f>IF(Z3="No","0",IF(Z3="Yes","1"))</f>
        <v>0</v>
      </c>
      <c r="AB3" s="1" t="s">
        <v>39</v>
      </c>
      <c r="AC3" s="3" t="str">
        <f>IF(AB3="No","0",IF(AB3="Yes","1",IF(AB3="Don't Know","2")))</f>
        <v>1</v>
      </c>
      <c r="AD3" s="1" t="s">
        <v>41</v>
      </c>
      <c r="AE3" s="1" t="str">
        <f>IF(AD3="No","0",IF(AD3="Yes","1",IF(AD3="Don't Know","2")))</f>
        <v>0</v>
      </c>
      <c r="AF3" s="1" t="s">
        <v>41</v>
      </c>
      <c r="AG3" s="3" t="str">
        <f>IF(AF3="No","0",IF(AF3="Partially Trained","1",IF(AF3="Yes","2")))</f>
        <v>0</v>
      </c>
      <c r="AH3" s="1" t="s">
        <v>41</v>
      </c>
      <c r="AI3" s="3" t="str">
        <f>IF(AH3="No","0",IF(AH3="Yes","1",IF(AH3="Don't Know","2")))</f>
        <v>0</v>
      </c>
      <c r="AJ3" s="1" t="s">
        <v>39</v>
      </c>
      <c r="AK3" s="3" t="str">
        <f>IF(AJ3="No","0",IF(AJ3="Yes","1"))</f>
        <v>1</v>
      </c>
      <c r="AL3" s="1" t="s">
        <v>39</v>
      </c>
      <c r="AM3" s="3" t="str">
        <f>IF(AL3="No","0",IF(AL3="Yes","1",IF(AL3="Don't Know","2")))</f>
        <v>1</v>
      </c>
      <c r="AN3" s="1" t="s">
        <v>69</v>
      </c>
      <c r="AO3" s="3" t="str">
        <f>IF(AN3="None","0",IF(AN3="Artificial Intelligence","1",IF(AN3="Yoga","2",IF(AN3="Music","3"))))</f>
        <v>2</v>
      </c>
      <c r="AP3" s="1" t="s">
        <v>41</v>
      </c>
      <c r="AQ3" s="3" t="str">
        <f>IF(AP3="No","0",IF(AP3="Yes","1"))</f>
        <v>0</v>
      </c>
      <c r="AR3" s="1" t="s">
        <v>41</v>
      </c>
      <c r="AS3" s="3" t="str">
        <f>IF(AR3="No","0",IF(AR3="Yes","1"))</f>
        <v>0</v>
      </c>
      <c r="AT3" s="1" t="s">
        <v>41</v>
      </c>
      <c r="AU3" s="3" t="str">
        <f>IF(AT3="No","0",IF(AT3="Yes","1"))</f>
        <v>0</v>
      </c>
      <c r="AV3" s="1" t="s">
        <v>60</v>
      </c>
      <c r="AW3" s="4" t="s">
        <v>41</v>
      </c>
      <c r="AX3" s="10" t="str">
        <f>IF(AW3="No","0",IF(AW3="Yes","1"))</f>
        <v>0</v>
      </c>
      <c r="AY3" s="1" t="s">
        <v>45</v>
      </c>
      <c r="AZ3" s="3" t="str">
        <f>IF(AY3="Strongly Disagree","0",IF(AY3="Disagree","1",IF(AY3="Neutral","2",IF(AY3="Agree","3",IF(AY3="Strongly agree","4")))))</f>
        <v>3</v>
      </c>
      <c r="BA3" s="1" t="s">
        <v>42</v>
      </c>
      <c r="BB3" s="11" t="str">
        <f>IF(BA3="No","0",IF(BA3="Yes","1",IF(BA3="Don't Know","2")))</f>
        <v>2</v>
      </c>
    </row>
    <row r="4" spans="1:54">
      <c r="A4" s="1" t="s">
        <v>164</v>
      </c>
      <c r="B4" s="1" t="s">
        <v>46</v>
      </c>
      <c r="C4" s="3" t="str">
        <f>IF(B4="16 to 20","1",IF(B4="21 to 25","2",IF(B4="26 and above","3")))</f>
        <v>1</v>
      </c>
      <c r="D4" s="1" t="s">
        <v>32</v>
      </c>
      <c r="E4" s="3" t="str">
        <f>IF(D4="Male","1",IF(D4="Female","2",IF(D4="Transgender","3")))</f>
        <v>2</v>
      </c>
      <c r="F4" s="1" t="s">
        <v>33</v>
      </c>
      <c r="G4" s="3" t="str">
        <f>IF(F4="Hindu","1",IF(F4="Muslim","2",IF(F4="Christian","3",IF(F4="Buddhism","4",IF(F4="Jainism","5")))))</f>
        <v>1</v>
      </c>
      <c r="H4" s="1" t="s">
        <v>48</v>
      </c>
      <c r="I4" s="3" t="str">
        <f>IF(H4="General","1",IF(H4="3A","2",IF(H4="2A","3",IF(H4="3B","4",IF(H4="2B","5",IF(H4="SC","6",IF(H4="ST","7",IF(H4="Cat-1","8"))))))))</f>
        <v>2</v>
      </c>
      <c r="J4" s="1" t="s">
        <v>35</v>
      </c>
      <c r="K4" s="1" t="s">
        <v>49</v>
      </c>
      <c r="L4" s="1" t="s">
        <v>59</v>
      </c>
      <c r="M4" s="1" t="s">
        <v>50</v>
      </c>
      <c r="N4" s="3" t="str">
        <f>IF(M4="Rural area","1",IF(M4="Urban area","2"))</f>
        <v>1</v>
      </c>
      <c r="O4" s="4" t="s">
        <v>299</v>
      </c>
      <c r="P4" s="10" t="str">
        <f>IF(O4="10,000 - 20,000","1",IF(O4="21,000 - 50,000","2",IF(O4="51,000 - 1,00,000","3",IF(O4="1,00,000 - 2,50,000","4",IF(O4="2,50,000 and Above","5")))))</f>
        <v>1</v>
      </c>
      <c r="Q4" s="1" t="s">
        <v>56</v>
      </c>
      <c r="R4" s="1" t="s">
        <v>64</v>
      </c>
      <c r="S4" s="1" t="s">
        <v>90</v>
      </c>
      <c r="T4" s="1" t="s">
        <v>39</v>
      </c>
      <c r="U4" s="3" t="str">
        <f>IF(T4="No","0",IF(T4="Partially","1",IF(T4="Yes","2")))</f>
        <v>2</v>
      </c>
      <c r="V4" s="1" t="s">
        <v>39</v>
      </c>
      <c r="W4" s="3" t="str">
        <f>IF(V4="No","0",IF(V4="Yes","1"))</f>
        <v>1</v>
      </c>
      <c r="X4" s="1" t="s">
        <v>51</v>
      </c>
      <c r="Y4" s="3" t="str">
        <f>IF(X4="Very Bad","0",IF(X4="Bad","1",IF(X4="Average","2",IF(X4="Good","3",IF(X4="Very Good","4")))))</f>
        <v>2</v>
      </c>
      <c r="Z4" s="1" t="s">
        <v>41</v>
      </c>
      <c r="AA4" s="3" t="str">
        <f>IF(Z4="No","0",IF(Z4="Yes","1"))</f>
        <v>0</v>
      </c>
      <c r="AB4" s="1" t="s">
        <v>39</v>
      </c>
      <c r="AC4" s="3" t="str">
        <f>IF(AB4="No","0",IF(AB4="Yes","1",IF(AB4="Don't Know","2")))</f>
        <v>1</v>
      </c>
      <c r="AD4" s="1" t="s">
        <v>41</v>
      </c>
      <c r="AE4" s="1" t="str">
        <f>IF(AD4="No","0",IF(AD4="Yes","1",IF(AD4="Don't Know","2")))</f>
        <v>0</v>
      </c>
      <c r="AF4" s="1" t="s">
        <v>41</v>
      </c>
      <c r="AG4" s="3" t="str">
        <f>IF(AF4="No","0",IF(AF4="Partially Trained","1",IF(AF4="Yes","2")))</f>
        <v>0</v>
      </c>
      <c r="AH4" s="1" t="s">
        <v>41</v>
      </c>
      <c r="AI4" s="3" t="str">
        <f>IF(AH4="No","0",IF(AH4="Yes","1",IF(AH4="Don't Know","2")))</f>
        <v>0</v>
      </c>
      <c r="AJ4" s="1" t="s">
        <v>39</v>
      </c>
      <c r="AK4" s="3" t="str">
        <f>IF(AJ4="No","0",IF(AJ4="Yes","1"))</f>
        <v>1</v>
      </c>
      <c r="AL4" s="1" t="s">
        <v>39</v>
      </c>
      <c r="AM4" s="3" t="str">
        <f>IF(AL4="No","0",IF(AL4="Yes","1",IF(AL4="Don't Know","2")))</f>
        <v>1</v>
      </c>
      <c r="AN4" s="1" t="s">
        <v>60</v>
      </c>
      <c r="AO4" s="3" t="str">
        <f>IF(AN4="None","0",IF(AN4="Artificial Intelligence","1",IF(AN4="Yoga","2",IF(AN4="Music","3"))))</f>
        <v>0</v>
      </c>
      <c r="AP4" s="1" t="s">
        <v>41</v>
      </c>
      <c r="AQ4" s="3" t="str">
        <f>IF(AP4="No","0",IF(AP4="Yes","1"))</f>
        <v>0</v>
      </c>
      <c r="AR4" s="1" t="s">
        <v>39</v>
      </c>
      <c r="AS4" s="3" t="str">
        <f>IF(AR4="No","0",IF(AR4="Yes","1"))</f>
        <v>1</v>
      </c>
      <c r="AT4" s="1" t="s">
        <v>41</v>
      </c>
      <c r="AU4" s="3" t="str">
        <f>IF(AT4="No","0",IF(AT4="Yes","1"))</f>
        <v>0</v>
      </c>
      <c r="AV4" s="1" t="s">
        <v>53</v>
      </c>
      <c r="AW4" s="4" t="s">
        <v>39</v>
      </c>
      <c r="AX4" s="10" t="str">
        <f>IF(AW4="No","0",IF(AW4="Yes","1"))</f>
        <v>1</v>
      </c>
      <c r="AY4" s="1" t="s">
        <v>72</v>
      </c>
      <c r="AZ4" s="3" t="str">
        <f>IF(AY4="Strongly Disagree","0",IF(AY4="Disagree","1",IF(AY4="Neutral","2",IF(AY4="Agree","3",IF(AY4="Strongly agree","4")))))</f>
        <v>4</v>
      </c>
      <c r="BA4" s="1" t="s">
        <v>41</v>
      </c>
      <c r="BB4" s="11" t="str">
        <f>IF(BA4="No","0",IF(BA4="Yes","1",IF(BA4="Don't Know","2")))</f>
        <v>0</v>
      </c>
    </row>
    <row r="5" spans="1:54">
      <c r="A5" s="1" t="s">
        <v>235</v>
      </c>
      <c r="B5" s="1" t="s">
        <v>31</v>
      </c>
      <c r="C5" s="3" t="str">
        <f>IF(B5="16 to 20","1",IF(B5="21 to 25","2",IF(B5="26 and above","3")))</f>
        <v>2</v>
      </c>
      <c r="D5" s="1" t="s">
        <v>32</v>
      </c>
      <c r="E5" s="3" t="str">
        <f>IF(D5="Male","1",IF(D5="Female","2",IF(D5="Transgender","3")))</f>
        <v>2</v>
      </c>
      <c r="F5" s="1" t="s">
        <v>33</v>
      </c>
      <c r="G5" s="3" t="str">
        <f>IF(F5="Hindu","1",IF(F5="Muslim","2",IF(F5="Christian","3",IF(F5="Buddhism","4",IF(F5="Jainism","5")))))</f>
        <v>1</v>
      </c>
      <c r="H5" s="1" t="s">
        <v>73</v>
      </c>
      <c r="I5" s="3" t="str">
        <f>IF(H5="General","1",IF(H5="3A","2",IF(H5="2A","3",IF(H5="3B","4",IF(H5="2B","5",IF(H5="SC","6",IF(H5="ST","7",IF(H5="Cat-1","8"))))))))</f>
        <v>6</v>
      </c>
      <c r="J5" s="1" t="s">
        <v>35</v>
      </c>
      <c r="K5" s="1" t="s">
        <v>49</v>
      </c>
      <c r="L5" s="1" t="s">
        <v>59</v>
      </c>
      <c r="M5" s="1" t="s">
        <v>50</v>
      </c>
      <c r="N5" s="3" t="str">
        <f>IF(M5="Rural area","1",IF(M5="Urban area","2"))</f>
        <v>1</v>
      </c>
      <c r="O5" s="4" t="s">
        <v>299</v>
      </c>
      <c r="P5" s="10" t="str">
        <f>IF(O5="10,000 - 20,000","1",IF(O5="21,000 - 50,000","2",IF(O5="51,000 - 1,00,000","3",IF(O5="1,00,000 - 2,50,000","4",IF(O5="2,50,000 and Above","5")))))</f>
        <v>1</v>
      </c>
      <c r="Q5" s="1" t="s">
        <v>56</v>
      </c>
      <c r="R5" s="1" t="s">
        <v>64</v>
      </c>
      <c r="S5" s="1" t="s">
        <v>90</v>
      </c>
      <c r="T5" s="1" t="s">
        <v>39</v>
      </c>
      <c r="U5" s="3" t="str">
        <f>IF(T5="No","0",IF(T5="Partially","1",IF(T5="Yes","2")))</f>
        <v>2</v>
      </c>
      <c r="V5" s="1" t="s">
        <v>39</v>
      </c>
      <c r="W5" s="3" t="str">
        <f>IF(V5="No","0",IF(V5="Yes","1"))</f>
        <v>1</v>
      </c>
      <c r="X5" s="1" t="s">
        <v>40</v>
      </c>
      <c r="Y5" s="3" t="str">
        <f>IF(X5="Very Bad","0",IF(X5="Bad","1",IF(X5="Average","2",IF(X5="Good","3",IF(X5="Very Good","4")))))</f>
        <v>3</v>
      </c>
      <c r="Z5" s="1" t="s">
        <v>41</v>
      </c>
      <c r="AA5" s="3" t="str">
        <f>IF(Z5="No","0",IF(Z5="Yes","1"))</f>
        <v>0</v>
      </c>
      <c r="AB5" s="1" t="s">
        <v>39</v>
      </c>
      <c r="AC5" s="3" t="str">
        <f>IF(AB5="No","0",IF(AB5="Yes","1",IF(AB5="Don't Know","2")))</f>
        <v>1</v>
      </c>
      <c r="AD5" s="1" t="s">
        <v>41</v>
      </c>
      <c r="AE5" s="1" t="str">
        <f>IF(AD5="No","0",IF(AD5="Yes","1",IF(AD5="Don't Know","2")))</f>
        <v>0</v>
      </c>
      <c r="AF5" s="1" t="s">
        <v>41</v>
      </c>
      <c r="AG5" s="3" t="str">
        <f>IF(AF5="No","0",IF(AF5="Partially Trained","1",IF(AF5="Yes","2")))</f>
        <v>0</v>
      </c>
      <c r="AH5" s="1" t="s">
        <v>41</v>
      </c>
      <c r="AI5" s="3" t="str">
        <f>IF(AH5="No","0",IF(AH5="Yes","1",IF(AH5="Don't Know","2")))</f>
        <v>0</v>
      </c>
      <c r="AJ5" s="1" t="s">
        <v>39</v>
      </c>
      <c r="AK5" s="3" t="str">
        <f>IF(AJ5="No","0",IF(AJ5="Yes","1"))</f>
        <v>1</v>
      </c>
      <c r="AL5" s="1" t="s">
        <v>39</v>
      </c>
      <c r="AM5" s="3" t="str">
        <f>IF(AL5="No","0",IF(AL5="Yes","1",IF(AL5="Don't Know","2")))</f>
        <v>1</v>
      </c>
      <c r="AN5" s="1" t="s">
        <v>43</v>
      </c>
      <c r="AO5" s="3" t="str">
        <f>IF(AN5="None","0",IF(AN5="Artificial Intelligence","1",IF(AN5="Yoga","2",IF(AN5="Music","3"))))</f>
        <v>1</v>
      </c>
      <c r="AP5" s="1" t="s">
        <v>41</v>
      </c>
      <c r="AQ5" s="3" t="str">
        <f>IF(AP5="No","0",IF(AP5="Yes","1"))</f>
        <v>0</v>
      </c>
      <c r="AR5" s="1" t="s">
        <v>39</v>
      </c>
      <c r="AS5" s="3" t="str">
        <f>IF(AR5="No","0",IF(AR5="Yes","1"))</f>
        <v>1</v>
      </c>
      <c r="AT5" s="1" t="s">
        <v>39</v>
      </c>
      <c r="AU5" s="3" t="str">
        <f>IF(AT5="No","0",IF(AT5="Yes","1"))</f>
        <v>1</v>
      </c>
      <c r="AV5" s="1" t="s">
        <v>53</v>
      </c>
      <c r="AW5" s="4" t="s">
        <v>39</v>
      </c>
      <c r="AX5" s="10" t="str">
        <f>IF(AW5="No","0",IF(AW5="Yes","1"))</f>
        <v>1</v>
      </c>
      <c r="AY5" s="1" t="s">
        <v>45</v>
      </c>
      <c r="AZ5" s="3" t="str">
        <f>IF(AY5="Strongly Disagree","0",IF(AY5="Disagree","1",IF(AY5="Neutral","2",IF(AY5="Agree","3",IF(AY5="Strongly agree","4")))))</f>
        <v>3</v>
      </c>
      <c r="BA5" s="1" t="s">
        <v>39</v>
      </c>
      <c r="BB5" s="11" t="str">
        <f>IF(BA5="No","0",IF(BA5="Yes","1",IF(BA5="Don't Know","2")))</f>
        <v>1</v>
      </c>
    </row>
    <row r="6" spans="1:54">
      <c r="A6" s="1" t="s">
        <v>244</v>
      </c>
      <c r="B6" s="1" t="s">
        <v>46</v>
      </c>
      <c r="C6" s="3" t="str">
        <f>IF(B6="16 to 20","1",IF(B6="21 to 25","2",IF(B6="26 and above","3")))</f>
        <v>1</v>
      </c>
      <c r="D6" s="1" t="s">
        <v>32</v>
      </c>
      <c r="E6" s="3" t="str">
        <f>IF(D6="Male","1",IF(D6="Female","2",IF(D6="Transgender","3")))</f>
        <v>2</v>
      </c>
      <c r="F6" s="1" t="s">
        <v>33</v>
      </c>
      <c r="G6" s="3" t="str">
        <f>IF(F6="Hindu","1",IF(F6="Muslim","2",IF(F6="Christian","3",IF(F6="Buddhism","4",IF(F6="Jainism","5")))))</f>
        <v>1</v>
      </c>
      <c r="H6" s="1" t="s">
        <v>67</v>
      </c>
      <c r="I6" s="3" t="str">
        <f>IF(H6="General","1",IF(H6="3A","2",IF(H6="2A","3",IF(H6="3B","4",IF(H6="2B","5",IF(H6="SC","6",IF(H6="ST","7",IF(H6="Cat-1","8"))))))))</f>
        <v>3</v>
      </c>
      <c r="J6" s="1" t="s">
        <v>35</v>
      </c>
      <c r="K6" s="1" t="s">
        <v>49</v>
      </c>
      <c r="L6" s="1" t="s">
        <v>59</v>
      </c>
      <c r="M6" s="1" t="s">
        <v>50</v>
      </c>
      <c r="N6" s="3" t="str">
        <f>IF(M6="Rural area","1",IF(M6="Urban area","2"))</f>
        <v>1</v>
      </c>
      <c r="O6" s="4" t="s">
        <v>299</v>
      </c>
      <c r="P6" s="10" t="str">
        <f>IF(O6="10,000 - 20,000","1",IF(O6="21,000 - 50,000","2",IF(O6="51,000 - 1,00,000","3",IF(O6="1,00,000 - 2,50,000","4",IF(O6="2,50,000 and Above","5")))))</f>
        <v>1</v>
      </c>
      <c r="Q6" s="1" t="s">
        <v>56</v>
      </c>
      <c r="R6" s="1" t="s">
        <v>64</v>
      </c>
      <c r="S6" s="1" t="s">
        <v>90</v>
      </c>
      <c r="T6" s="1" t="s">
        <v>41</v>
      </c>
      <c r="U6" s="3" t="str">
        <f>IF(T6="No","0",IF(T6="Partially","1",IF(T6="Yes","2")))</f>
        <v>0</v>
      </c>
      <c r="V6" s="1" t="s">
        <v>39</v>
      </c>
      <c r="W6" s="3" t="str">
        <f>IF(V6="No","0",IF(V6="Yes","1"))</f>
        <v>1</v>
      </c>
      <c r="X6" s="1" t="s">
        <v>40</v>
      </c>
      <c r="Y6" s="3" t="str">
        <f>IF(X6="Very Bad","0",IF(X6="Bad","1",IF(X6="Average","2",IF(X6="Good","3",IF(X6="Very Good","4")))))</f>
        <v>3</v>
      </c>
      <c r="Z6" s="1" t="s">
        <v>41</v>
      </c>
      <c r="AA6" s="3" t="str">
        <f>IF(Z6="No","0",IF(Z6="Yes","1"))</f>
        <v>0</v>
      </c>
      <c r="AB6" s="1" t="s">
        <v>39</v>
      </c>
      <c r="AC6" s="3" t="str">
        <f>IF(AB6="No","0",IF(AB6="Yes","1",IF(AB6="Don't Know","2")))</f>
        <v>1</v>
      </c>
      <c r="AD6" s="1" t="s">
        <v>39</v>
      </c>
      <c r="AE6" s="1" t="str">
        <f>IF(AD6="No","0",IF(AD6="Yes","1",IF(AD6="Don't Know","2")))</f>
        <v>1</v>
      </c>
      <c r="AF6" s="1" t="s">
        <v>41</v>
      </c>
      <c r="AG6" s="3" t="str">
        <f>IF(AF6="No","0",IF(AF6="Partially Trained","1",IF(AF6="Yes","2")))</f>
        <v>0</v>
      </c>
      <c r="AH6" s="1" t="s">
        <v>41</v>
      </c>
      <c r="AI6" s="3" t="str">
        <f>IF(AH6="No","0",IF(AH6="Yes","1",IF(AH6="Don't Know","2")))</f>
        <v>0</v>
      </c>
      <c r="AJ6" s="1" t="s">
        <v>39</v>
      </c>
      <c r="AK6" s="3" t="str">
        <f>IF(AJ6="No","0",IF(AJ6="Yes","1"))</f>
        <v>1</v>
      </c>
      <c r="AL6" s="1" t="s">
        <v>39</v>
      </c>
      <c r="AM6" s="3" t="str">
        <f>IF(AL6="No","0",IF(AL6="Yes","1",IF(AL6="Don't Know","2")))</f>
        <v>1</v>
      </c>
      <c r="AN6" s="1" t="s">
        <v>43</v>
      </c>
      <c r="AO6" s="3" t="str">
        <f>IF(AN6="None","0",IF(AN6="Artificial Intelligence","1",IF(AN6="Yoga","2",IF(AN6="Music","3"))))</f>
        <v>1</v>
      </c>
      <c r="AP6" s="1" t="s">
        <v>41</v>
      </c>
      <c r="AQ6" s="3" t="str">
        <f>IF(AP6="No","0",IF(AP6="Yes","1"))</f>
        <v>0</v>
      </c>
      <c r="AR6" s="1" t="s">
        <v>39</v>
      </c>
      <c r="AS6" s="3" t="str">
        <f>IF(AR6="No","0",IF(AR6="Yes","1"))</f>
        <v>1</v>
      </c>
      <c r="AT6" s="1" t="s">
        <v>39</v>
      </c>
      <c r="AU6" s="3" t="str">
        <f>IF(AT6="No","0",IF(AT6="Yes","1"))</f>
        <v>1</v>
      </c>
      <c r="AV6" s="1" t="s">
        <v>57</v>
      </c>
      <c r="AW6" s="4" t="s">
        <v>39</v>
      </c>
      <c r="AX6" s="10" t="str">
        <f>IF(AW6="No","0",IF(AW6="Yes","1"))</f>
        <v>1</v>
      </c>
      <c r="AY6" s="1" t="s">
        <v>45</v>
      </c>
      <c r="AZ6" s="3" t="str">
        <f>IF(AY6="Strongly Disagree","0",IF(AY6="Disagree","1",IF(AY6="Neutral","2",IF(AY6="Agree","3",IF(AY6="Strongly agree","4")))))</f>
        <v>3</v>
      </c>
      <c r="BA6" s="1" t="s">
        <v>39</v>
      </c>
      <c r="BB6" s="11" t="str">
        <f>IF(BA6="No","0",IF(BA6="Yes","1",IF(BA6="Don't Know","2")))</f>
        <v>1</v>
      </c>
    </row>
    <row r="7" spans="1:54">
      <c r="A7" s="1" t="s">
        <v>89</v>
      </c>
      <c r="B7" s="1" t="s">
        <v>31</v>
      </c>
      <c r="C7" s="3" t="str">
        <f>IF(B7="16 to 20","1",IF(B7="21 to 25","2",IF(B7="26 and above","3")))</f>
        <v>2</v>
      </c>
      <c r="D7" s="1" t="s">
        <v>32</v>
      </c>
      <c r="E7" s="3" t="str">
        <f>IF(D7="Male","1",IF(D7="Female","2",IF(D7="Transgender","3")))</f>
        <v>2</v>
      </c>
      <c r="F7" s="1" t="s">
        <v>33</v>
      </c>
      <c r="G7" s="3" t="str">
        <f>IF(F7="Hindu","1",IF(F7="Muslim","2",IF(F7="Christian","3",IF(F7="Buddhism","4",IF(F7="Jainism","5")))))</f>
        <v>1</v>
      </c>
      <c r="H7" s="1" t="s">
        <v>67</v>
      </c>
      <c r="I7" s="3" t="str">
        <f>IF(H7="General","1",IF(H7="3A","2",IF(H7="2A","3",IF(H7="3B","4",IF(H7="2B","5",IF(H7="SC","6",IF(H7="ST","7",IF(H7="Cat-1","8"))))))))</f>
        <v>3</v>
      </c>
      <c r="J7" s="1" t="s">
        <v>35</v>
      </c>
      <c r="K7" s="1" t="s">
        <v>49</v>
      </c>
      <c r="L7" s="1" t="s">
        <v>59</v>
      </c>
      <c r="M7" s="1" t="s">
        <v>50</v>
      </c>
      <c r="N7" s="3" t="str">
        <f>IF(M7="Rural area","1",IF(M7="Urban area","2"))</f>
        <v>1</v>
      </c>
      <c r="O7" s="4" t="s">
        <v>299</v>
      </c>
      <c r="P7" s="10" t="str">
        <f>IF(O7="10,000 - 20,000","1",IF(O7="21,000 - 50,000","2",IF(O7="51,000 - 1,00,000","3",IF(O7="1,00,000 - 2,50,000","4",IF(O7="2,50,000 and Above","5")))))</f>
        <v>1</v>
      </c>
      <c r="Q7" s="1" t="s">
        <v>38</v>
      </c>
      <c r="R7" s="1" t="s">
        <v>64</v>
      </c>
      <c r="S7" s="1" t="s">
        <v>90</v>
      </c>
      <c r="T7" s="1" t="s">
        <v>39</v>
      </c>
      <c r="U7" s="3" t="str">
        <f>IF(T7="No","0",IF(T7="Partially","1",IF(T7="Yes","2")))</f>
        <v>2</v>
      </c>
      <c r="V7" s="1" t="s">
        <v>39</v>
      </c>
      <c r="W7" s="3" t="str">
        <f>IF(V7="No","0",IF(V7="Yes","1"))</f>
        <v>1</v>
      </c>
      <c r="X7" s="1" t="s">
        <v>80</v>
      </c>
      <c r="Y7" s="3" t="str">
        <f>IF(X7="Very Bad","0",IF(X7="Bad","1",IF(X7="Average","2",IF(X7="Good","3",IF(X7="Very Good","4")))))</f>
        <v>1</v>
      </c>
      <c r="Z7" s="1" t="s">
        <v>39</v>
      </c>
      <c r="AA7" s="3" t="str">
        <f>IF(Z7="No","0",IF(Z7="Yes","1"))</f>
        <v>1</v>
      </c>
      <c r="AB7" s="1" t="s">
        <v>42</v>
      </c>
      <c r="AC7" s="3" t="str">
        <f>IF(AB7="No","0",IF(AB7="Yes","1",IF(AB7="Don't Know","2")))</f>
        <v>2</v>
      </c>
      <c r="AD7" s="1" t="s">
        <v>39</v>
      </c>
      <c r="AE7" s="1" t="str">
        <f>IF(AD7="No","0",IF(AD7="Yes","1",IF(AD7="Don't Know","2")))</f>
        <v>1</v>
      </c>
      <c r="AF7" s="1" t="s">
        <v>39</v>
      </c>
      <c r="AG7" s="3" t="str">
        <f>IF(AF7="No","0",IF(AF7="Partially Trained","1",IF(AF7="Yes","2")))</f>
        <v>2</v>
      </c>
      <c r="AH7" s="1" t="s">
        <v>39</v>
      </c>
      <c r="AI7" s="3" t="str">
        <f>IF(AH7="No","0",IF(AH7="Yes","1",IF(AH7="Don't Know","2")))</f>
        <v>1</v>
      </c>
      <c r="AJ7" s="1" t="s">
        <v>39</v>
      </c>
      <c r="AK7" s="3" t="str">
        <f>IF(AJ7="No","0",IF(AJ7="Yes","1"))</f>
        <v>1</v>
      </c>
      <c r="AL7" s="1" t="s">
        <v>39</v>
      </c>
      <c r="AM7" s="3" t="str">
        <f>IF(AL7="No","0",IF(AL7="Yes","1",IF(AL7="Don't Know","2")))</f>
        <v>1</v>
      </c>
      <c r="AN7" s="1" t="s">
        <v>43</v>
      </c>
      <c r="AO7" s="3" t="str">
        <f>IF(AN7="None","0",IF(AN7="Artificial Intelligence","1",IF(AN7="Yoga","2",IF(AN7="Music","3"))))</f>
        <v>1</v>
      </c>
      <c r="AP7" s="1" t="s">
        <v>41</v>
      </c>
      <c r="AQ7" s="3" t="str">
        <f>IF(AP7="No","0",IF(AP7="Yes","1"))</f>
        <v>0</v>
      </c>
      <c r="AR7" s="1" t="s">
        <v>39</v>
      </c>
      <c r="AS7" s="3" t="str">
        <f>IF(AR7="No","0",IF(AR7="Yes","1"))</f>
        <v>1</v>
      </c>
      <c r="AT7" s="1" t="s">
        <v>39</v>
      </c>
      <c r="AU7" s="3" t="str">
        <f>IF(AT7="No","0",IF(AT7="Yes","1"))</f>
        <v>1</v>
      </c>
      <c r="AV7" s="1" t="s">
        <v>57</v>
      </c>
      <c r="AW7" s="4" t="s">
        <v>41</v>
      </c>
      <c r="AX7" s="10" t="str">
        <f>IF(AW7="No","0",IF(AW7="Yes","1"))</f>
        <v>0</v>
      </c>
      <c r="AY7" s="1" t="s">
        <v>54</v>
      </c>
      <c r="AZ7" s="3" t="str">
        <f>IF(AY7="Strongly Disagree","0",IF(AY7="Disagree","1",IF(AY7="Neutral","2",IF(AY7="Agree","3",IF(AY7="Strongly agree","4")))))</f>
        <v>1</v>
      </c>
      <c r="BA7" s="1" t="s">
        <v>39</v>
      </c>
      <c r="BB7" s="11" t="str">
        <f>IF(BA7="No","0",IF(BA7="Yes","1",IF(BA7="Don't Know","2")))</f>
        <v>1</v>
      </c>
    </row>
    <row r="8" spans="1:54">
      <c r="A8" s="1" t="s">
        <v>146</v>
      </c>
      <c r="B8" s="1" t="s">
        <v>31</v>
      </c>
      <c r="C8" s="3" t="str">
        <f>IF(B8="16 to 20","1",IF(B8="21 to 25","2",IF(B8="26 and above","3")))</f>
        <v>2</v>
      </c>
      <c r="D8" s="1" t="s">
        <v>32</v>
      </c>
      <c r="E8" s="3" t="str">
        <f>IF(D8="Male","1",IF(D8="Female","2",IF(D8="Transgender","3")))</f>
        <v>2</v>
      </c>
      <c r="F8" s="1" t="s">
        <v>33</v>
      </c>
      <c r="G8" s="3" t="str">
        <f>IF(F8="Hindu","1",IF(F8="Muslim","2",IF(F8="Christian","3",IF(F8="Buddhism","4",IF(F8="Jainism","5")))))</f>
        <v>1</v>
      </c>
      <c r="H8" s="1" t="s">
        <v>48</v>
      </c>
      <c r="I8" s="3" t="str">
        <f>IF(H8="General","1",IF(H8="3A","2",IF(H8="2A","3",IF(H8="3B","4",IF(H8="2B","5",IF(H8="SC","6",IF(H8="ST","7",IF(H8="Cat-1","8"))))))))</f>
        <v>2</v>
      </c>
      <c r="J8" s="1" t="s">
        <v>35</v>
      </c>
      <c r="K8" s="1" t="s">
        <v>49</v>
      </c>
      <c r="L8" s="1" t="s">
        <v>59</v>
      </c>
      <c r="M8" s="1" t="s">
        <v>50</v>
      </c>
      <c r="N8" s="3" t="str">
        <f>IF(M8="Rural area","1",IF(M8="Urban area","2"))</f>
        <v>1</v>
      </c>
      <c r="O8" s="4" t="s">
        <v>299</v>
      </c>
      <c r="P8" s="10" t="str">
        <f>IF(O8="10,000 - 20,000","1",IF(O8="21,000 - 50,000","2",IF(O8="51,000 - 1,00,000","3",IF(O8="1,00,000 - 2,50,000","4",IF(O8="2,50,000 and Above","5")))))</f>
        <v>1</v>
      </c>
      <c r="Q8" s="1" t="s">
        <v>56</v>
      </c>
      <c r="R8" s="1" t="s">
        <v>64</v>
      </c>
      <c r="S8" s="1" t="s">
        <v>90</v>
      </c>
      <c r="T8" s="1" t="s">
        <v>39</v>
      </c>
      <c r="U8" s="3" t="str">
        <f>IF(T8="No","0",IF(T8="Partially","1",IF(T8="Yes","2")))</f>
        <v>2</v>
      </c>
      <c r="V8" s="1" t="s">
        <v>39</v>
      </c>
      <c r="W8" s="3" t="str">
        <f>IF(V8="No","0",IF(V8="Yes","1"))</f>
        <v>1</v>
      </c>
      <c r="X8" s="1" t="s">
        <v>51</v>
      </c>
      <c r="Y8" s="3" t="str">
        <f>IF(X8="Very Bad","0",IF(X8="Bad","1",IF(X8="Average","2",IF(X8="Good","3",IF(X8="Very Good","4")))))</f>
        <v>2</v>
      </c>
      <c r="Z8" s="1" t="s">
        <v>39</v>
      </c>
      <c r="AA8" s="3" t="str">
        <f>IF(Z8="No","0",IF(Z8="Yes","1"))</f>
        <v>1</v>
      </c>
      <c r="AB8" s="1" t="s">
        <v>42</v>
      </c>
      <c r="AC8" s="3" t="str">
        <f>IF(AB8="No","0",IF(AB8="Yes","1",IF(AB8="Don't Know","2")))</f>
        <v>2</v>
      </c>
      <c r="AD8" s="1" t="s">
        <v>39</v>
      </c>
      <c r="AE8" s="1" t="str">
        <f>IF(AD8="No","0",IF(AD8="Yes","1",IF(AD8="Don't Know","2")))</f>
        <v>1</v>
      </c>
      <c r="AF8" s="1" t="s">
        <v>52</v>
      </c>
      <c r="AG8" s="3" t="str">
        <f>IF(AF8="No","0",IF(AF8="Partially Trained","1",IF(AF8="Yes","2")))</f>
        <v>1</v>
      </c>
      <c r="AH8" s="1" t="s">
        <v>39</v>
      </c>
      <c r="AI8" s="3" t="str">
        <f>IF(AH8="No","0",IF(AH8="Yes","1",IF(AH8="Don't Know","2")))</f>
        <v>1</v>
      </c>
      <c r="AJ8" s="1" t="s">
        <v>39</v>
      </c>
      <c r="AK8" s="3" t="str">
        <f>IF(AJ8="No","0",IF(AJ8="Yes","1"))</f>
        <v>1</v>
      </c>
      <c r="AL8" s="1" t="s">
        <v>41</v>
      </c>
      <c r="AM8" s="3" t="str">
        <f>IF(AL8="No","0",IF(AL8="Yes","1",IF(AL8="Don't Know","2")))</f>
        <v>0</v>
      </c>
      <c r="AN8" s="1" t="s">
        <v>60</v>
      </c>
      <c r="AO8" s="3" t="str">
        <f>IF(AN8="None","0",IF(AN8="Artificial Intelligence","1",IF(AN8="Yoga","2",IF(AN8="Music","3"))))</f>
        <v>0</v>
      </c>
      <c r="AP8" s="1" t="s">
        <v>41</v>
      </c>
      <c r="AQ8" s="3" t="str">
        <f>IF(AP8="No","0",IF(AP8="Yes","1"))</f>
        <v>0</v>
      </c>
      <c r="AR8" s="1" t="s">
        <v>41</v>
      </c>
      <c r="AS8" s="3" t="str">
        <f>IF(AR8="No","0",IF(AR8="Yes","1"))</f>
        <v>0</v>
      </c>
      <c r="AT8" s="1" t="s">
        <v>41</v>
      </c>
      <c r="AU8" s="3" t="str">
        <f>IF(AT8="No","0",IF(AT8="Yes","1"))</f>
        <v>0</v>
      </c>
      <c r="AV8" s="1" t="s">
        <v>109</v>
      </c>
      <c r="AW8" s="4" t="s">
        <v>41</v>
      </c>
      <c r="AX8" s="10" t="str">
        <f>IF(AW8="No","0",IF(AW8="Yes","1"))</f>
        <v>0</v>
      </c>
      <c r="AY8" s="1" t="s">
        <v>74</v>
      </c>
      <c r="AZ8" s="3" t="str">
        <f>IF(AY8="Strongly Disagree","0",IF(AY8="Disagree","1",IF(AY8="Neutral","2",IF(AY8="Agree","3",IF(AY8="Strongly agree","4")))))</f>
        <v>0</v>
      </c>
      <c r="BA8" s="1" t="s">
        <v>39</v>
      </c>
      <c r="BB8" s="11" t="str">
        <f>IF(BA8="No","0",IF(BA8="Yes","1",IF(BA8="Don't Know","2")))</f>
        <v>1</v>
      </c>
    </row>
    <row r="9" spans="1:54">
      <c r="A9" s="1" t="s">
        <v>197</v>
      </c>
      <c r="B9" s="1" t="s">
        <v>31</v>
      </c>
      <c r="C9" s="3" t="str">
        <f>IF(B9="16 to 20","1",IF(B9="21 to 25","2",IF(B9="26 and above","3")))</f>
        <v>2</v>
      </c>
      <c r="D9" s="1" t="s">
        <v>32</v>
      </c>
      <c r="E9" s="3" t="str">
        <f>IF(D9="Male","1",IF(D9="Female","2",IF(D9="Transgender","3")))</f>
        <v>2</v>
      </c>
      <c r="F9" s="1" t="s">
        <v>33</v>
      </c>
      <c r="G9" s="3" t="str">
        <f>IF(F9="Hindu","1",IF(F9="Muslim","2",IF(F9="Christian","3",IF(F9="Buddhism","4",IF(F9="Jainism","5")))))</f>
        <v>1</v>
      </c>
      <c r="H9" s="1" t="s">
        <v>73</v>
      </c>
      <c r="I9" s="3" t="str">
        <f>IF(H9="General","1",IF(H9="3A","2",IF(H9="2A","3",IF(H9="3B","4",IF(H9="2B","5",IF(H9="SC","6",IF(H9="ST","7",IF(H9="Cat-1","8"))))))))</f>
        <v>6</v>
      </c>
      <c r="J9" s="1" t="s">
        <v>35</v>
      </c>
      <c r="K9" s="1" t="s">
        <v>49</v>
      </c>
      <c r="L9" s="1" t="s">
        <v>59</v>
      </c>
      <c r="M9" s="1" t="s">
        <v>50</v>
      </c>
      <c r="N9" s="3" t="str">
        <f>IF(M9="Rural area","1",IF(M9="Urban area","2"))</f>
        <v>1</v>
      </c>
      <c r="O9" s="4" t="s">
        <v>298</v>
      </c>
      <c r="P9" s="10" t="str">
        <f>IF(O9="10,000 - 20,000","1",IF(O9="21,000 - 50,000","2",IF(O9="51,000 - 1,00,000","3",IF(O9="1,00,000 - 2,50,000","4",IF(O9="2,50,000 and Above","5")))))</f>
        <v>4</v>
      </c>
      <c r="Q9" s="1" t="s">
        <v>221</v>
      </c>
      <c r="R9" s="1" t="s">
        <v>64</v>
      </c>
      <c r="S9" s="1" t="s">
        <v>90</v>
      </c>
      <c r="T9" s="1" t="s">
        <v>39</v>
      </c>
      <c r="U9" s="3" t="str">
        <f>IF(T9="No","0",IF(T9="Partially","1",IF(T9="Yes","2")))</f>
        <v>2</v>
      </c>
      <c r="V9" s="1" t="s">
        <v>39</v>
      </c>
      <c r="W9" s="3" t="str">
        <f>IF(V9="No","0",IF(V9="Yes","1"))</f>
        <v>1</v>
      </c>
      <c r="X9" s="1" t="s">
        <v>51</v>
      </c>
      <c r="Y9" s="3" t="str">
        <f>IF(X9="Very Bad","0",IF(X9="Bad","1",IF(X9="Average","2",IF(X9="Good","3",IF(X9="Very Good","4")))))</f>
        <v>2</v>
      </c>
      <c r="Z9" s="1" t="s">
        <v>41</v>
      </c>
      <c r="AA9" s="3" t="str">
        <f>IF(Z9="No","0",IF(Z9="Yes","1"))</f>
        <v>0</v>
      </c>
      <c r="AB9" s="1" t="s">
        <v>39</v>
      </c>
      <c r="AC9" s="3" t="str">
        <f>IF(AB9="No","0",IF(AB9="Yes","1",IF(AB9="Don't Know","2")))</f>
        <v>1</v>
      </c>
      <c r="AD9" s="1" t="s">
        <v>41</v>
      </c>
      <c r="AE9" s="1" t="str">
        <f>IF(AD9="No","0",IF(AD9="Yes","1",IF(AD9="Don't Know","2")))</f>
        <v>0</v>
      </c>
      <c r="AF9" s="1" t="s">
        <v>41</v>
      </c>
      <c r="AG9" s="3" t="str">
        <f>IF(AF9="No","0",IF(AF9="Partially Trained","1",IF(AF9="Yes","2")))</f>
        <v>0</v>
      </c>
      <c r="AH9" s="1" t="s">
        <v>39</v>
      </c>
      <c r="AI9" s="3" t="str">
        <f>IF(AH9="No","0",IF(AH9="Yes","1",IF(AH9="Don't Know","2")))</f>
        <v>1</v>
      </c>
      <c r="AJ9" s="1" t="s">
        <v>39</v>
      </c>
      <c r="AK9" s="3" t="str">
        <f>IF(AJ9="No","0",IF(AJ9="Yes","1"))</f>
        <v>1</v>
      </c>
      <c r="AL9" s="1" t="s">
        <v>39</v>
      </c>
      <c r="AM9" s="3" t="str">
        <f>IF(AL9="No","0",IF(AL9="Yes","1",IF(AL9="Don't Know","2")))</f>
        <v>1</v>
      </c>
      <c r="AN9" s="1" t="s">
        <v>43</v>
      </c>
      <c r="AO9" s="3" t="str">
        <f>IF(AN9="None","0",IF(AN9="Artificial Intelligence","1",IF(AN9="Yoga","2",IF(AN9="Music","3"))))</f>
        <v>1</v>
      </c>
      <c r="AP9" s="1" t="s">
        <v>41</v>
      </c>
      <c r="AQ9" s="3" t="str">
        <f>IF(AP9="No","0",IF(AP9="Yes","1"))</f>
        <v>0</v>
      </c>
      <c r="AR9" s="1" t="s">
        <v>39</v>
      </c>
      <c r="AS9" s="3" t="str">
        <f>IF(AR9="No","0",IF(AR9="Yes","1"))</f>
        <v>1</v>
      </c>
      <c r="AT9" s="1" t="s">
        <v>41</v>
      </c>
      <c r="AU9" s="3" t="str">
        <f>IF(AT9="No","0",IF(AT9="Yes","1"))</f>
        <v>0</v>
      </c>
      <c r="AV9" s="1" t="s">
        <v>63</v>
      </c>
      <c r="AW9" s="4" t="s">
        <v>39</v>
      </c>
      <c r="AX9" s="10" t="str">
        <f>IF(AW9="No","0",IF(AW9="Yes","1"))</f>
        <v>1</v>
      </c>
      <c r="AY9" s="1" t="s">
        <v>54</v>
      </c>
      <c r="AZ9" s="3" t="str">
        <f>IF(AY9="Strongly Disagree","0",IF(AY9="Disagree","1",IF(AY9="Neutral","2",IF(AY9="Agree","3",IF(AY9="Strongly agree","4")))))</f>
        <v>1</v>
      </c>
      <c r="BA9" s="1" t="s">
        <v>41</v>
      </c>
      <c r="BB9" s="11" t="str">
        <f>IF(BA9="No","0",IF(BA9="Yes","1",IF(BA9="Don't Know","2")))</f>
        <v>0</v>
      </c>
    </row>
    <row r="10" spans="1:54">
      <c r="A10" s="1" t="s">
        <v>97</v>
      </c>
      <c r="B10" s="1" t="s">
        <v>31</v>
      </c>
      <c r="C10" s="3" t="str">
        <f>IF(B10="16 to 20","1",IF(B10="21 to 25","2",IF(B10="26 and above","3")))</f>
        <v>2</v>
      </c>
      <c r="D10" s="1" t="s">
        <v>47</v>
      </c>
      <c r="E10" s="3" t="str">
        <f>IF(D10="Male","1",IF(D10="Female","2",IF(D10="Transgender","3")))</f>
        <v>1</v>
      </c>
      <c r="F10" s="1" t="s">
        <v>33</v>
      </c>
      <c r="G10" s="3" t="str">
        <f>IF(F10="Hindu","1",IF(F10="Muslim","2",IF(F10="Christian","3",IF(F10="Buddhism","4",IF(F10="Jainism","5")))))</f>
        <v>1</v>
      </c>
      <c r="H10" s="1" t="s">
        <v>73</v>
      </c>
      <c r="I10" s="3" t="str">
        <f>IF(H10="General","1",IF(H10="3A","2",IF(H10="2A","3",IF(H10="3B","4",IF(H10="2B","5",IF(H10="SC","6",IF(H10="ST","7",IF(H10="Cat-1","8"))))))))</f>
        <v>6</v>
      </c>
      <c r="J10" s="1" t="s">
        <v>35</v>
      </c>
      <c r="K10" s="1" t="s">
        <v>49</v>
      </c>
      <c r="L10" s="1" t="s">
        <v>59</v>
      </c>
      <c r="M10" s="2" t="s">
        <v>50</v>
      </c>
      <c r="N10" s="3" t="str">
        <f>IF(M10="Rural area","1",IF(M10="Urban area","2"))</f>
        <v>1</v>
      </c>
      <c r="O10" s="4" t="s">
        <v>299</v>
      </c>
      <c r="P10" s="10" t="str">
        <f>IF(O10="10,000 - 20,000","1",IF(O10="21,000 - 50,000","2",IF(O10="51,000 - 1,00,000","3",IF(O10="1,00,000 - 2,50,000","4",IF(O10="2,50,000 and Above","5")))))</f>
        <v>1</v>
      </c>
      <c r="Q10" s="2" t="s">
        <v>56</v>
      </c>
      <c r="R10" s="1" t="s">
        <v>64</v>
      </c>
      <c r="S10" s="2" t="s">
        <v>90</v>
      </c>
      <c r="T10" s="2" t="s">
        <v>39</v>
      </c>
      <c r="U10" s="3" t="str">
        <f>IF(T10="No","0",IF(T10="Partially","1",IF(T10="Yes","2")))</f>
        <v>2</v>
      </c>
      <c r="V10" s="2" t="s">
        <v>39</v>
      </c>
      <c r="W10" s="3" t="str">
        <f>IF(V10="No","0",IF(V10="Yes","1"))</f>
        <v>1</v>
      </c>
      <c r="X10" s="2" t="s">
        <v>51</v>
      </c>
      <c r="Y10" s="3" t="str">
        <f>IF(X10="Very Bad","0",IF(X10="Bad","1",IF(X10="Average","2",IF(X10="Good","3",IF(X10="Very Good","4")))))</f>
        <v>2</v>
      </c>
      <c r="Z10" s="2" t="s">
        <v>41</v>
      </c>
      <c r="AA10" s="3" t="str">
        <f>IF(Z10="No","0",IF(Z10="Yes","1"))</f>
        <v>0</v>
      </c>
      <c r="AB10" s="2" t="s">
        <v>39</v>
      </c>
      <c r="AC10" s="3" t="str">
        <f>IF(AB10="No","0",IF(AB10="Yes","1",IF(AB10="Don't Know","2")))</f>
        <v>1</v>
      </c>
      <c r="AD10" s="2" t="s">
        <v>42</v>
      </c>
      <c r="AE10" s="1" t="str">
        <f>IF(AD10="No","0",IF(AD10="Yes","1",IF(AD10="Don't Know","2")))</f>
        <v>2</v>
      </c>
      <c r="AF10" s="2" t="s">
        <v>52</v>
      </c>
      <c r="AG10" s="3" t="str">
        <f>IF(AF10="No","0",IF(AF10="Partially Trained","1",IF(AF10="Yes","2")))</f>
        <v>1</v>
      </c>
      <c r="AH10" s="2" t="s">
        <v>41</v>
      </c>
      <c r="AI10" s="3" t="str">
        <f>IF(AH10="No","0",IF(AH10="Yes","1",IF(AH10="Don't Know","2")))</f>
        <v>0</v>
      </c>
      <c r="AJ10" s="2" t="s">
        <v>39</v>
      </c>
      <c r="AK10" s="3" t="str">
        <f>IF(AJ10="No","0",IF(AJ10="Yes","1"))</f>
        <v>1</v>
      </c>
      <c r="AL10" s="2" t="s">
        <v>39</v>
      </c>
      <c r="AM10" s="3" t="str">
        <f>IF(AL10="No","0",IF(AL10="Yes","1",IF(AL10="Don't Know","2")))</f>
        <v>1</v>
      </c>
      <c r="AN10" s="2" t="s">
        <v>43</v>
      </c>
      <c r="AO10" s="3" t="str">
        <f>IF(AN10="None","0",IF(AN10="Artificial Intelligence","1",IF(AN10="Yoga","2",IF(AN10="Music","3"))))</f>
        <v>1</v>
      </c>
      <c r="AP10" s="2" t="s">
        <v>41</v>
      </c>
      <c r="AQ10" s="3" t="str">
        <f>IF(AP10="No","0",IF(AP10="Yes","1"))</f>
        <v>0</v>
      </c>
      <c r="AR10" s="2" t="s">
        <v>39</v>
      </c>
      <c r="AS10" s="3" t="str">
        <f>IF(AR10="No","0",IF(AR10="Yes","1"))</f>
        <v>1</v>
      </c>
      <c r="AT10" s="2" t="s">
        <v>41</v>
      </c>
      <c r="AU10" s="3" t="str">
        <f>IF(AT10="No","0",IF(AT10="Yes","1"))</f>
        <v>0</v>
      </c>
      <c r="AV10" s="2" t="s">
        <v>63</v>
      </c>
      <c r="AW10" s="4" t="s">
        <v>41</v>
      </c>
      <c r="AX10" s="10" t="str">
        <f>IF(AW10="No","0",IF(AW10="Yes","1"))</f>
        <v>0</v>
      </c>
      <c r="AY10" s="2" t="s">
        <v>74</v>
      </c>
      <c r="AZ10" s="3" t="str">
        <f>IF(AY10="Strongly Disagree","0",IF(AY10="Disagree","1",IF(AY10="Neutral","2",IF(AY10="Agree","3",IF(AY10="Strongly agree","4")))))</f>
        <v>0</v>
      </c>
      <c r="BA10" s="2" t="s">
        <v>39</v>
      </c>
      <c r="BB10" s="11" t="str">
        <f>IF(BA10="No","0",IF(BA10="Yes","1",IF(BA10="Don't Know","2")))</f>
        <v>1</v>
      </c>
    </row>
    <row r="11" spans="1:54">
      <c r="A11" s="1" t="s">
        <v>160</v>
      </c>
      <c r="B11" s="1" t="s">
        <v>31</v>
      </c>
      <c r="C11" s="3" t="str">
        <f>IF(B11="16 to 20","1",IF(B11="21 to 25","2",IF(B11="26 and above","3")))</f>
        <v>2</v>
      </c>
      <c r="D11" s="1" t="s">
        <v>47</v>
      </c>
      <c r="E11" s="3" t="str">
        <f>IF(D11="Male","1",IF(D11="Female","2",IF(D11="Transgender","3")))</f>
        <v>1</v>
      </c>
      <c r="F11" s="1" t="s">
        <v>33</v>
      </c>
      <c r="G11" s="3" t="str">
        <f>IF(F11="Hindu","1",IF(F11="Muslim","2",IF(F11="Christian","3",IF(F11="Buddhism","4",IF(F11="Jainism","5")))))</f>
        <v>1</v>
      </c>
      <c r="H11" s="1" t="s">
        <v>67</v>
      </c>
      <c r="I11" s="3" t="str">
        <f>IF(H11="General","1",IF(H11="3A","2",IF(H11="2A","3",IF(H11="3B","4",IF(H11="2B","5",IF(H11="SC","6",IF(H11="ST","7",IF(H11="Cat-1","8"))))))))</f>
        <v>3</v>
      </c>
      <c r="J11" s="1" t="s">
        <v>35</v>
      </c>
      <c r="K11" s="1" t="s">
        <v>49</v>
      </c>
      <c r="L11" s="1" t="s">
        <v>59</v>
      </c>
      <c r="M11" s="2" t="s">
        <v>50</v>
      </c>
      <c r="N11" s="3" t="str">
        <f>IF(M11="Rural area","1",IF(M11="Urban area","2"))</f>
        <v>1</v>
      </c>
      <c r="O11" s="4" t="s">
        <v>299</v>
      </c>
      <c r="P11" s="10" t="str">
        <f>IF(O11="10,000 - 20,000","1",IF(O11="21,000 - 50,000","2",IF(O11="51,000 - 1,00,000","3",IF(O11="1,00,000 - 2,50,000","4",IF(O11="2,50,000 and Above","5")))))</f>
        <v>1</v>
      </c>
      <c r="Q11" s="2" t="s">
        <v>38</v>
      </c>
      <c r="R11" s="1" t="s">
        <v>64</v>
      </c>
      <c r="S11" s="2" t="s">
        <v>90</v>
      </c>
      <c r="T11" s="2" t="s">
        <v>41</v>
      </c>
      <c r="U11" s="3" t="str">
        <f>IF(T11="No","0",IF(T11="Partially","1",IF(T11="Yes","2")))</f>
        <v>0</v>
      </c>
      <c r="V11" s="2" t="s">
        <v>39</v>
      </c>
      <c r="W11" s="3" t="str">
        <f>IF(V11="No","0",IF(V11="Yes","1"))</f>
        <v>1</v>
      </c>
      <c r="X11" s="2" t="s">
        <v>40</v>
      </c>
      <c r="Y11" s="3" t="str">
        <f>IF(X11="Very Bad","0",IF(X11="Bad","1",IF(X11="Average","2",IF(X11="Good","3",IF(X11="Very Good","4")))))</f>
        <v>3</v>
      </c>
      <c r="Z11" s="2" t="s">
        <v>41</v>
      </c>
      <c r="AA11" s="3" t="str">
        <f>IF(Z11="No","0",IF(Z11="Yes","1"))</f>
        <v>0</v>
      </c>
      <c r="AB11" s="2" t="s">
        <v>39</v>
      </c>
      <c r="AC11" s="3" t="str">
        <f>IF(AB11="No","0",IF(AB11="Yes","1",IF(AB11="Don't Know","2")))</f>
        <v>1</v>
      </c>
      <c r="AD11" s="2" t="s">
        <v>39</v>
      </c>
      <c r="AE11" s="1" t="str">
        <f>IF(AD11="No","0",IF(AD11="Yes","1",IF(AD11="Don't Know","2")))</f>
        <v>1</v>
      </c>
      <c r="AF11" s="2" t="s">
        <v>39</v>
      </c>
      <c r="AG11" s="3" t="str">
        <f>IF(AF11="No","0",IF(AF11="Partially Trained","1",IF(AF11="Yes","2")))</f>
        <v>2</v>
      </c>
      <c r="AH11" s="2" t="s">
        <v>41</v>
      </c>
      <c r="AI11" s="3" t="str">
        <f>IF(AH11="No","0",IF(AH11="Yes","1",IF(AH11="Don't Know","2")))</f>
        <v>0</v>
      </c>
      <c r="AJ11" s="2" t="s">
        <v>39</v>
      </c>
      <c r="AK11" s="3" t="str">
        <f>IF(AJ11="No","0",IF(AJ11="Yes","1"))</f>
        <v>1</v>
      </c>
      <c r="AL11" s="2" t="s">
        <v>39</v>
      </c>
      <c r="AM11" s="3" t="str">
        <f>IF(AL11="No","0",IF(AL11="Yes","1",IF(AL11="Don't Know","2")))</f>
        <v>1</v>
      </c>
      <c r="AN11" s="2" t="s">
        <v>60</v>
      </c>
      <c r="AO11" s="3" t="str">
        <f>IF(AN11="None","0",IF(AN11="Artificial Intelligence","1",IF(AN11="Yoga","2",IF(AN11="Music","3"))))</f>
        <v>0</v>
      </c>
      <c r="AP11" s="2" t="s">
        <v>39</v>
      </c>
      <c r="AQ11" s="3" t="str">
        <f>IF(AP11="No","0",IF(AP11="Yes","1"))</f>
        <v>1</v>
      </c>
      <c r="AR11" s="2" t="s">
        <v>39</v>
      </c>
      <c r="AS11" s="3" t="str">
        <f>IF(AR11="No","0",IF(AR11="Yes","1"))</f>
        <v>1</v>
      </c>
      <c r="AT11" s="2" t="s">
        <v>39</v>
      </c>
      <c r="AU11" s="3" t="str">
        <f>IF(AT11="No","0",IF(AT11="Yes","1"))</f>
        <v>1</v>
      </c>
      <c r="AV11" s="2" t="s">
        <v>44</v>
      </c>
      <c r="AW11" s="5" t="s">
        <v>39</v>
      </c>
      <c r="AX11" s="10" t="str">
        <f>IF(AW11="No","0",IF(AW11="Yes","1"))</f>
        <v>1</v>
      </c>
      <c r="AY11" s="2" t="s">
        <v>55</v>
      </c>
      <c r="AZ11" s="3" t="str">
        <f>IF(AY11="Strongly Disagree","0",IF(AY11="Disagree","1",IF(AY11="Neutral","2",IF(AY11="Agree","3",IF(AY11="Strongly agree","4")))))</f>
        <v>2</v>
      </c>
      <c r="BA11" s="2" t="s">
        <v>39</v>
      </c>
      <c r="BB11" s="11" t="str">
        <f>IF(BA11="No","0",IF(BA11="Yes","1",IF(BA11="Don't Know","2")))</f>
        <v>1</v>
      </c>
    </row>
    <row r="12" spans="1:54">
      <c r="A12" s="1" t="s">
        <v>192</v>
      </c>
      <c r="B12" s="1" t="s">
        <v>31</v>
      </c>
      <c r="C12" s="3" t="str">
        <f>IF(B12="16 to 20","1",IF(B12="21 to 25","2",IF(B12="26 and above","3")))</f>
        <v>2</v>
      </c>
      <c r="D12" s="1" t="s">
        <v>47</v>
      </c>
      <c r="E12" s="3" t="str">
        <f>IF(D12="Male","1",IF(D12="Female","2",IF(D12="Transgender","3")))</f>
        <v>1</v>
      </c>
      <c r="F12" s="1" t="s">
        <v>33</v>
      </c>
      <c r="G12" s="3" t="str">
        <f>IF(F12="Hindu","1",IF(F12="Muslim","2",IF(F12="Christian","3",IF(F12="Buddhism","4",IF(F12="Jainism","5")))))</f>
        <v>1</v>
      </c>
      <c r="H12" s="1" t="s">
        <v>67</v>
      </c>
      <c r="I12" s="3" t="str">
        <f>IF(H12="General","1",IF(H12="3A","2",IF(H12="2A","3",IF(H12="3B","4",IF(H12="2B","5",IF(H12="SC","6",IF(H12="ST","7",IF(H12="Cat-1","8"))))))))</f>
        <v>3</v>
      </c>
      <c r="J12" s="1" t="s">
        <v>35</v>
      </c>
      <c r="K12" s="1" t="s">
        <v>49</v>
      </c>
      <c r="L12" s="1" t="s">
        <v>59</v>
      </c>
      <c r="M12" s="2" t="s">
        <v>50</v>
      </c>
      <c r="N12" s="3" t="str">
        <f>IF(M12="Rural area","1",IF(M12="Urban area","2"))</f>
        <v>1</v>
      </c>
      <c r="O12" s="4" t="s">
        <v>299</v>
      </c>
      <c r="P12" s="10" t="str">
        <f>IF(O12="10,000 - 20,000","1",IF(O12="21,000 - 50,000","2",IF(O12="51,000 - 1,00,000","3",IF(O12="1,00,000 - 2,50,000","4",IF(O12="2,50,000 and Above","5")))))</f>
        <v>1</v>
      </c>
      <c r="Q12" s="2" t="s">
        <v>56</v>
      </c>
      <c r="R12" s="1" t="s">
        <v>64</v>
      </c>
      <c r="S12" s="2" t="s">
        <v>90</v>
      </c>
      <c r="T12" s="2" t="s">
        <v>39</v>
      </c>
      <c r="U12" s="3" t="str">
        <f>IF(T12="No","0",IF(T12="Partially","1",IF(T12="Yes","2")))</f>
        <v>2</v>
      </c>
      <c r="V12" s="2" t="s">
        <v>39</v>
      </c>
      <c r="W12" s="3" t="str">
        <f>IF(V12="No","0",IF(V12="Yes","1"))</f>
        <v>1</v>
      </c>
      <c r="X12" s="2" t="s">
        <v>83</v>
      </c>
      <c r="Y12" s="3" t="str">
        <f>IF(X12="Very Bad","0",IF(X12="Bad","1",IF(X12="Average","2",IF(X12="Good","3",IF(X12="Very Good","4")))))</f>
        <v>0</v>
      </c>
      <c r="Z12" s="2" t="s">
        <v>39</v>
      </c>
      <c r="AA12" s="3" t="str">
        <f>IF(Z12="No","0",IF(Z12="Yes","1"))</f>
        <v>1</v>
      </c>
      <c r="AB12" s="2" t="s">
        <v>42</v>
      </c>
      <c r="AC12" s="3" t="str">
        <f>IF(AB12="No","0",IF(AB12="Yes","1",IF(AB12="Don't Know","2")))</f>
        <v>2</v>
      </c>
      <c r="AD12" s="2" t="s">
        <v>39</v>
      </c>
      <c r="AE12" s="1" t="str">
        <f>IF(AD12="No","0",IF(AD12="Yes","1",IF(AD12="Don't Know","2")))</f>
        <v>1</v>
      </c>
      <c r="AF12" s="2" t="s">
        <v>52</v>
      </c>
      <c r="AG12" s="3" t="str">
        <f>IF(AF12="No","0",IF(AF12="Partially Trained","1",IF(AF12="Yes","2")))</f>
        <v>1</v>
      </c>
      <c r="AH12" s="2" t="s">
        <v>41</v>
      </c>
      <c r="AI12" s="3" t="str">
        <f>IF(AH12="No","0",IF(AH12="Yes","1",IF(AH12="Don't Know","2")))</f>
        <v>0</v>
      </c>
      <c r="AJ12" s="2" t="s">
        <v>39</v>
      </c>
      <c r="AK12" s="3" t="str">
        <f>IF(AJ12="No","0",IF(AJ12="Yes","1"))</f>
        <v>1</v>
      </c>
      <c r="AL12" s="2" t="s">
        <v>39</v>
      </c>
      <c r="AM12" s="3" t="str">
        <f>IF(AL12="No","0",IF(AL12="Yes","1",IF(AL12="Don't Know","2")))</f>
        <v>1</v>
      </c>
      <c r="AN12" s="2" t="s">
        <v>60</v>
      </c>
      <c r="AO12" s="3" t="str">
        <f>IF(AN12="None","0",IF(AN12="Artificial Intelligence","1",IF(AN12="Yoga","2",IF(AN12="Music","3"))))</f>
        <v>0</v>
      </c>
      <c r="AP12" s="2" t="s">
        <v>41</v>
      </c>
      <c r="AQ12" s="3" t="str">
        <f>IF(AP12="No","0",IF(AP12="Yes","1"))</f>
        <v>0</v>
      </c>
      <c r="AR12" s="2" t="s">
        <v>39</v>
      </c>
      <c r="AS12" s="3" t="str">
        <f>IF(AR12="No","0",IF(AR12="Yes","1"))</f>
        <v>1</v>
      </c>
      <c r="AT12" s="2" t="s">
        <v>41</v>
      </c>
      <c r="AU12" s="3" t="str">
        <f>IF(AT12="No","0",IF(AT12="Yes","1"))</f>
        <v>0</v>
      </c>
      <c r="AV12" s="2" t="s">
        <v>44</v>
      </c>
      <c r="AW12" s="5" t="s">
        <v>39</v>
      </c>
      <c r="AX12" s="10" t="str">
        <f>IF(AW12="No","0",IF(AW12="Yes","1"))</f>
        <v>1</v>
      </c>
      <c r="AY12" s="2" t="s">
        <v>45</v>
      </c>
      <c r="AZ12" s="3" t="str">
        <f>IF(AY12="Strongly Disagree","0",IF(AY12="Disagree","1",IF(AY12="Neutral","2",IF(AY12="Agree","3",IF(AY12="Strongly agree","4")))))</f>
        <v>3</v>
      </c>
      <c r="BA12" s="2" t="s">
        <v>41</v>
      </c>
      <c r="BB12" s="11" t="str">
        <f>IF(BA12="No","0",IF(BA12="Yes","1",IF(BA12="Don't Know","2")))</f>
        <v>0</v>
      </c>
    </row>
    <row r="13" spans="1:54">
      <c r="A13" s="1" t="s">
        <v>194</v>
      </c>
      <c r="B13" s="1" t="s">
        <v>31</v>
      </c>
      <c r="C13" s="3" t="str">
        <f>IF(B13="16 to 20","1",IF(B13="21 to 25","2",IF(B13="26 and above","3")))</f>
        <v>2</v>
      </c>
      <c r="D13" s="1" t="s">
        <v>47</v>
      </c>
      <c r="E13" s="3" t="str">
        <f>IF(D13="Male","1",IF(D13="Female","2",IF(D13="Transgender","3")))</f>
        <v>1</v>
      </c>
      <c r="F13" s="1" t="s">
        <v>33</v>
      </c>
      <c r="G13" s="3" t="str">
        <f>IF(F13="Hindu","1",IF(F13="Muslim","2",IF(F13="Christian","3",IF(F13="Buddhism","4",IF(F13="Jainism","5")))))</f>
        <v>1</v>
      </c>
      <c r="H13" s="1" t="s">
        <v>48</v>
      </c>
      <c r="I13" s="3" t="str">
        <f>IF(H13="General","1",IF(H13="3A","2",IF(H13="2A","3",IF(H13="3B","4",IF(H13="2B","5",IF(H13="SC","6",IF(H13="ST","7",IF(H13="Cat-1","8"))))))))</f>
        <v>2</v>
      </c>
      <c r="J13" s="1" t="s">
        <v>35</v>
      </c>
      <c r="K13" s="1" t="s">
        <v>49</v>
      </c>
      <c r="L13" s="1" t="s">
        <v>59</v>
      </c>
      <c r="M13" s="2" t="s">
        <v>50</v>
      </c>
      <c r="N13" s="3" t="str">
        <f>IF(M13="Rural area","1",IF(M13="Urban area","2"))</f>
        <v>1</v>
      </c>
      <c r="O13" s="2" t="s">
        <v>301</v>
      </c>
      <c r="P13" s="10" t="str">
        <f>IF(O13="10,000 - 20,000","1",IF(O13="21,000 - 50,000","2",IF(O13="51,000 - 1,00,000","3",IF(O13="1,00,000 - 2,50,000","4",IF(O13="2,50,000 and Above","5")))))</f>
        <v>2</v>
      </c>
      <c r="Q13" s="2" t="s">
        <v>56</v>
      </c>
      <c r="R13" s="1" t="s">
        <v>64</v>
      </c>
      <c r="S13" s="2" t="s">
        <v>90</v>
      </c>
      <c r="T13" s="2" t="s">
        <v>39</v>
      </c>
      <c r="U13" s="3" t="str">
        <f>IF(T13="No","0",IF(T13="Partially","1",IF(T13="Yes","2")))</f>
        <v>2</v>
      </c>
      <c r="V13" s="2" t="s">
        <v>39</v>
      </c>
      <c r="W13" s="3" t="str">
        <f>IF(V13="No","0",IF(V13="Yes","1"))</f>
        <v>1</v>
      </c>
      <c r="X13" s="2" t="s">
        <v>68</v>
      </c>
      <c r="Y13" s="3" t="str">
        <f>IF(X13="Very Bad","0",IF(X13="Bad","1",IF(X13="Average","2",IF(X13="Good","3",IF(X13="Very Good","4")))))</f>
        <v>4</v>
      </c>
      <c r="Z13" s="2" t="s">
        <v>41</v>
      </c>
      <c r="AA13" s="3" t="str">
        <f>IF(Z13="No","0",IF(Z13="Yes","1"))</f>
        <v>0</v>
      </c>
      <c r="AB13" s="2" t="s">
        <v>39</v>
      </c>
      <c r="AC13" s="3" t="str">
        <f>IF(AB13="No","0",IF(AB13="Yes","1",IF(AB13="Don't Know","2")))</f>
        <v>1</v>
      </c>
      <c r="AD13" s="2" t="s">
        <v>41</v>
      </c>
      <c r="AE13" s="1" t="str">
        <f>IF(AD13="No","0",IF(AD13="Yes","1",IF(AD13="Don't Know","2")))</f>
        <v>0</v>
      </c>
      <c r="AF13" s="2" t="s">
        <v>39</v>
      </c>
      <c r="AG13" s="3" t="str">
        <f>IF(AF13="No","0",IF(AF13="Partially Trained","1",IF(AF13="Yes","2")))</f>
        <v>2</v>
      </c>
      <c r="AH13" s="2" t="s">
        <v>41</v>
      </c>
      <c r="AI13" s="3" t="str">
        <f>IF(AH13="No","0",IF(AH13="Yes","1",IF(AH13="Don't Know","2")))</f>
        <v>0</v>
      </c>
      <c r="AJ13" s="2" t="s">
        <v>41</v>
      </c>
      <c r="AK13" s="3" t="str">
        <f>IF(AJ13="No","0",IF(AJ13="Yes","1"))</f>
        <v>0</v>
      </c>
      <c r="AL13" s="2" t="s">
        <v>39</v>
      </c>
      <c r="AM13" s="3" t="str">
        <f>IF(AL13="No","0",IF(AL13="Yes","1",IF(AL13="Don't Know","2")))</f>
        <v>1</v>
      </c>
      <c r="AN13" s="2" t="s">
        <v>69</v>
      </c>
      <c r="AO13" s="3" t="str">
        <f>IF(AN13="None","0",IF(AN13="Artificial Intelligence","1",IF(AN13="Yoga","2",IF(AN13="Music","3"))))</f>
        <v>2</v>
      </c>
      <c r="AP13" s="2" t="s">
        <v>39</v>
      </c>
      <c r="AQ13" s="3" t="str">
        <f>IF(AP13="No","0",IF(AP13="Yes","1"))</f>
        <v>1</v>
      </c>
      <c r="AR13" s="2" t="s">
        <v>39</v>
      </c>
      <c r="AS13" s="3" t="str">
        <f>IF(AR13="No","0",IF(AR13="Yes","1"))</f>
        <v>1</v>
      </c>
      <c r="AT13" s="2" t="s">
        <v>39</v>
      </c>
      <c r="AU13" s="3" t="str">
        <f>IF(AT13="No","0",IF(AT13="Yes","1"))</f>
        <v>1</v>
      </c>
      <c r="AV13" s="2" t="s">
        <v>53</v>
      </c>
      <c r="AW13" s="5" t="s">
        <v>39</v>
      </c>
      <c r="AX13" s="10" t="str">
        <f>IF(AW13="No","0",IF(AW13="Yes","1"))</f>
        <v>1</v>
      </c>
      <c r="AY13" s="2" t="s">
        <v>45</v>
      </c>
      <c r="AZ13" s="3" t="str">
        <f>IF(AY13="Strongly Disagree","0",IF(AY13="Disagree","1",IF(AY13="Neutral","2",IF(AY13="Agree","3",IF(AY13="Strongly agree","4")))))</f>
        <v>3</v>
      </c>
      <c r="BA13" s="2" t="s">
        <v>39</v>
      </c>
      <c r="BB13" s="11" t="str">
        <f>IF(BA13="No","0",IF(BA13="Yes","1",IF(BA13="Don't Know","2")))</f>
        <v>1</v>
      </c>
    </row>
    <row r="14" spans="1:54">
      <c r="A14" s="1" t="s">
        <v>211</v>
      </c>
      <c r="B14" s="1" t="s">
        <v>46</v>
      </c>
      <c r="C14" s="3" t="str">
        <f>IF(B14="16 to 20","1",IF(B14="21 to 25","2",IF(B14="26 and above","3")))</f>
        <v>1</v>
      </c>
      <c r="D14" s="1" t="s">
        <v>47</v>
      </c>
      <c r="E14" s="3" t="str">
        <f>IF(D14="Male","1",IF(D14="Female","2",IF(D14="Transgender","3")))</f>
        <v>1</v>
      </c>
      <c r="F14" s="1" t="s">
        <v>33</v>
      </c>
      <c r="G14" s="3" t="str">
        <f>IF(F14="Hindu","1",IF(F14="Muslim","2",IF(F14="Christian","3",IF(F14="Buddhism","4",IF(F14="Jainism","5")))))</f>
        <v>1</v>
      </c>
      <c r="H14" s="1" t="s">
        <v>73</v>
      </c>
      <c r="I14" s="3" t="str">
        <f>IF(H14="General","1",IF(H14="3A","2",IF(H14="2A","3",IF(H14="3B","4",IF(H14="2B","5",IF(H14="SC","6",IF(H14="ST","7",IF(H14="Cat-1","8"))))))))</f>
        <v>6</v>
      </c>
      <c r="J14" s="1" t="s">
        <v>35</v>
      </c>
      <c r="K14" s="1" t="s">
        <v>49</v>
      </c>
      <c r="L14" s="1" t="s">
        <v>59</v>
      </c>
      <c r="M14" s="2" t="s">
        <v>50</v>
      </c>
      <c r="N14" s="3" t="str">
        <f>IF(M14="Rural area","1",IF(M14="Urban area","2"))</f>
        <v>1</v>
      </c>
      <c r="O14" s="4" t="s">
        <v>299</v>
      </c>
      <c r="P14" s="10" t="str">
        <f>IF(O14="10,000 - 20,000","1",IF(O14="21,000 - 50,000","2",IF(O14="51,000 - 1,00,000","3",IF(O14="1,00,000 - 2,50,000","4",IF(O14="2,50,000 and Above","5")))))</f>
        <v>1</v>
      </c>
      <c r="Q14" s="2" t="s">
        <v>56</v>
      </c>
      <c r="R14" s="1" t="s">
        <v>64</v>
      </c>
      <c r="S14" s="2" t="s">
        <v>90</v>
      </c>
      <c r="T14" s="2" t="s">
        <v>41</v>
      </c>
      <c r="U14" s="3" t="str">
        <f>IF(T14="No","0",IF(T14="Partially","1",IF(T14="Yes","2")))</f>
        <v>0</v>
      </c>
      <c r="V14" s="2" t="s">
        <v>39</v>
      </c>
      <c r="W14" s="3" t="str">
        <f>IF(V14="No","0",IF(V14="Yes","1"))</f>
        <v>1</v>
      </c>
      <c r="X14" s="2" t="s">
        <v>40</v>
      </c>
      <c r="Y14" s="3" t="str">
        <f>IF(X14="Very Bad","0",IF(X14="Bad","1",IF(X14="Average","2",IF(X14="Good","3",IF(X14="Very Good","4")))))</f>
        <v>3</v>
      </c>
      <c r="Z14" s="2" t="s">
        <v>41</v>
      </c>
      <c r="AA14" s="3" t="str">
        <f>IF(Z14="No","0",IF(Z14="Yes","1"))</f>
        <v>0</v>
      </c>
      <c r="AB14" s="2" t="s">
        <v>42</v>
      </c>
      <c r="AC14" s="3" t="str">
        <f>IF(AB14="No","0",IF(AB14="Yes","1",IF(AB14="Don't Know","2")))</f>
        <v>2</v>
      </c>
      <c r="AD14" s="2" t="s">
        <v>42</v>
      </c>
      <c r="AE14" s="1" t="str">
        <f>IF(AD14="No","0",IF(AD14="Yes","1",IF(AD14="Don't Know","2")))</f>
        <v>2</v>
      </c>
      <c r="AF14" s="2" t="s">
        <v>52</v>
      </c>
      <c r="AG14" s="3" t="str">
        <f>IF(AF14="No","0",IF(AF14="Partially Trained","1",IF(AF14="Yes","2")))</f>
        <v>1</v>
      </c>
      <c r="AH14" s="2" t="s">
        <v>41</v>
      </c>
      <c r="AI14" s="3" t="str">
        <f>IF(AH14="No","0",IF(AH14="Yes","1",IF(AH14="Don't Know","2")))</f>
        <v>0</v>
      </c>
      <c r="AJ14" s="2" t="s">
        <v>39</v>
      </c>
      <c r="AK14" s="3" t="str">
        <f>IF(AJ14="No","0",IF(AJ14="Yes","1"))</f>
        <v>1</v>
      </c>
      <c r="AL14" s="2" t="s">
        <v>42</v>
      </c>
      <c r="AM14" s="3" t="str">
        <f>IF(AL14="No","0",IF(AL14="Yes","1",IF(AL14="Don't Know","2")))</f>
        <v>2</v>
      </c>
      <c r="AN14" s="2" t="s">
        <v>60</v>
      </c>
      <c r="AO14" s="3" t="str">
        <f>IF(AN14="None","0",IF(AN14="Artificial Intelligence","1",IF(AN14="Yoga","2",IF(AN14="Music","3"))))</f>
        <v>0</v>
      </c>
      <c r="AP14" s="2" t="s">
        <v>39</v>
      </c>
      <c r="AQ14" s="3" t="str">
        <f>IF(AP14="No","0",IF(AP14="Yes","1"))</f>
        <v>1</v>
      </c>
      <c r="AR14" s="2" t="s">
        <v>39</v>
      </c>
      <c r="AS14" s="3" t="str">
        <f>IF(AR14="No","0",IF(AR14="Yes","1"))</f>
        <v>1</v>
      </c>
      <c r="AT14" s="2" t="s">
        <v>39</v>
      </c>
      <c r="AU14" s="3" t="str">
        <f>IF(AT14="No","0",IF(AT14="Yes","1"))</f>
        <v>1</v>
      </c>
      <c r="AV14" s="2" t="s">
        <v>44</v>
      </c>
      <c r="AW14" s="5" t="s">
        <v>39</v>
      </c>
      <c r="AX14" s="10" t="str">
        <f>IF(AW14="No","0",IF(AW14="Yes","1"))</f>
        <v>1</v>
      </c>
      <c r="AY14" s="2" t="s">
        <v>55</v>
      </c>
      <c r="AZ14" s="3" t="str">
        <f>IF(AY14="Strongly Disagree","0",IF(AY14="Disagree","1",IF(AY14="Neutral","2",IF(AY14="Agree","3",IF(AY14="Strongly agree","4")))))</f>
        <v>2</v>
      </c>
      <c r="BA14" s="2" t="s">
        <v>42</v>
      </c>
      <c r="BB14" s="11" t="str">
        <f>IF(BA14="No","0",IF(BA14="Yes","1",IF(BA14="Don't Know","2")))</f>
        <v>2</v>
      </c>
    </row>
    <row r="15" spans="1:54">
      <c r="A15" s="1" t="s">
        <v>242</v>
      </c>
      <c r="B15" s="1" t="s">
        <v>46</v>
      </c>
      <c r="C15" s="3" t="str">
        <f>IF(B15="16 to 20","1",IF(B15="21 to 25","2",IF(B15="26 and above","3")))</f>
        <v>1</v>
      </c>
      <c r="D15" s="1" t="s">
        <v>32</v>
      </c>
      <c r="E15" s="3" t="str">
        <f>IF(D15="Male","1",IF(D15="Female","2",IF(D15="Transgender","3")))</f>
        <v>2</v>
      </c>
      <c r="F15" s="1" t="s">
        <v>33</v>
      </c>
      <c r="G15" s="3" t="str">
        <f>IF(F15="Hindu","1",IF(F15="Muslim","2",IF(F15="Christian","3",IF(F15="Buddhism","4",IF(F15="Jainism","5")))))</f>
        <v>1</v>
      </c>
      <c r="H15" s="1" t="s">
        <v>71</v>
      </c>
      <c r="I15" s="3" t="str">
        <f>IF(H15="General","1",IF(H15="3A","2",IF(H15="2A","3",IF(H15="3B","4",IF(H15="2B","5",IF(H15="SC","6",IF(H15="ST","7",IF(H15="Cat-1","8"))))))))</f>
        <v>4</v>
      </c>
      <c r="J15" s="1" t="s">
        <v>35</v>
      </c>
      <c r="K15" s="1" t="s">
        <v>49</v>
      </c>
      <c r="L15" s="1" t="s">
        <v>59</v>
      </c>
      <c r="M15" s="1" t="s">
        <v>36</v>
      </c>
      <c r="N15" s="3" t="str">
        <f>IF(M15="Rural area","1",IF(M15="Urban area","2"))</f>
        <v>2</v>
      </c>
      <c r="O15" s="4" t="s">
        <v>301</v>
      </c>
      <c r="P15" s="10" t="str">
        <f>IF(O15="10,000 - 20,000","1",IF(O15="21,000 - 50,000","2",IF(O15="51,000 - 1,00,000","3",IF(O15="1,00,000 - 2,50,000","4",IF(O15="2,50,000 and Above","5")))))</f>
        <v>2</v>
      </c>
      <c r="Q15" s="1" t="s">
        <v>161</v>
      </c>
      <c r="R15" s="1" t="s">
        <v>64</v>
      </c>
      <c r="S15" s="1" t="s">
        <v>90</v>
      </c>
      <c r="T15" s="1" t="s">
        <v>62</v>
      </c>
      <c r="U15" s="3" t="str">
        <f>IF(T15="No","0",IF(T15="Partially","1",IF(T15="Yes","2")))</f>
        <v>1</v>
      </c>
      <c r="V15" s="1" t="s">
        <v>39</v>
      </c>
      <c r="W15" s="3" t="str">
        <f>IF(V15="No","0",IF(V15="Yes","1"))</f>
        <v>1</v>
      </c>
      <c r="X15" s="1" t="s">
        <v>40</v>
      </c>
      <c r="Y15" s="3" t="str">
        <f>IF(X15="Very Bad","0",IF(X15="Bad","1",IF(X15="Average","2",IF(X15="Good","3",IF(X15="Very Good","4")))))</f>
        <v>3</v>
      </c>
      <c r="Z15" s="1" t="s">
        <v>39</v>
      </c>
      <c r="AA15" s="3" t="str">
        <f>IF(Z15="No","0",IF(Z15="Yes","1"))</f>
        <v>1</v>
      </c>
      <c r="AB15" s="1" t="s">
        <v>42</v>
      </c>
      <c r="AC15" s="3" t="str">
        <f>IF(AB15="No","0",IF(AB15="Yes","1",IF(AB15="Don't Know","2")))</f>
        <v>2</v>
      </c>
      <c r="AD15" s="1" t="s">
        <v>42</v>
      </c>
      <c r="AE15" s="1" t="str">
        <f>IF(AD15="No","0",IF(AD15="Yes","1",IF(AD15="Don't Know","2")))</f>
        <v>2</v>
      </c>
      <c r="AF15" s="1" t="s">
        <v>52</v>
      </c>
      <c r="AG15" s="3" t="str">
        <f>IF(AF15="No","0",IF(AF15="Partially Trained","1",IF(AF15="Yes","2")))</f>
        <v>1</v>
      </c>
      <c r="AH15" s="1" t="s">
        <v>42</v>
      </c>
      <c r="AI15" s="3" t="str">
        <f>IF(AH15="No","0",IF(AH15="Yes","1",IF(AH15="Don't Know","2")))</f>
        <v>2</v>
      </c>
      <c r="AJ15" s="1" t="s">
        <v>39</v>
      </c>
      <c r="AK15" s="3" t="str">
        <f>IF(AJ15="No","0",IF(AJ15="Yes","1"))</f>
        <v>1</v>
      </c>
      <c r="AL15" s="1" t="s">
        <v>42</v>
      </c>
      <c r="AM15" s="3" t="str">
        <f>IF(AL15="No","0",IF(AL15="Yes","1",IF(AL15="Don't Know","2")))</f>
        <v>2</v>
      </c>
      <c r="AN15" s="1" t="s">
        <v>60</v>
      </c>
      <c r="AO15" s="3" t="str">
        <f>IF(AN15="None","0",IF(AN15="Artificial Intelligence","1",IF(AN15="Yoga","2",IF(AN15="Music","3"))))</f>
        <v>0</v>
      </c>
      <c r="AP15" s="1" t="s">
        <v>41</v>
      </c>
      <c r="AQ15" s="3" t="str">
        <f>IF(AP15="No","0",IF(AP15="Yes","1"))</f>
        <v>0</v>
      </c>
      <c r="AR15" s="1" t="s">
        <v>41</v>
      </c>
      <c r="AS15" s="3" t="str">
        <f>IF(AR15="No","0",IF(AR15="Yes","1"))</f>
        <v>0</v>
      </c>
      <c r="AT15" s="1" t="s">
        <v>41</v>
      </c>
      <c r="AU15" s="3" t="str">
        <f>IF(AT15="No","0",IF(AT15="Yes","1"))</f>
        <v>0</v>
      </c>
      <c r="AV15" s="1" t="s">
        <v>60</v>
      </c>
      <c r="AW15" s="4" t="s">
        <v>41</v>
      </c>
      <c r="AX15" s="10" t="str">
        <f>IF(AW15="No","0",IF(AW15="Yes","1"))</f>
        <v>0</v>
      </c>
      <c r="AY15" s="1" t="s">
        <v>55</v>
      </c>
      <c r="AZ15" s="3" t="str">
        <f>IF(AY15="Strongly Disagree","0",IF(AY15="Disagree","1",IF(AY15="Neutral","2",IF(AY15="Agree","3",IF(AY15="Strongly agree","4")))))</f>
        <v>2</v>
      </c>
      <c r="BA15" s="1" t="s">
        <v>42</v>
      </c>
      <c r="BB15" s="11" t="str">
        <f>IF(BA15="No","0",IF(BA15="Yes","1",IF(BA15="Don't Know","2")))</f>
        <v>2</v>
      </c>
    </row>
    <row r="16" spans="1:54">
      <c r="A16" s="1" t="s">
        <v>139</v>
      </c>
      <c r="B16" s="1" t="s">
        <v>31</v>
      </c>
      <c r="C16" s="3" t="str">
        <f>IF(B16="16 to 20","1",IF(B16="21 to 25","2",IF(B16="26 and above","3")))</f>
        <v>2</v>
      </c>
      <c r="D16" s="1" t="s">
        <v>32</v>
      </c>
      <c r="E16" s="3" t="str">
        <f>IF(D16="Male","1",IF(D16="Female","2",IF(D16="Transgender","3")))</f>
        <v>2</v>
      </c>
      <c r="F16" s="1" t="s">
        <v>33</v>
      </c>
      <c r="G16" s="3" t="str">
        <f>IF(F16="Hindu","1",IF(F16="Muslim","2",IF(F16="Christian","3",IF(F16="Buddhism","4",IF(F16="Jainism","5")))))</f>
        <v>1</v>
      </c>
      <c r="H16" s="1" t="s">
        <v>67</v>
      </c>
      <c r="I16" s="3" t="str">
        <f>IF(H16="General","1",IF(H16="3A","2",IF(H16="2A","3",IF(H16="3B","4",IF(H16="2B","5",IF(H16="SC","6",IF(H16="ST","7",IF(H16="Cat-1","8"))))))))</f>
        <v>3</v>
      </c>
      <c r="J16" s="1" t="s">
        <v>35</v>
      </c>
      <c r="K16" s="1" t="s">
        <v>49</v>
      </c>
      <c r="L16" s="1" t="s">
        <v>59</v>
      </c>
      <c r="M16" s="1" t="s">
        <v>36</v>
      </c>
      <c r="N16" s="3" t="str">
        <f>IF(M16="Rural area","1",IF(M16="Urban area","2"))</f>
        <v>2</v>
      </c>
      <c r="O16" s="2" t="s">
        <v>301</v>
      </c>
      <c r="P16" s="10" t="str">
        <f>IF(O16="10,000 - 20,000","1",IF(O16="21,000 - 50,000","2",IF(O16="51,000 - 1,00,000","3",IF(O16="1,00,000 - 2,50,000","4",IF(O16="2,50,000 and Above","5")))))</f>
        <v>2</v>
      </c>
      <c r="Q16" s="1" t="s">
        <v>56</v>
      </c>
      <c r="R16" s="1" t="s">
        <v>64</v>
      </c>
      <c r="S16" s="1" t="s">
        <v>90</v>
      </c>
      <c r="T16" s="1" t="s">
        <v>39</v>
      </c>
      <c r="U16" s="3" t="str">
        <f>IF(T16="No","0",IF(T16="Partially","1",IF(T16="Yes","2")))</f>
        <v>2</v>
      </c>
      <c r="V16" s="1" t="s">
        <v>39</v>
      </c>
      <c r="W16" s="3" t="str">
        <f>IF(V16="No","0",IF(V16="Yes","1"))</f>
        <v>1</v>
      </c>
      <c r="X16" s="1" t="s">
        <v>51</v>
      </c>
      <c r="Y16" s="3" t="str">
        <f>IF(X16="Very Bad","0",IF(X16="Bad","1",IF(X16="Average","2",IF(X16="Good","3",IF(X16="Very Good","4")))))</f>
        <v>2</v>
      </c>
      <c r="Z16" s="1" t="s">
        <v>41</v>
      </c>
      <c r="AA16" s="3" t="str">
        <f>IF(Z16="No","0",IF(Z16="Yes","1"))</f>
        <v>0</v>
      </c>
      <c r="AB16" s="1" t="s">
        <v>42</v>
      </c>
      <c r="AC16" s="3" t="str">
        <f>IF(AB16="No","0",IF(AB16="Yes","1",IF(AB16="Don't Know","2")))</f>
        <v>2</v>
      </c>
      <c r="AD16" s="1" t="s">
        <v>42</v>
      </c>
      <c r="AE16" s="1" t="str">
        <f>IF(AD16="No","0",IF(AD16="Yes","1",IF(AD16="Don't Know","2")))</f>
        <v>2</v>
      </c>
      <c r="AF16" s="1" t="s">
        <v>39</v>
      </c>
      <c r="AG16" s="3" t="str">
        <f>IF(AF16="No","0",IF(AF16="Partially Trained","1",IF(AF16="Yes","2")))</f>
        <v>2</v>
      </c>
      <c r="AH16" s="1" t="s">
        <v>42</v>
      </c>
      <c r="AI16" s="3" t="str">
        <f>IF(AH16="No","0",IF(AH16="Yes","1",IF(AH16="Don't Know","2")))</f>
        <v>2</v>
      </c>
      <c r="AJ16" s="1" t="s">
        <v>41</v>
      </c>
      <c r="AK16" s="3" t="str">
        <f>IF(AJ16="No","0",IF(AJ16="Yes","1"))</f>
        <v>0</v>
      </c>
      <c r="AL16" s="1" t="s">
        <v>39</v>
      </c>
      <c r="AM16" s="3" t="str">
        <f>IF(AL16="No","0",IF(AL16="Yes","1",IF(AL16="Don't Know","2")))</f>
        <v>1</v>
      </c>
      <c r="AN16" s="1" t="s">
        <v>60</v>
      </c>
      <c r="AO16" s="3" t="str">
        <f>IF(AN16="None","0",IF(AN16="Artificial Intelligence","1",IF(AN16="Yoga","2",IF(AN16="Music","3"))))</f>
        <v>0</v>
      </c>
      <c r="AP16" s="1" t="s">
        <v>41</v>
      </c>
      <c r="AQ16" s="3" t="str">
        <f>IF(AP16="No","0",IF(AP16="Yes","1"))</f>
        <v>0</v>
      </c>
      <c r="AR16" s="1" t="s">
        <v>39</v>
      </c>
      <c r="AS16" s="3" t="str">
        <f>IF(AR16="No","0",IF(AR16="Yes","1"))</f>
        <v>1</v>
      </c>
      <c r="AT16" s="1" t="s">
        <v>39</v>
      </c>
      <c r="AU16" s="3" t="str">
        <f>IF(AT16="No","0",IF(AT16="Yes","1"))</f>
        <v>1</v>
      </c>
      <c r="AV16" s="1" t="s">
        <v>53</v>
      </c>
      <c r="AW16" s="4" t="s">
        <v>39</v>
      </c>
      <c r="AX16" s="10" t="str">
        <f>IF(AW16="No","0",IF(AW16="Yes","1"))</f>
        <v>1</v>
      </c>
      <c r="AY16" s="1" t="s">
        <v>55</v>
      </c>
      <c r="AZ16" s="3" t="str">
        <f>IF(AY16="Strongly Disagree","0",IF(AY16="Disagree","1",IF(AY16="Neutral","2",IF(AY16="Agree","3",IF(AY16="Strongly agree","4")))))</f>
        <v>2</v>
      </c>
      <c r="BA16" s="1" t="s">
        <v>42</v>
      </c>
      <c r="BB16" s="11" t="str">
        <f>IF(BA16="No","0",IF(BA16="Yes","1",IF(BA16="Don't Know","2")))</f>
        <v>2</v>
      </c>
    </row>
    <row r="17" spans="1:54">
      <c r="A17" s="1" t="s">
        <v>144</v>
      </c>
      <c r="B17" s="1" t="s">
        <v>31</v>
      </c>
      <c r="C17" s="3" t="str">
        <f>IF(B17="16 to 20","1",IF(B17="21 to 25","2",IF(B17="26 and above","3")))</f>
        <v>2</v>
      </c>
      <c r="D17" s="1" t="s">
        <v>32</v>
      </c>
      <c r="E17" s="3" t="str">
        <f>IF(D17="Male","1",IF(D17="Female","2",IF(D17="Transgender","3")))</f>
        <v>2</v>
      </c>
      <c r="F17" s="1" t="s">
        <v>33</v>
      </c>
      <c r="G17" s="3" t="str">
        <f>IF(F17="Hindu","1",IF(F17="Muslim","2",IF(F17="Christian","3",IF(F17="Buddhism","4",IF(F17="Jainism","5")))))</f>
        <v>1</v>
      </c>
      <c r="H17" s="1" t="s">
        <v>48</v>
      </c>
      <c r="I17" s="3" t="str">
        <f>IF(H17="General","1",IF(H17="3A","2",IF(H17="2A","3",IF(H17="3B","4",IF(H17="2B","5",IF(H17="SC","6",IF(H17="ST","7",IF(H17="Cat-1","8"))))))))</f>
        <v>2</v>
      </c>
      <c r="J17" s="1" t="s">
        <v>35</v>
      </c>
      <c r="K17" s="1" t="s">
        <v>49</v>
      </c>
      <c r="L17" s="1" t="s">
        <v>59</v>
      </c>
      <c r="M17" s="1" t="s">
        <v>36</v>
      </c>
      <c r="N17" s="3" t="str">
        <f>IF(M17="Rural area","1",IF(M17="Urban area","2"))</f>
        <v>2</v>
      </c>
      <c r="O17" s="2" t="s">
        <v>301</v>
      </c>
      <c r="P17" s="10" t="str">
        <f>IF(O17="10,000 - 20,000","1",IF(O17="21,000 - 50,000","2",IF(O17="51,000 - 1,00,000","3",IF(O17="1,00,000 - 2,50,000","4",IF(O17="2,50,000 and Above","5")))))</f>
        <v>2</v>
      </c>
      <c r="Q17" s="1" t="s">
        <v>56</v>
      </c>
      <c r="R17" s="1" t="s">
        <v>64</v>
      </c>
      <c r="S17" s="1" t="s">
        <v>90</v>
      </c>
      <c r="T17" s="1" t="s">
        <v>39</v>
      </c>
      <c r="U17" s="3" t="str">
        <f>IF(T17="No","0",IF(T17="Partially","1",IF(T17="Yes","2")))</f>
        <v>2</v>
      </c>
      <c r="V17" s="1" t="s">
        <v>39</v>
      </c>
      <c r="W17" s="3" t="str">
        <f>IF(V17="No","0",IF(V17="Yes","1"))</f>
        <v>1</v>
      </c>
      <c r="X17" s="1" t="s">
        <v>51</v>
      </c>
      <c r="Y17" s="3" t="str">
        <f>IF(X17="Very Bad","0",IF(X17="Bad","1",IF(X17="Average","2",IF(X17="Good","3",IF(X17="Very Good","4")))))</f>
        <v>2</v>
      </c>
      <c r="Z17" s="1" t="s">
        <v>41</v>
      </c>
      <c r="AA17" s="3" t="str">
        <f>IF(Z17="No","0",IF(Z17="Yes","1"))</f>
        <v>0</v>
      </c>
      <c r="AB17" s="1" t="s">
        <v>42</v>
      </c>
      <c r="AC17" s="3" t="str">
        <f>IF(AB17="No","0",IF(AB17="Yes","1",IF(AB17="Don't Know","2")))</f>
        <v>2</v>
      </c>
      <c r="AD17" s="1" t="s">
        <v>42</v>
      </c>
      <c r="AE17" s="1" t="str">
        <f>IF(AD17="No","0",IF(AD17="Yes","1",IF(AD17="Don't Know","2")))</f>
        <v>2</v>
      </c>
      <c r="AF17" s="1" t="s">
        <v>39</v>
      </c>
      <c r="AG17" s="3" t="str">
        <f>IF(AF17="No","0",IF(AF17="Partially Trained","1",IF(AF17="Yes","2")))</f>
        <v>2</v>
      </c>
      <c r="AH17" s="1" t="s">
        <v>42</v>
      </c>
      <c r="AI17" s="3" t="str">
        <f>IF(AH17="No","0",IF(AH17="Yes","1",IF(AH17="Don't Know","2")))</f>
        <v>2</v>
      </c>
      <c r="AJ17" s="1" t="s">
        <v>41</v>
      </c>
      <c r="AK17" s="3" t="str">
        <f>IF(AJ17="No","0",IF(AJ17="Yes","1"))</f>
        <v>0</v>
      </c>
      <c r="AL17" s="1" t="s">
        <v>39</v>
      </c>
      <c r="AM17" s="3" t="str">
        <f>IF(AL17="No","0",IF(AL17="Yes","1",IF(AL17="Don't Know","2")))</f>
        <v>1</v>
      </c>
      <c r="AN17" s="1" t="s">
        <v>60</v>
      </c>
      <c r="AO17" s="3" t="str">
        <f>IF(AN17="None","0",IF(AN17="Artificial Intelligence","1",IF(AN17="Yoga","2",IF(AN17="Music","3"))))</f>
        <v>0</v>
      </c>
      <c r="AP17" s="1" t="s">
        <v>41</v>
      </c>
      <c r="AQ17" s="3" t="str">
        <f>IF(AP17="No","0",IF(AP17="Yes","1"))</f>
        <v>0</v>
      </c>
      <c r="AR17" s="1" t="s">
        <v>39</v>
      </c>
      <c r="AS17" s="3" t="str">
        <f>IF(AR17="No","0",IF(AR17="Yes","1"))</f>
        <v>1</v>
      </c>
      <c r="AT17" s="1" t="s">
        <v>41</v>
      </c>
      <c r="AU17" s="3" t="str">
        <f>IF(AT17="No","0",IF(AT17="Yes","1"))</f>
        <v>0</v>
      </c>
      <c r="AV17" s="1" t="s">
        <v>57</v>
      </c>
      <c r="AW17" s="4" t="s">
        <v>41</v>
      </c>
      <c r="AX17" s="10" t="str">
        <f>IF(AW17="No","0",IF(AW17="Yes","1"))</f>
        <v>0</v>
      </c>
      <c r="AY17" s="1" t="s">
        <v>74</v>
      </c>
      <c r="AZ17" s="3" t="str">
        <f>IF(AY17="Strongly Disagree","0",IF(AY17="Disagree","1",IF(AY17="Neutral","2",IF(AY17="Agree","3",IF(AY17="Strongly agree","4")))))</f>
        <v>0</v>
      </c>
      <c r="BA17" s="1" t="s">
        <v>39</v>
      </c>
      <c r="BB17" s="11" t="str">
        <f>IF(BA17="No","0",IF(BA17="Yes","1",IF(BA17="Don't Know","2")))</f>
        <v>1</v>
      </c>
    </row>
    <row r="18" spans="1:54">
      <c r="A18" s="1" t="s">
        <v>151</v>
      </c>
      <c r="B18" s="1" t="s">
        <v>46</v>
      </c>
      <c r="C18" s="3" t="str">
        <f>IF(B18="16 to 20","1",IF(B18="21 to 25","2",IF(B18="26 and above","3")))</f>
        <v>1</v>
      </c>
      <c r="D18" s="1" t="s">
        <v>32</v>
      </c>
      <c r="E18" s="3" t="str">
        <f>IF(D18="Male","1",IF(D18="Female","2",IF(D18="Transgender","3")))</f>
        <v>2</v>
      </c>
      <c r="F18" s="1" t="s">
        <v>33</v>
      </c>
      <c r="G18" s="3" t="str">
        <f>IF(F18="Hindu","1",IF(F18="Muslim","2",IF(F18="Christian","3",IF(F18="Buddhism","4",IF(F18="Jainism","5")))))</f>
        <v>1</v>
      </c>
      <c r="H18" s="1" t="s">
        <v>48</v>
      </c>
      <c r="I18" s="3" t="str">
        <f>IF(H18="General","1",IF(H18="3A","2",IF(H18="2A","3",IF(H18="3B","4",IF(H18="2B","5",IF(H18="SC","6",IF(H18="ST","7",IF(H18="Cat-1","8"))))))))</f>
        <v>2</v>
      </c>
      <c r="J18" s="1" t="s">
        <v>35</v>
      </c>
      <c r="K18" s="1" t="s">
        <v>49</v>
      </c>
      <c r="L18" s="1" t="s">
        <v>59</v>
      </c>
      <c r="M18" s="1" t="s">
        <v>36</v>
      </c>
      <c r="N18" s="3" t="str">
        <f>IF(M18="Rural area","1",IF(M18="Urban area","2"))</f>
        <v>2</v>
      </c>
      <c r="O18" s="4" t="s">
        <v>299</v>
      </c>
      <c r="P18" s="10" t="str">
        <f>IF(O18="10,000 - 20,000","1",IF(O18="21,000 - 50,000","2",IF(O18="51,000 - 1,00,000","3",IF(O18="1,00,000 - 2,50,000","4",IF(O18="2,50,000 and Above","5")))))</f>
        <v>1</v>
      </c>
      <c r="Q18" s="1" t="s">
        <v>37</v>
      </c>
      <c r="R18" s="1" t="s">
        <v>64</v>
      </c>
      <c r="S18" s="1" t="s">
        <v>90</v>
      </c>
      <c r="T18" s="1" t="s">
        <v>39</v>
      </c>
      <c r="U18" s="3" t="str">
        <f>IF(T18="No","0",IF(T18="Partially","1",IF(T18="Yes","2")))</f>
        <v>2</v>
      </c>
      <c r="V18" s="1" t="s">
        <v>39</v>
      </c>
      <c r="W18" s="3" t="str">
        <f>IF(V18="No","0",IF(V18="Yes","1"))</f>
        <v>1</v>
      </c>
      <c r="X18" s="1" t="s">
        <v>40</v>
      </c>
      <c r="Y18" s="3" t="str">
        <f>IF(X18="Very Bad","0",IF(X18="Bad","1",IF(X18="Average","2",IF(X18="Good","3",IF(X18="Very Good","4")))))</f>
        <v>3</v>
      </c>
      <c r="Z18" s="1" t="s">
        <v>41</v>
      </c>
      <c r="AA18" s="3" t="str">
        <f>IF(Z18="No","0",IF(Z18="Yes","1"))</f>
        <v>0</v>
      </c>
      <c r="AB18" s="1" t="s">
        <v>42</v>
      </c>
      <c r="AC18" s="3" t="str">
        <f>IF(AB18="No","0",IF(AB18="Yes","1",IF(AB18="Don't Know","2")))</f>
        <v>2</v>
      </c>
      <c r="AD18" s="1" t="s">
        <v>42</v>
      </c>
      <c r="AE18" s="1" t="str">
        <f>IF(AD18="No","0",IF(AD18="Yes","1",IF(AD18="Don't Know","2")))</f>
        <v>2</v>
      </c>
      <c r="AF18" s="1" t="s">
        <v>39</v>
      </c>
      <c r="AG18" s="3" t="str">
        <f>IF(AF18="No","0",IF(AF18="Partially Trained","1",IF(AF18="Yes","2")))</f>
        <v>2</v>
      </c>
      <c r="AH18" s="1" t="s">
        <v>42</v>
      </c>
      <c r="AI18" s="3" t="str">
        <f>IF(AH18="No","0",IF(AH18="Yes","1",IF(AH18="Don't Know","2")))</f>
        <v>2</v>
      </c>
      <c r="AJ18" s="1" t="s">
        <v>41</v>
      </c>
      <c r="AK18" s="3" t="str">
        <f>IF(AJ18="No","0",IF(AJ18="Yes","1"))</f>
        <v>0</v>
      </c>
      <c r="AL18" s="1" t="s">
        <v>39</v>
      </c>
      <c r="AM18" s="3" t="str">
        <f>IF(AL18="No","0",IF(AL18="Yes","1",IF(AL18="Don't Know","2")))</f>
        <v>1</v>
      </c>
      <c r="AN18" s="1" t="s">
        <v>60</v>
      </c>
      <c r="AO18" s="3" t="str">
        <f>IF(AN18="None","0",IF(AN18="Artificial Intelligence","1",IF(AN18="Yoga","2",IF(AN18="Music","3"))))</f>
        <v>0</v>
      </c>
      <c r="AP18" s="1" t="s">
        <v>41</v>
      </c>
      <c r="AQ18" s="3" t="str">
        <f>IF(AP18="No","0",IF(AP18="Yes","1"))</f>
        <v>0</v>
      </c>
      <c r="AR18" s="1" t="s">
        <v>39</v>
      </c>
      <c r="AS18" s="3" t="str">
        <f>IF(AR18="No","0",IF(AR18="Yes","1"))</f>
        <v>1</v>
      </c>
      <c r="AT18" s="1" t="s">
        <v>39</v>
      </c>
      <c r="AU18" s="3" t="str">
        <f>IF(AT18="No","0",IF(AT18="Yes","1"))</f>
        <v>1</v>
      </c>
      <c r="AV18" s="1" t="s">
        <v>53</v>
      </c>
      <c r="AW18" s="4" t="s">
        <v>39</v>
      </c>
      <c r="AX18" s="10" t="str">
        <f>IF(AW18="No","0",IF(AW18="Yes","1"))</f>
        <v>1</v>
      </c>
      <c r="AY18" s="1" t="s">
        <v>55</v>
      </c>
      <c r="AZ18" s="3" t="str">
        <f>IF(AY18="Strongly Disagree","0",IF(AY18="Disagree","1",IF(AY18="Neutral","2",IF(AY18="Agree","3",IF(AY18="Strongly agree","4")))))</f>
        <v>2</v>
      </c>
      <c r="BA18" s="1" t="s">
        <v>42</v>
      </c>
      <c r="BB18" s="11" t="str">
        <f>IF(BA18="No","0",IF(BA18="Yes","1",IF(BA18="Don't Know","2")))</f>
        <v>2</v>
      </c>
    </row>
    <row r="19" spans="1:54">
      <c r="A19" s="1" t="s">
        <v>165</v>
      </c>
      <c r="B19" s="1" t="s">
        <v>31</v>
      </c>
      <c r="C19" s="3" t="str">
        <f>IF(B19="16 to 20","1",IF(B19="21 to 25","2",IF(B19="26 and above","3")))</f>
        <v>2</v>
      </c>
      <c r="D19" s="1" t="s">
        <v>32</v>
      </c>
      <c r="E19" s="3" t="str">
        <f>IF(D19="Male","1",IF(D19="Female","2",IF(D19="Transgender","3")))</f>
        <v>2</v>
      </c>
      <c r="F19" s="1" t="s">
        <v>33</v>
      </c>
      <c r="G19" s="3" t="str">
        <f>IF(F19="Hindu","1",IF(F19="Muslim","2",IF(F19="Christian","3",IF(F19="Buddhism","4",IF(F19="Jainism","5")))))</f>
        <v>1</v>
      </c>
      <c r="H19" s="1" t="s">
        <v>73</v>
      </c>
      <c r="I19" s="3" t="str">
        <f>IF(H19="General","1",IF(H19="3A","2",IF(H19="2A","3",IF(H19="3B","4",IF(H19="2B","5",IF(H19="SC","6",IF(H19="ST","7",IF(H19="Cat-1","8"))))))))</f>
        <v>6</v>
      </c>
      <c r="J19" s="1" t="s">
        <v>35</v>
      </c>
      <c r="K19" s="1" t="s">
        <v>49</v>
      </c>
      <c r="L19" s="1" t="s">
        <v>59</v>
      </c>
      <c r="M19" s="1" t="s">
        <v>36</v>
      </c>
      <c r="N19" s="3" t="str">
        <f>IF(M19="Rural area","1",IF(M19="Urban area","2"))</f>
        <v>2</v>
      </c>
      <c r="O19" s="2" t="s">
        <v>301</v>
      </c>
      <c r="P19" s="10" t="str">
        <f>IF(O19="10,000 - 20,000","1",IF(O19="21,000 - 50,000","2",IF(O19="51,000 - 1,00,000","3",IF(O19="1,00,000 - 2,50,000","4",IF(O19="2,50,000 and Above","5")))))</f>
        <v>2</v>
      </c>
      <c r="Q19" s="1" t="s">
        <v>37</v>
      </c>
      <c r="R19" s="1" t="s">
        <v>64</v>
      </c>
      <c r="S19" s="1" t="s">
        <v>90</v>
      </c>
      <c r="T19" s="1" t="s">
        <v>41</v>
      </c>
      <c r="U19" s="3" t="str">
        <f>IF(T19="No","0",IF(T19="Partially","1",IF(T19="Yes","2")))</f>
        <v>0</v>
      </c>
      <c r="V19" s="1" t="s">
        <v>39</v>
      </c>
      <c r="W19" s="3" t="str">
        <f>IF(V19="No","0",IF(V19="Yes","1"))</f>
        <v>1</v>
      </c>
      <c r="X19" s="1" t="s">
        <v>40</v>
      </c>
      <c r="Y19" s="3" t="str">
        <f>IF(X19="Very Bad","0",IF(X19="Bad","1",IF(X19="Average","2",IF(X19="Good","3",IF(X19="Very Good","4")))))</f>
        <v>3</v>
      </c>
      <c r="Z19" s="1" t="s">
        <v>41</v>
      </c>
      <c r="AA19" s="3" t="str">
        <f>IF(Z19="No","0",IF(Z19="Yes","1"))</f>
        <v>0</v>
      </c>
      <c r="AB19" s="1" t="s">
        <v>41</v>
      </c>
      <c r="AC19" s="3" t="str">
        <f>IF(AB19="No","0",IF(AB19="Yes","1",IF(AB19="Don't Know","2")))</f>
        <v>0</v>
      </c>
      <c r="AD19" s="1" t="s">
        <v>39</v>
      </c>
      <c r="AE19" s="1" t="str">
        <f>IF(AD19="No","0",IF(AD19="Yes","1",IF(AD19="Don't Know","2")))</f>
        <v>1</v>
      </c>
      <c r="AF19" s="1" t="s">
        <v>39</v>
      </c>
      <c r="AG19" s="3" t="str">
        <f>IF(AF19="No","0",IF(AF19="Partially Trained","1",IF(AF19="Yes","2")))</f>
        <v>2</v>
      </c>
      <c r="AH19" s="1" t="s">
        <v>42</v>
      </c>
      <c r="AI19" s="3" t="str">
        <f>IF(AH19="No","0",IF(AH19="Yes","1",IF(AH19="Don't Know","2")))</f>
        <v>2</v>
      </c>
      <c r="AJ19" s="1" t="s">
        <v>39</v>
      </c>
      <c r="AK19" s="3" t="str">
        <f>IF(AJ19="No","0",IF(AJ19="Yes","1"))</f>
        <v>1</v>
      </c>
      <c r="AL19" s="1" t="s">
        <v>39</v>
      </c>
      <c r="AM19" s="3" t="str">
        <f>IF(AL19="No","0",IF(AL19="Yes","1",IF(AL19="Don't Know","2")))</f>
        <v>1</v>
      </c>
      <c r="AN19" s="1" t="s">
        <v>60</v>
      </c>
      <c r="AO19" s="3" t="str">
        <f>IF(AN19="None","0",IF(AN19="Artificial Intelligence","1",IF(AN19="Yoga","2",IF(AN19="Music","3"))))</f>
        <v>0</v>
      </c>
      <c r="AP19" s="1" t="s">
        <v>41</v>
      </c>
      <c r="AQ19" s="3" t="str">
        <f>IF(AP19="No","0",IF(AP19="Yes","1"))</f>
        <v>0</v>
      </c>
      <c r="AR19" s="1" t="s">
        <v>39</v>
      </c>
      <c r="AS19" s="3" t="str">
        <f>IF(AR19="No","0",IF(AR19="Yes","1"))</f>
        <v>1</v>
      </c>
      <c r="AT19" s="1" t="s">
        <v>41</v>
      </c>
      <c r="AU19" s="3" t="str">
        <f>IF(AT19="No","0",IF(AT19="Yes","1"))</f>
        <v>0</v>
      </c>
      <c r="AV19" s="1" t="s">
        <v>57</v>
      </c>
      <c r="AW19" s="4" t="s">
        <v>39</v>
      </c>
      <c r="AX19" s="10" t="str">
        <f>IF(AW19="No","0",IF(AW19="Yes","1"))</f>
        <v>1</v>
      </c>
      <c r="AY19" s="1" t="s">
        <v>45</v>
      </c>
      <c r="AZ19" s="3" t="str">
        <f>IF(AY19="Strongly Disagree","0",IF(AY19="Disagree","1",IF(AY19="Neutral","2",IF(AY19="Agree","3",IF(AY19="Strongly agree","4")))))</f>
        <v>3</v>
      </c>
      <c r="BA19" s="1" t="s">
        <v>41</v>
      </c>
      <c r="BB19" s="11" t="str">
        <f>IF(BA19="No","0",IF(BA19="Yes","1",IF(BA19="Don't Know","2")))</f>
        <v>0</v>
      </c>
    </row>
    <row r="20" spans="1:54">
      <c r="A20" s="1" t="s">
        <v>166</v>
      </c>
      <c r="B20" s="1" t="s">
        <v>46</v>
      </c>
      <c r="C20" s="3" t="str">
        <f>IF(B20="16 to 20","1",IF(B20="21 to 25","2",IF(B20="26 and above","3")))</f>
        <v>1</v>
      </c>
      <c r="D20" s="1" t="s">
        <v>32</v>
      </c>
      <c r="E20" s="3" t="str">
        <f>IF(D20="Male","1",IF(D20="Female","2",IF(D20="Transgender","3")))</f>
        <v>2</v>
      </c>
      <c r="F20" s="1" t="s">
        <v>33</v>
      </c>
      <c r="G20" s="3" t="str">
        <f>IF(F20="Hindu","1",IF(F20="Muslim","2",IF(F20="Christian","3",IF(F20="Buddhism","4",IF(F20="Jainism","5")))))</f>
        <v>1</v>
      </c>
      <c r="H20" s="1" t="s">
        <v>71</v>
      </c>
      <c r="I20" s="3" t="str">
        <f>IF(H20="General","1",IF(H20="3A","2",IF(H20="2A","3",IF(H20="3B","4",IF(H20="2B","5",IF(H20="SC","6",IF(H20="ST","7",IF(H20="Cat-1","8"))))))))</f>
        <v>4</v>
      </c>
      <c r="J20" s="1" t="s">
        <v>35</v>
      </c>
      <c r="K20" s="1" t="s">
        <v>49</v>
      </c>
      <c r="L20" s="1" t="s">
        <v>59</v>
      </c>
      <c r="M20" s="1" t="s">
        <v>36</v>
      </c>
      <c r="N20" s="3" t="str">
        <f>IF(M20="Rural area","1",IF(M20="Urban area","2"))</f>
        <v>2</v>
      </c>
      <c r="O20" s="2" t="s">
        <v>301</v>
      </c>
      <c r="P20" s="10" t="str">
        <f>IF(O20="10,000 - 20,000","1",IF(O20="21,000 - 50,000","2",IF(O20="51,000 - 1,00,000","3",IF(O20="1,00,000 - 2,50,000","4",IF(O20="2,50,000 and Above","5")))))</f>
        <v>2</v>
      </c>
      <c r="Q20" s="1" t="s">
        <v>64</v>
      </c>
      <c r="R20" s="1" t="s">
        <v>64</v>
      </c>
      <c r="S20" s="1" t="s">
        <v>90</v>
      </c>
      <c r="T20" s="1" t="s">
        <v>39</v>
      </c>
      <c r="U20" s="3" t="str">
        <f>IF(T20="No","0",IF(T20="Partially","1",IF(T20="Yes","2")))</f>
        <v>2</v>
      </c>
      <c r="V20" s="1" t="s">
        <v>39</v>
      </c>
      <c r="W20" s="3" t="str">
        <f>IF(V20="No","0",IF(V20="Yes","1"))</f>
        <v>1</v>
      </c>
      <c r="X20" s="1" t="s">
        <v>51</v>
      </c>
      <c r="Y20" s="3" t="str">
        <f>IF(X20="Very Bad","0",IF(X20="Bad","1",IF(X20="Average","2",IF(X20="Good","3",IF(X20="Very Good","4")))))</f>
        <v>2</v>
      </c>
      <c r="Z20" s="1" t="s">
        <v>41</v>
      </c>
      <c r="AA20" s="3" t="str">
        <f>IF(Z20="No","0",IF(Z20="Yes","1"))</f>
        <v>0</v>
      </c>
      <c r="AB20" s="1" t="s">
        <v>42</v>
      </c>
      <c r="AC20" s="3" t="str">
        <f>IF(AB20="No","0",IF(AB20="Yes","1",IF(AB20="Don't Know","2")))</f>
        <v>2</v>
      </c>
      <c r="AD20" s="1" t="s">
        <v>39</v>
      </c>
      <c r="AE20" s="1" t="str">
        <f>IF(AD20="No","0",IF(AD20="Yes","1",IF(AD20="Don't Know","2")))</f>
        <v>1</v>
      </c>
      <c r="AF20" s="1" t="s">
        <v>39</v>
      </c>
      <c r="AG20" s="3" t="str">
        <f>IF(AF20="No","0",IF(AF20="Partially Trained","1",IF(AF20="Yes","2")))</f>
        <v>2</v>
      </c>
      <c r="AH20" s="1" t="s">
        <v>42</v>
      </c>
      <c r="AI20" s="3" t="str">
        <f>IF(AH20="No","0",IF(AH20="Yes","1",IF(AH20="Don't Know","2")))</f>
        <v>2</v>
      </c>
      <c r="AJ20" s="1" t="s">
        <v>41</v>
      </c>
      <c r="AK20" s="3" t="str">
        <f>IF(AJ20="No","0",IF(AJ20="Yes","1"))</f>
        <v>0</v>
      </c>
      <c r="AL20" s="1" t="s">
        <v>41</v>
      </c>
      <c r="AM20" s="3" t="str">
        <f>IF(AL20="No","0",IF(AL20="Yes","1",IF(AL20="Don't Know","2")))</f>
        <v>0</v>
      </c>
      <c r="AN20" s="1" t="s">
        <v>60</v>
      </c>
      <c r="AO20" s="3" t="str">
        <f>IF(AN20="None","0",IF(AN20="Artificial Intelligence","1",IF(AN20="Yoga","2",IF(AN20="Music","3"))))</f>
        <v>0</v>
      </c>
      <c r="AP20" s="1" t="s">
        <v>41</v>
      </c>
      <c r="AQ20" s="3" t="str">
        <f>IF(AP20="No","0",IF(AP20="Yes","1"))</f>
        <v>0</v>
      </c>
      <c r="AR20" s="1" t="s">
        <v>39</v>
      </c>
      <c r="AS20" s="3" t="str">
        <f>IF(AR20="No","0",IF(AR20="Yes","1"))</f>
        <v>1</v>
      </c>
      <c r="AT20" s="1" t="s">
        <v>41</v>
      </c>
      <c r="AU20" s="3" t="str">
        <f>IF(AT20="No","0",IF(AT20="Yes","1"))</f>
        <v>0</v>
      </c>
      <c r="AV20" s="1" t="s">
        <v>57</v>
      </c>
      <c r="AW20" s="4" t="s">
        <v>39</v>
      </c>
      <c r="AX20" s="10" t="str">
        <f>IF(AW20="No","0",IF(AW20="Yes","1"))</f>
        <v>1</v>
      </c>
      <c r="AY20" s="1" t="s">
        <v>45</v>
      </c>
      <c r="AZ20" s="3" t="str">
        <f>IF(AY20="Strongly Disagree","0",IF(AY20="Disagree","1",IF(AY20="Neutral","2",IF(AY20="Agree","3",IF(AY20="Strongly agree","4")))))</f>
        <v>3</v>
      </c>
      <c r="BA20" s="1" t="s">
        <v>41</v>
      </c>
      <c r="BB20" s="11" t="str">
        <f>IF(BA20="No","0",IF(BA20="Yes","1",IF(BA20="Don't Know","2")))</f>
        <v>0</v>
      </c>
    </row>
    <row r="21" spans="1:54">
      <c r="A21" s="1" t="s">
        <v>175</v>
      </c>
      <c r="B21" s="1" t="s">
        <v>176</v>
      </c>
      <c r="C21" s="3" t="str">
        <f>IF(B21="16 to 20","1",IF(B21="21 to 25","2",IF(B21="26 and above","3")))</f>
        <v>3</v>
      </c>
      <c r="D21" s="1" t="s">
        <v>32</v>
      </c>
      <c r="E21" s="3" t="str">
        <f>IF(D21="Male","1",IF(D21="Female","2",IF(D21="Transgender","3")))</f>
        <v>2</v>
      </c>
      <c r="F21" s="4" t="s">
        <v>81</v>
      </c>
      <c r="G21" s="3" t="str">
        <f>IF(F21="Hindu","1",IF(F21="Muslim","2",IF(F21="Christian","3",IF(F21="Buddhism","4",IF(F21="Jainism","5")))))</f>
        <v>3</v>
      </c>
      <c r="H21" s="1" t="s">
        <v>71</v>
      </c>
      <c r="I21" s="3" t="str">
        <f>IF(H21="General","1",IF(H21="3A","2",IF(H21="2A","3",IF(H21="3B","4",IF(H21="2B","5",IF(H21="SC","6",IF(H21="ST","7",IF(H21="Cat-1","8"))))))))</f>
        <v>4</v>
      </c>
      <c r="J21" s="1" t="s">
        <v>35</v>
      </c>
      <c r="K21" s="1" t="s">
        <v>49</v>
      </c>
      <c r="L21" s="1" t="s">
        <v>59</v>
      </c>
      <c r="M21" s="1" t="s">
        <v>36</v>
      </c>
      <c r="N21" s="3" t="str">
        <f>IF(M21="Rural area","1",IF(M21="Urban area","2"))</f>
        <v>2</v>
      </c>
      <c r="O21" s="4" t="s">
        <v>299</v>
      </c>
      <c r="P21" s="10" t="str">
        <f>IF(O21="10,000 - 20,000","1",IF(O21="21,000 - 50,000","2",IF(O21="51,000 - 1,00,000","3",IF(O21="1,00,000 - 2,50,000","4",IF(O21="2,50,000 and Above","5")))))</f>
        <v>1</v>
      </c>
      <c r="Q21" s="1" t="s">
        <v>56</v>
      </c>
      <c r="R21" s="1" t="s">
        <v>64</v>
      </c>
      <c r="S21" s="1" t="s">
        <v>90</v>
      </c>
      <c r="T21" s="1" t="s">
        <v>39</v>
      </c>
      <c r="U21" s="3" t="str">
        <f>IF(T21="No","0",IF(T21="Partially","1",IF(T21="Yes","2")))</f>
        <v>2</v>
      </c>
      <c r="V21" s="1" t="s">
        <v>39</v>
      </c>
      <c r="W21" s="3" t="str">
        <f>IF(V21="No","0",IF(V21="Yes","1"))</f>
        <v>1</v>
      </c>
      <c r="X21" s="1" t="s">
        <v>40</v>
      </c>
      <c r="Y21" s="3" t="str">
        <f>IF(X21="Very Bad","0",IF(X21="Bad","1",IF(X21="Average","2",IF(X21="Good","3",IF(X21="Very Good","4")))))</f>
        <v>3</v>
      </c>
      <c r="Z21" s="1" t="s">
        <v>41</v>
      </c>
      <c r="AA21" s="3" t="str">
        <f>IF(Z21="No","0",IF(Z21="Yes","1"))</f>
        <v>0</v>
      </c>
      <c r="AB21" s="1" t="s">
        <v>41</v>
      </c>
      <c r="AC21" s="3" t="str">
        <f>IF(AB21="No","0",IF(AB21="Yes","1",IF(AB21="Don't Know","2")))</f>
        <v>0</v>
      </c>
      <c r="AD21" s="1" t="s">
        <v>42</v>
      </c>
      <c r="AE21" s="1" t="str">
        <f>IF(AD21="No","0",IF(AD21="Yes","1",IF(AD21="Don't Know","2")))</f>
        <v>2</v>
      </c>
      <c r="AF21" s="1" t="s">
        <v>39</v>
      </c>
      <c r="AG21" s="3" t="str">
        <f>IF(AF21="No","0",IF(AF21="Partially Trained","1",IF(AF21="Yes","2")))</f>
        <v>2</v>
      </c>
      <c r="AH21" s="1" t="s">
        <v>42</v>
      </c>
      <c r="AI21" s="3" t="str">
        <f>IF(AH21="No","0",IF(AH21="Yes","1",IF(AH21="Don't Know","2")))</f>
        <v>2</v>
      </c>
      <c r="AJ21" s="1" t="s">
        <v>41</v>
      </c>
      <c r="AK21" s="3" t="str">
        <f>IF(AJ21="No","0",IF(AJ21="Yes","1"))</f>
        <v>0</v>
      </c>
      <c r="AL21" s="1" t="s">
        <v>39</v>
      </c>
      <c r="AM21" s="3" t="str">
        <f>IF(AL21="No","0",IF(AL21="Yes","1",IF(AL21="Don't Know","2")))</f>
        <v>1</v>
      </c>
      <c r="AN21" s="1" t="s">
        <v>60</v>
      </c>
      <c r="AO21" s="3" t="str">
        <f>IF(AN21="None","0",IF(AN21="Artificial Intelligence","1",IF(AN21="Yoga","2",IF(AN21="Music","3"))))</f>
        <v>0</v>
      </c>
      <c r="AP21" s="1" t="s">
        <v>41</v>
      </c>
      <c r="AQ21" s="3" t="str">
        <f>IF(AP21="No","0",IF(AP21="Yes","1"))</f>
        <v>0</v>
      </c>
      <c r="AR21" s="1" t="s">
        <v>41</v>
      </c>
      <c r="AS21" s="3" t="str">
        <f>IF(AR21="No","0",IF(AR21="Yes","1"))</f>
        <v>0</v>
      </c>
      <c r="AT21" s="1" t="s">
        <v>39</v>
      </c>
      <c r="AU21" s="3" t="str">
        <f>IF(AT21="No","0",IF(AT21="Yes","1"))</f>
        <v>1</v>
      </c>
      <c r="AV21" s="1" t="s">
        <v>245</v>
      </c>
      <c r="AW21" s="4" t="s">
        <v>41</v>
      </c>
      <c r="AX21" s="10" t="str">
        <f>IF(AW21="No","0",IF(AW21="Yes","1"))</f>
        <v>0</v>
      </c>
      <c r="AY21" s="1" t="s">
        <v>55</v>
      </c>
      <c r="AZ21" s="3" t="str">
        <f>IF(AY21="Strongly Disagree","0",IF(AY21="Disagree","1",IF(AY21="Neutral","2",IF(AY21="Agree","3",IF(AY21="Strongly agree","4")))))</f>
        <v>2</v>
      </c>
      <c r="BA21" s="1" t="s">
        <v>41</v>
      </c>
      <c r="BB21" s="11" t="str">
        <f>IF(BA21="No","0",IF(BA21="Yes","1",IF(BA21="Don't Know","2")))</f>
        <v>0</v>
      </c>
    </row>
    <row r="22" spans="1:54">
      <c r="A22" s="1" t="s">
        <v>185</v>
      </c>
      <c r="B22" s="1" t="s">
        <v>46</v>
      </c>
      <c r="C22" s="3" t="str">
        <f>IF(B22="16 to 20","1",IF(B22="21 to 25","2",IF(B22="26 and above","3")))</f>
        <v>1</v>
      </c>
      <c r="D22" s="1" t="s">
        <v>32</v>
      </c>
      <c r="E22" s="3" t="str">
        <f>IF(D22="Male","1",IF(D22="Female","2",IF(D22="Transgender","3")))</f>
        <v>2</v>
      </c>
      <c r="F22" s="1" t="s">
        <v>33</v>
      </c>
      <c r="G22" s="3" t="str">
        <f>IF(F22="Hindu","1",IF(F22="Muslim","2",IF(F22="Christian","3",IF(F22="Buddhism","4",IF(F22="Jainism","5")))))</f>
        <v>1</v>
      </c>
      <c r="H22" s="1" t="s">
        <v>48</v>
      </c>
      <c r="I22" s="3" t="str">
        <f>IF(H22="General","1",IF(H22="3A","2",IF(H22="2A","3",IF(H22="3B","4",IF(H22="2B","5",IF(H22="SC","6",IF(H22="ST","7",IF(H22="Cat-1","8"))))))))</f>
        <v>2</v>
      </c>
      <c r="J22" s="1" t="s">
        <v>35</v>
      </c>
      <c r="K22" s="1" t="s">
        <v>49</v>
      </c>
      <c r="L22" s="1" t="s">
        <v>59</v>
      </c>
      <c r="M22" s="1" t="s">
        <v>36</v>
      </c>
      <c r="N22" s="3" t="str">
        <f>IF(M22="Rural area","1",IF(M22="Urban area","2"))</f>
        <v>2</v>
      </c>
      <c r="O22" s="2" t="s">
        <v>302</v>
      </c>
      <c r="P22" s="10" t="str">
        <f>IF(O22="10,000 - 20,000","1",IF(O22="21,000 - 50,000","2",IF(O22="51,000 - 1,00,000","3",IF(O22="1,00,000 - 2,50,000","4",IF(O22="2,50,000 and Above","5")))))</f>
        <v>3</v>
      </c>
      <c r="Q22" s="1" t="s">
        <v>88</v>
      </c>
      <c r="R22" s="1" t="s">
        <v>64</v>
      </c>
      <c r="S22" s="1" t="s">
        <v>90</v>
      </c>
      <c r="T22" s="1" t="s">
        <v>39</v>
      </c>
      <c r="U22" s="3" t="str">
        <f>IF(T22="No","0",IF(T22="Partially","1",IF(T22="Yes","2")))</f>
        <v>2</v>
      </c>
      <c r="V22" s="1" t="s">
        <v>39</v>
      </c>
      <c r="W22" s="3" t="str">
        <f>IF(V22="No","0",IF(V22="Yes","1"))</f>
        <v>1</v>
      </c>
      <c r="X22" s="1" t="s">
        <v>68</v>
      </c>
      <c r="Y22" s="3" t="str">
        <f>IF(X22="Very Bad","0",IF(X22="Bad","1",IF(X22="Average","2",IF(X22="Good","3",IF(X22="Very Good","4")))))</f>
        <v>4</v>
      </c>
      <c r="Z22" s="1" t="s">
        <v>41</v>
      </c>
      <c r="AA22" s="3" t="str">
        <f>IF(Z22="No","0",IF(Z22="Yes","1"))</f>
        <v>0</v>
      </c>
      <c r="AB22" s="1" t="s">
        <v>41</v>
      </c>
      <c r="AC22" s="3" t="str">
        <f>IF(AB22="No","0",IF(AB22="Yes","1",IF(AB22="Don't Know","2")))</f>
        <v>0</v>
      </c>
      <c r="AD22" s="1" t="s">
        <v>39</v>
      </c>
      <c r="AE22" s="1" t="str">
        <f>IF(AD22="No","0",IF(AD22="Yes","1",IF(AD22="Don't Know","2")))</f>
        <v>1</v>
      </c>
      <c r="AF22" s="1" t="s">
        <v>41</v>
      </c>
      <c r="AG22" s="3" t="str">
        <f>IF(AF22="No","0",IF(AF22="Partially Trained","1",IF(AF22="Yes","2")))</f>
        <v>0</v>
      </c>
      <c r="AH22" s="1" t="s">
        <v>41</v>
      </c>
      <c r="AI22" s="3" t="str">
        <f>IF(AH22="No","0",IF(AH22="Yes","1",IF(AH22="Don't Know","2")))</f>
        <v>0</v>
      </c>
      <c r="AJ22" s="1" t="s">
        <v>39</v>
      </c>
      <c r="AK22" s="3" t="str">
        <f>IF(AJ22="No","0",IF(AJ22="Yes","1"))</f>
        <v>1</v>
      </c>
      <c r="AL22" s="1" t="s">
        <v>41</v>
      </c>
      <c r="AM22" s="3" t="str">
        <f>IF(AL22="No","0",IF(AL22="Yes","1",IF(AL22="Don't Know","2")))</f>
        <v>0</v>
      </c>
      <c r="AN22" s="1" t="s">
        <v>60</v>
      </c>
      <c r="AO22" s="3" t="str">
        <f>IF(AN22="None","0",IF(AN22="Artificial Intelligence","1",IF(AN22="Yoga","2",IF(AN22="Music","3"))))</f>
        <v>0</v>
      </c>
      <c r="AP22" s="1" t="s">
        <v>41</v>
      </c>
      <c r="AQ22" s="3" t="str">
        <f>IF(AP22="No","0",IF(AP22="Yes","1"))</f>
        <v>0</v>
      </c>
      <c r="AR22" s="1" t="s">
        <v>39</v>
      </c>
      <c r="AS22" s="3" t="str">
        <f>IF(AR22="No","0",IF(AR22="Yes","1"))</f>
        <v>1</v>
      </c>
      <c r="AT22" s="1" t="s">
        <v>41</v>
      </c>
      <c r="AU22" s="3" t="str">
        <f>IF(AT22="No","0",IF(AT22="Yes","1"))</f>
        <v>0</v>
      </c>
      <c r="AV22" s="1" t="s">
        <v>57</v>
      </c>
      <c r="AW22" s="4" t="s">
        <v>41</v>
      </c>
      <c r="AX22" s="10" t="str">
        <f>IF(AW22="No","0",IF(AW22="Yes","1"))</f>
        <v>0</v>
      </c>
      <c r="AY22" s="1" t="s">
        <v>74</v>
      </c>
      <c r="AZ22" s="3" t="str">
        <f>IF(AY22="Strongly Disagree","0",IF(AY22="Disagree","1",IF(AY22="Neutral","2",IF(AY22="Agree","3",IF(AY22="Strongly agree","4")))))</f>
        <v>0</v>
      </c>
      <c r="BA22" s="1" t="s">
        <v>39</v>
      </c>
      <c r="BB22" s="11" t="str">
        <f>IF(BA22="No","0",IF(BA22="Yes","1",IF(BA22="Don't Know","2")))</f>
        <v>1</v>
      </c>
    </row>
    <row r="23" spans="1:54">
      <c r="A23" s="1" t="s">
        <v>196</v>
      </c>
      <c r="B23" s="1" t="s">
        <v>31</v>
      </c>
      <c r="C23" s="3" t="str">
        <f>IF(B23="16 to 20","1",IF(B23="21 to 25","2",IF(B23="26 and above","3")))</f>
        <v>2</v>
      </c>
      <c r="D23" s="1" t="s">
        <v>32</v>
      </c>
      <c r="E23" s="3" t="str">
        <f>IF(D23="Male","1",IF(D23="Female","2",IF(D23="Transgender","3")))</f>
        <v>2</v>
      </c>
      <c r="F23" s="1" t="s">
        <v>33</v>
      </c>
      <c r="G23" s="3" t="str">
        <f>IF(F23="Hindu","1",IF(F23="Muslim","2",IF(F23="Christian","3",IF(F23="Buddhism","4",IF(F23="Jainism","5")))))</f>
        <v>1</v>
      </c>
      <c r="H23" s="1" t="s">
        <v>67</v>
      </c>
      <c r="I23" s="3" t="str">
        <f>IF(H23="General","1",IF(H23="3A","2",IF(H23="2A","3",IF(H23="3B","4",IF(H23="2B","5",IF(H23="SC","6",IF(H23="ST","7",IF(H23="Cat-1","8"))))))))</f>
        <v>3</v>
      </c>
      <c r="J23" s="1" t="s">
        <v>35</v>
      </c>
      <c r="K23" s="1" t="s">
        <v>49</v>
      </c>
      <c r="L23" s="1" t="s">
        <v>59</v>
      </c>
      <c r="M23" s="1" t="s">
        <v>36</v>
      </c>
      <c r="N23" s="3" t="str">
        <f>IF(M23="Rural area","1",IF(M23="Urban area","2"))</f>
        <v>2</v>
      </c>
      <c r="O23" s="4" t="s">
        <v>299</v>
      </c>
      <c r="P23" s="10" t="str">
        <f>IF(O23="10,000 - 20,000","1",IF(O23="21,000 - 50,000","2",IF(O23="51,000 - 1,00,000","3",IF(O23="1,00,000 - 2,50,000","4",IF(O23="2,50,000 and Above","5")))))</f>
        <v>1</v>
      </c>
      <c r="Q23" s="1" t="s">
        <v>38</v>
      </c>
      <c r="R23" s="1" t="s">
        <v>64</v>
      </c>
      <c r="S23" s="1" t="s">
        <v>90</v>
      </c>
      <c r="T23" s="1" t="s">
        <v>39</v>
      </c>
      <c r="U23" s="3" t="str">
        <f>IF(T23="No","0",IF(T23="Partially","1",IF(T23="Yes","2")))</f>
        <v>2</v>
      </c>
      <c r="V23" s="1" t="s">
        <v>39</v>
      </c>
      <c r="W23" s="3" t="str">
        <f>IF(V23="No","0",IF(V23="Yes","1"))</f>
        <v>1</v>
      </c>
      <c r="X23" s="1" t="s">
        <v>51</v>
      </c>
      <c r="Y23" s="3" t="str">
        <f>IF(X23="Very Bad","0",IF(X23="Bad","1",IF(X23="Average","2",IF(X23="Good","3",IF(X23="Very Good","4")))))</f>
        <v>2</v>
      </c>
      <c r="Z23" s="1" t="s">
        <v>41</v>
      </c>
      <c r="AA23" s="3" t="str">
        <f>IF(Z23="No","0",IF(Z23="Yes","1"))</f>
        <v>0</v>
      </c>
      <c r="AB23" s="1" t="s">
        <v>39</v>
      </c>
      <c r="AC23" s="3" t="str">
        <f>IF(AB23="No","0",IF(AB23="Yes","1",IF(AB23="Don't Know","2")))</f>
        <v>1</v>
      </c>
      <c r="AD23" s="1" t="s">
        <v>42</v>
      </c>
      <c r="AE23" s="1" t="str">
        <f>IF(AD23="No","0",IF(AD23="Yes","1",IF(AD23="Don't Know","2")))</f>
        <v>2</v>
      </c>
      <c r="AF23" s="1" t="s">
        <v>39</v>
      </c>
      <c r="AG23" s="3" t="str">
        <f>IF(AF23="No","0",IF(AF23="Partially Trained","1",IF(AF23="Yes","2")))</f>
        <v>2</v>
      </c>
      <c r="AH23" s="1" t="s">
        <v>41</v>
      </c>
      <c r="AI23" s="3" t="str">
        <f>IF(AH23="No","0",IF(AH23="Yes","1",IF(AH23="Don't Know","2")))</f>
        <v>0</v>
      </c>
      <c r="AJ23" s="1" t="s">
        <v>39</v>
      </c>
      <c r="AK23" s="3" t="str">
        <f>IF(AJ23="No","0",IF(AJ23="Yes","1"))</f>
        <v>1</v>
      </c>
      <c r="AL23" s="1" t="s">
        <v>39</v>
      </c>
      <c r="AM23" s="3" t="str">
        <f>IF(AL23="No","0",IF(AL23="Yes","1",IF(AL23="Don't Know","2")))</f>
        <v>1</v>
      </c>
      <c r="AN23" s="1" t="s">
        <v>43</v>
      </c>
      <c r="AO23" s="3" t="str">
        <f>IF(AN23="None","0",IF(AN23="Artificial Intelligence","1",IF(AN23="Yoga","2",IF(AN23="Music","3"))))</f>
        <v>1</v>
      </c>
      <c r="AP23" s="1" t="s">
        <v>41</v>
      </c>
      <c r="AQ23" s="3" t="str">
        <f>IF(AP23="No","0",IF(AP23="Yes","1"))</f>
        <v>0</v>
      </c>
      <c r="AR23" s="1" t="s">
        <v>39</v>
      </c>
      <c r="AS23" s="3" t="str">
        <f>IF(AR23="No","0",IF(AR23="Yes","1"))</f>
        <v>1</v>
      </c>
      <c r="AT23" s="1" t="s">
        <v>41</v>
      </c>
      <c r="AU23" s="3" t="str">
        <f>IF(AT23="No","0",IF(AT23="Yes","1"))</f>
        <v>0</v>
      </c>
      <c r="AV23" s="1" t="s">
        <v>53</v>
      </c>
      <c r="AW23" s="4" t="s">
        <v>41</v>
      </c>
      <c r="AX23" s="10" t="str">
        <f>IF(AW23="No","0",IF(AW23="Yes","1"))</f>
        <v>0</v>
      </c>
      <c r="AY23" s="1" t="s">
        <v>55</v>
      </c>
      <c r="AZ23" s="3" t="str">
        <f>IF(AY23="Strongly Disagree","0",IF(AY23="Disagree","1",IF(AY23="Neutral","2",IF(AY23="Agree","3",IF(AY23="Strongly agree","4")))))</f>
        <v>2</v>
      </c>
      <c r="BA23" s="1" t="s">
        <v>41</v>
      </c>
      <c r="BB23" s="11" t="str">
        <f>IF(BA23="No","0",IF(BA23="Yes","1",IF(BA23="Don't Know","2")))</f>
        <v>0</v>
      </c>
    </row>
    <row r="24" spans="1:54">
      <c r="A24" s="1" t="s">
        <v>238</v>
      </c>
      <c r="B24" s="1" t="s">
        <v>31</v>
      </c>
      <c r="C24" s="3" t="str">
        <f>IF(B24="16 to 20","1",IF(B24="21 to 25","2",IF(B24="26 and above","3")))</f>
        <v>2</v>
      </c>
      <c r="D24" s="1" t="s">
        <v>47</v>
      </c>
      <c r="E24" s="3" t="str">
        <f>IF(D24="Male","1",IF(D24="Female","2",IF(D24="Transgender","3")))</f>
        <v>1</v>
      </c>
      <c r="F24" s="1" t="s">
        <v>33</v>
      </c>
      <c r="G24" s="3" t="str">
        <f>IF(F24="Hindu","1",IF(F24="Muslim","2",IF(F24="Christian","3",IF(F24="Buddhism","4",IF(F24="Jainism","5")))))</f>
        <v>1</v>
      </c>
      <c r="H24" s="1" t="s">
        <v>67</v>
      </c>
      <c r="I24" s="3" t="str">
        <f>IF(H24="General","1",IF(H24="3A","2",IF(H24="2A","3",IF(H24="3B","4",IF(H24="2B","5",IF(H24="SC","6",IF(H24="ST","7",IF(H24="Cat-1","8"))))))))</f>
        <v>3</v>
      </c>
      <c r="J24" s="1" t="s">
        <v>35</v>
      </c>
      <c r="K24" s="1" t="s">
        <v>49</v>
      </c>
      <c r="L24" s="1" t="s">
        <v>59</v>
      </c>
      <c r="M24" s="1" t="s">
        <v>36</v>
      </c>
      <c r="N24" s="3" t="str">
        <f>IF(M24="Rural area","1",IF(M24="Urban area","2"))</f>
        <v>2</v>
      </c>
      <c r="O24" s="4" t="s">
        <v>298</v>
      </c>
      <c r="P24" s="10" t="str">
        <f>IF(O24="10,000 - 20,000","1",IF(O24="21,000 - 50,000","2",IF(O24="51,000 - 1,00,000","3",IF(O24="1,00,000 - 2,50,000","4",IF(O24="2,50,000 and Above","5")))))</f>
        <v>4</v>
      </c>
      <c r="Q24" s="1" t="s">
        <v>37</v>
      </c>
      <c r="R24" s="1" t="s">
        <v>64</v>
      </c>
      <c r="S24" s="1" t="s">
        <v>90</v>
      </c>
      <c r="T24" s="1" t="s">
        <v>39</v>
      </c>
      <c r="U24" s="3" t="str">
        <f>IF(T24="No","0",IF(T24="Partially","1",IF(T24="Yes","2")))</f>
        <v>2</v>
      </c>
      <c r="V24" s="1" t="s">
        <v>39</v>
      </c>
      <c r="W24" s="3" t="str">
        <f>IF(V24="No","0",IF(V24="Yes","1"))</f>
        <v>1</v>
      </c>
      <c r="X24" s="1" t="s">
        <v>83</v>
      </c>
      <c r="Y24" s="3" t="str">
        <f>IF(X24="Very Bad","0",IF(X24="Bad","1",IF(X24="Average","2",IF(X24="Good","3",IF(X24="Very Good","4")))))</f>
        <v>0</v>
      </c>
      <c r="Z24" s="1" t="s">
        <v>41</v>
      </c>
      <c r="AA24" s="3" t="str">
        <f>IF(Z24="No","0",IF(Z24="Yes","1"))</f>
        <v>0</v>
      </c>
      <c r="AB24" s="1" t="s">
        <v>41</v>
      </c>
      <c r="AC24" s="3" t="str">
        <f>IF(AB24="No","0",IF(AB24="Yes","1",IF(AB24="Don't Know","2")))</f>
        <v>0</v>
      </c>
      <c r="AD24" s="1" t="s">
        <v>42</v>
      </c>
      <c r="AE24" s="1" t="str">
        <f>IF(AD24="No","0",IF(AD24="Yes","1",IF(AD24="Don't Know","2")))</f>
        <v>2</v>
      </c>
      <c r="AF24" s="1" t="s">
        <v>41</v>
      </c>
      <c r="AG24" s="3" t="str">
        <f>IF(AF24="No","0",IF(AF24="Partially Trained","1",IF(AF24="Yes","2")))</f>
        <v>0</v>
      </c>
      <c r="AH24" s="1" t="s">
        <v>42</v>
      </c>
      <c r="AI24" s="3" t="str">
        <f>IF(AH24="No","0",IF(AH24="Yes","1",IF(AH24="Don't Know","2")))</f>
        <v>2</v>
      </c>
      <c r="AJ24" s="1" t="s">
        <v>39</v>
      </c>
      <c r="AK24" s="3" t="str">
        <f>IF(AJ24="No","0",IF(AJ24="Yes","1"))</f>
        <v>1</v>
      </c>
      <c r="AL24" s="1" t="s">
        <v>41</v>
      </c>
      <c r="AM24" s="3" t="str">
        <f>IF(AL24="No","0",IF(AL24="Yes","1",IF(AL24="Don't Know","2")))</f>
        <v>0</v>
      </c>
      <c r="AN24" s="1" t="s">
        <v>60</v>
      </c>
      <c r="AO24" s="3" t="str">
        <f>IF(AN24="None","0",IF(AN24="Artificial Intelligence","1",IF(AN24="Yoga","2",IF(AN24="Music","3"))))</f>
        <v>0</v>
      </c>
      <c r="AP24" s="1" t="s">
        <v>41</v>
      </c>
      <c r="AQ24" s="3" t="str">
        <f>IF(AP24="No","0",IF(AP24="Yes","1"))</f>
        <v>0</v>
      </c>
      <c r="AR24" s="1" t="s">
        <v>39</v>
      </c>
      <c r="AS24" s="3" t="str">
        <f>IF(AR24="No","0",IF(AR24="Yes","1"))</f>
        <v>1</v>
      </c>
      <c r="AT24" s="1" t="s">
        <v>41</v>
      </c>
      <c r="AU24" s="3" t="str">
        <f>IF(AT24="No","0",IF(AT24="Yes","1"))</f>
        <v>0</v>
      </c>
      <c r="AV24" s="1" t="s">
        <v>44</v>
      </c>
      <c r="AW24" s="4" t="s">
        <v>41</v>
      </c>
      <c r="AX24" s="10" t="str">
        <f>IF(AW24="No","0",IF(AW24="Yes","1"))</f>
        <v>0</v>
      </c>
      <c r="AY24" s="1" t="s">
        <v>74</v>
      </c>
      <c r="AZ24" s="3" t="str">
        <f>IF(AY24="Strongly Disagree","0",IF(AY24="Disagree","1",IF(AY24="Neutral","2",IF(AY24="Agree","3",IF(AY24="Strongly agree","4")))))</f>
        <v>0</v>
      </c>
      <c r="BA24" s="1" t="s">
        <v>39</v>
      </c>
      <c r="BB24" s="11" t="str">
        <f>IF(BA24="No","0",IF(BA24="Yes","1",IF(BA24="Don't Know","2")))</f>
        <v>1</v>
      </c>
    </row>
    <row r="25" spans="1:54">
      <c r="A25" s="1" t="s">
        <v>239</v>
      </c>
      <c r="B25" s="1" t="s">
        <v>31</v>
      </c>
      <c r="C25" s="3" t="str">
        <f>IF(B25="16 to 20","1",IF(B25="21 to 25","2",IF(B25="26 and above","3")))</f>
        <v>2</v>
      </c>
      <c r="D25" s="1" t="s">
        <v>47</v>
      </c>
      <c r="E25" s="3" t="str">
        <f>IF(D25="Male","1",IF(D25="Female","2",IF(D25="Transgender","3")))</f>
        <v>1</v>
      </c>
      <c r="F25" s="1" t="s">
        <v>33</v>
      </c>
      <c r="G25" s="3" t="str">
        <f>IF(F25="Hindu","1",IF(F25="Muslim","2",IF(F25="Christian","3",IF(F25="Buddhism","4",IF(F25="Jainism","5")))))</f>
        <v>1</v>
      </c>
      <c r="H25" s="1" t="s">
        <v>48</v>
      </c>
      <c r="I25" s="3" t="str">
        <f>IF(H25="General","1",IF(H25="3A","2",IF(H25="2A","3",IF(H25="3B","4",IF(H25="2B","5",IF(H25="SC","6",IF(H25="ST","7",IF(H25="Cat-1","8"))))))))</f>
        <v>2</v>
      </c>
      <c r="J25" s="1" t="s">
        <v>35</v>
      </c>
      <c r="K25" s="1" t="s">
        <v>49</v>
      </c>
      <c r="L25" s="1" t="s">
        <v>59</v>
      </c>
      <c r="M25" s="1" t="s">
        <v>36</v>
      </c>
      <c r="N25" s="3" t="str">
        <f>IF(M25="Rural area","1",IF(M25="Urban area","2"))</f>
        <v>2</v>
      </c>
      <c r="O25" s="4" t="s">
        <v>302</v>
      </c>
      <c r="P25" s="10" t="str">
        <f>IF(O25="10,000 - 20,000","1",IF(O25="21,000 - 50,000","2",IF(O25="51,000 - 1,00,000","3",IF(O25="1,00,000 - 2,50,000","4",IF(O25="2,50,000 and Above","5")))))</f>
        <v>3</v>
      </c>
      <c r="Q25" s="1" t="s">
        <v>38</v>
      </c>
      <c r="R25" s="1" t="s">
        <v>64</v>
      </c>
      <c r="S25" s="1" t="s">
        <v>90</v>
      </c>
      <c r="T25" s="1" t="s">
        <v>39</v>
      </c>
      <c r="U25" s="3" t="str">
        <f>IF(T25="No","0",IF(T25="Partially","1",IF(T25="Yes","2")))</f>
        <v>2</v>
      </c>
      <c r="V25" s="1" t="s">
        <v>39</v>
      </c>
      <c r="W25" s="3" t="str">
        <f>IF(V25="No","0",IF(V25="Yes","1"))</f>
        <v>1</v>
      </c>
      <c r="X25" s="1" t="s">
        <v>83</v>
      </c>
      <c r="Y25" s="3" t="str">
        <f>IF(X25="Very Bad","0",IF(X25="Bad","1",IF(X25="Average","2",IF(X25="Good","3",IF(X25="Very Good","4")))))</f>
        <v>0</v>
      </c>
      <c r="Z25" s="1" t="s">
        <v>41</v>
      </c>
      <c r="AA25" s="3" t="str">
        <f>IF(Z25="No","0",IF(Z25="Yes","1"))</f>
        <v>0</v>
      </c>
      <c r="AB25" s="1" t="s">
        <v>41</v>
      </c>
      <c r="AC25" s="3" t="str">
        <f>IF(AB25="No","0",IF(AB25="Yes","1",IF(AB25="Don't Know","2")))</f>
        <v>0</v>
      </c>
      <c r="AD25" s="1" t="s">
        <v>42</v>
      </c>
      <c r="AE25" s="1" t="str">
        <f>IF(AD25="No","0",IF(AD25="Yes","1",IF(AD25="Don't Know","2")))</f>
        <v>2</v>
      </c>
      <c r="AF25" s="1" t="s">
        <v>41</v>
      </c>
      <c r="AG25" s="3" t="str">
        <f>IF(AF25="No","0",IF(AF25="Partially Trained","1",IF(AF25="Yes","2")))</f>
        <v>0</v>
      </c>
      <c r="AH25" s="1" t="s">
        <v>42</v>
      </c>
      <c r="AI25" s="3" t="str">
        <f>IF(AH25="No","0",IF(AH25="Yes","1",IF(AH25="Don't Know","2")))</f>
        <v>2</v>
      </c>
      <c r="AJ25" s="1" t="s">
        <v>39</v>
      </c>
      <c r="AK25" s="3" t="str">
        <f>IF(AJ25="No","0",IF(AJ25="Yes","1"))</f>
        <v>1</v>
      </c>
      <c r="AL25" s="1" t="s">
        <v>41</v>
      </c>
      <c r="AM25" s="3" t="str">
        <f>IF(AL25="No","0",IF(AL25="Yes","1",IF(AL25="Don't Know","2")))</f>
        <v>0</v>
      </c>
      <c r="AN25" s="1" t="s">
        <v>60</v>
      </c>
      <c r="AO25" s="3" t="str">
        <f>IF(AN25="None","0",IF(AN25="Artificial Intelligence","1",IF(AN25="Yoga","2",IF(AN25="Music","3"))))</f>
        <v>0</v>
      </c>
      <c r="AP25" s="1" t="s">
        <v>41</v>
      </c>
      <c r="AQ25" s="3" t="str">
        <f>IF(AP25="No","0",IF(AP25="Yes","1"))</f>
        <v>0</v>
      </c>
      <c r="AR25" s="1" t="s">
        <v>39</v>
      </c>
      <c r="AS25" s="3" t="str">
        <f>IF(AR25="No","0",IF(AR25="Yes","1"))</f>
        <v>1</v>
      </c>
      <c r="AT25" s="1" t="s">
        <v>41</v>
      </c>
      <c r="AU25" s="3" t="str">
        <f>IF(AT25="No","0",IF(AT25="Yes","1"))</f>
        <v>0</v>
      </c>
      <c r="AV25" s="1" t="s">
        <v>44</v>
      </c>
      <c r="AW25" s="4" t="s">
        <v>41</v>
      </c>
      <c r="AX25" s="10" t="str">
        <f>IF(AW25="No","0",IF(AW25="Yes","1"))</f>
        <v>0</v>
      </c>
      <c r="AY25" s="1" t="s">
        <v>74</v>
      </c>
      <c r="AZ25" s="3" t="str">
        <f>IF(AY25="Strongly Disagree","0",IF(AY25="Disagree","1",IF(AY25="Neutral","2",IF(AY25="Agree","3",IF(AY25="Strongly agree","4")))))</f>
        <v>0</v>
      </c>
      <c r="BA25" s="1" t="s">
        <v>39</v>
      </c>
      <c r="BB25" s="11" t="str">
        <f>IF(BA25="No","0",IF(BA25="Yes","1",IF(BA25="Don't Know","2")))</f>
        <v>1</v>
      </c>
    </row>
    <row r="26" spans="1:54">
      <c r="A26" s="1" t="s">
        <v>115</v>
      </c>
      <c r="B26" s="1" t="s">
        <v>46</v>
      </c>
      <c r="C26" s="3" t="str">
        <f>IF(B26="16 to 20","1",IF(B26="21 to 25","2",IF(B26="26 and above","3")))</f>
        <v>1</v>
      </c>
      <c r="D26" s="1" t="s">
        <v>47</v>
      </c>
      <c r="E26" s="3" t="str">
        <f>IF(D26="Male","1",IF(D26="Female","2",IF(D26="Transgender","3")))</f>
        <v>1</v>
      </c>
      <c r="F26" s="1" t="s">
        <v>33</v>
      </c>
      <c r="G26" s="3" t="str">
        <f>IF(F26="Hindu","1",IF(F26="Muslim","2",IF(F26="Christian","3",IF(F26="Buddhism","4",IF(F26="Jainism","5")))))</f>
        <v>1</v>
      </c>
      <c r="H26" s="1" t="s">
        <v>71</v>
      </c>
      <c r="I26" s="3" t="str">
        <f>IF(H26="General","1",IF(H26="3A","2",IF(H26="2A","3",IF(H26="3B","4",IF(H26="2B","5",IF(H26="SC","6",IF(H26="ST","7",IF(H26="Cat-1","8"))))))))</f>
        <v>4</v>
      </c>
      <c r="J26" s="1" t="s">
        <v>35</v>
      </c>
      <c r="K26" s="1" t="s">
        <v>49</v>
      </c>
      <c r="L26" s="1" t="s">
        <v>59</v>
      </c>
      <c r="M26" s="1" t="s">
        <v>36</v>
      </c>
      <c r="N26" s="3" t="str">
        <f>IF(M26="Rural area","1",IF(M26="Urban area","2"))</f>
        <v>2</v>
      </c>
      <c r="O26" s="4" t="s">
        <v>301</v>
      </c>
      <c r="P26" s="10" t="str">
        <f>IF(O26="10,000 - 20,000","1",IF(O26="21,000 - 50,000","2",IF(O26="51,000 - 1,00,000","3",IF(O26="1,00,000 - 2,50,000","4",IF(O26="2,50,000 and Above","5")))))</f>
        <v>2</v>
      </c>
      <c r="Q26" s="1" t="s">
        <v>38</v>
      </c>
      <c r="R26" s="1" t="s">
        <v>64</v>
      </c>
      <c r="S26" s="1" t="s">
        <v>90</v>
      </c>
      <c r="T26" s="1" t="s">
        <v>39</v>
      </c>
      <c r="U26" s="3" t="str">
        <f>IF(T26="No","0",IF(T26="Partially","1",IF(T26="Yes","2")))</f>
        <v>2</v>
      </c>
      <c r="V26" s="1" t="s">
        <v>39</v>
      </c>
      <c r="W26" s="3" t="str">
        <f>IF(V26="No","0",IF(V26="Yes","1"))</f>
        <v>1</v>
      </c>
      <c r="X26" s="1" t="s">
        <v>51</v>
      </c>
      <c r="Y26" s="3" t="str">
        <f>IF(X26="Very Bad","0",IF(X26="Bad","1",IF(X26="Average","2",IF(X26="Good","3",IF(X26="Very Good","4")))))</f>
        <v>2</v>
      </c>
      <c r="Z26" s="1" t="s">
        <v>41</v>
      </c>
      <c r="AA26" s="3" t="str">
        <f>IF(Z26="No","0",IF(Z26="Yes","1"))</f>
        <v>0</v>
      </c>
      <c r="AB26" s="1" t="s">
        <v>41</v>
      </c>
      <c r="AC26" s="3" t="str">
        <f>IF(AB26="No","0",IF(AB26="Yes","1",IF(AB26="Don't Know","2")))</f>
        <v>0</v>
      </c>
      <c r="AD26" s="1" t="s">
        <v>41</v>
      </c>
      <c r="AE26" s="1" t="str">
        <f>IF(AD26="No","0",IF(AD26="Yes","1",IF(AD26="Don't Know","2")))</f>
        <v>0</v>
      </c>
      <c r="AF26" s="1" t="s">
        <v>39</v>
      </c>
      <c r="AG26" s="3" t="str">
        <f>IF(AF26="No","0",IF(AF26="Partially Trained","1",IF(AF26="Yes","2")))</f>
        <v>2</v>
      </c>
      <c r="AH26" s="1" t="s">
        <v>42</v>
      </c>
      <c r="AI26" s="3" t="str">
        <f>IF(AH26="No","0",IF(AH26="Yes","1",IF(AH26="Don't Know","2")))</f>
        <v>2</v>
      </c>
      <c r="AJ26" s="1" t="s">
        <v>41</v>
      </c>
      <c r="AK26" s="3" t="str">
        <f>IF(AJ26="No","0",IF(AJ26="Yes","1"))</f>
        <v>0</v>
      </c>
      <c r="AL26" s="1" t="s">
        <v>42</v>
      </c>
      <c r="AM26" s="3" t="str">
        <f>IF(AL26="No","0",IF(AL26="Yes","1",IF(AL26="Don't Know","2")))</f>
        <v>2</v>
      </c>
      <c r="AN26" s="1" t="s">
        <v>43</v>
      </c>
      <c r="AO26" s="3" t="str">
        <f>IF(AN26="None","0",IF(AN26="Artificial Intelligence","1",IF(AN26="Yoga","2",IF(AN26="Music","3"))))</f>
        <v>1</v>
      </c>
      <c r="AP26" s="1" t="s">
        <v>41</v>
      </c>
      <c r="AQ26" s="3" t="str">
        <f>IF(AP26="No","0",IF(AP26="Yes","1"))</f>
        <v>0</v>
      </c>
      <c r="AR26" s="1" t="s">
        <v>39</v>
      </c>
      <c r="AS26" s="3" t="str">
        <f>IF(AR26="No","0",IF(AR26="Yes","1"))</f>
        <v>1</v>
      </c>
      <c r="AT26" s="1" t="s">
        <v>39</v>
      </c>
      <c r="AU26" s="3" t="str">
        <f>IF(AT26="No","0",IF(AT26="Yes","1"))</f>
        <v>1</v>
      </c>
      <c r="AV26" s="1" t="s">
        <v>53</v>
      </c>
      <c r="AW26" s="4" t="s">
        <v>41</v>
      </c>
      <c r="AX26" s="10" t="str">
        <f>IF(AW26="No","0",IF(AW26="Yes","1"))</f>
        <v>0</v>
      </c>
      <c r="AY26" s="1" t="s">
        <v>55</v>
      </c>
      <c r="AZ26" s="3" t="str">
        <f>IF(AY26="Strongly Disagree","0",IF(AY26="Disagree","1",IF(AY26="Neutral","2",IF(AY26="Agree","3",IF(AY26="Strongly agree","4")))))</f>
        <v>2</v>
      </c>
      <c r="BA26" s="1" t="s">
        <v>42</v>
      </c>
      <c r="BB26" s="11" t="str">
        <f>IF(BA26="No","0",IF(BA26="Yes","1",IF(BA26="Don't Know","2")))</f>
        <v>2</v>
      </c>
    </row>
    <row r="27" spans="1:54">
      <c r="A27" s="1" t="s">
        <v>86</v>
      </c>
      <c r="B27" s="1" t="s">
        <v>46</v>
      </c>
      <c r="C27" s="3" t="str">
        <f>IF(B27="16 to 20","1",IF(B27="21 to 25","2",IF(B27="26 and above","3")))</f>
        <v>1</v>
      </c>
      <c r="D27" s="1" t="s">
        <v>47</v>
      </c>
      <c r="E27" s="3" t="str">
        <f>IF(D27="Male","1",IF(D27="Female","2",IF(D27="Transgender","3")))</f>
        <v>1</v>
      </c>
      <c r="F27" s="1" t="s">
        <v>33</v>
      </c>
      <c r="G27" s="3" t="str">
        <f>IF(F27="Hindu","1",IF(F27="Muslim","2",IF(F27="Christian","3",IF(F27="Buddhism","4",IF(F27="Jainism","5")))))</f>
        <v>1</v>
      </c>
      <c r="H27" s="1" t="s">
        <v>73</v>
      </c>
      <c r="I27" s="3" t="str">
        <f>IF(H27="General","1",IF(H27="3A","2",IF(H27="2A","3",IF(H27="3B","4",IF(H27="2B","5",IF(H27="SC","6",IF(H27="ST","7",IF(H27="Cat-1","8"))))))))</f>
        <v>6</v>
      </c>
      <c r="J27" s="1" t="s">
        <v>35</v>
      </c>
      <c r="K27" s="1" t="s">
        <v>49</v>
      </c>
      <c r="L27" s="1" t="s">
        <v>59</v>
      </c>
      <c r="M27" s="1" t="s">
        <v>36</v>
      </c>
      <c r="N27" s="3" t="str">
        <f>IF(M27="Rural area","1",IF(M27="Urban area","2"))</f>
        <v>2</v>
      </c>
      <c r="O27" s="4" t="s">
        <v>299</v>
      </c>
      <c r="P27" s="10" t="str">
        <f>IF(O27="10,000 - 20,000","1",IF(O27="21,000 - 50,000","2",IF(O27="51,000 - 1,00,000","3",IF(O27="1,00,000 - 2,50,000","4",IF(O27="2,50,000 and Above","5")))))</f>
        <v>1</v>
      </c>
      <c r="Q27" s="1" t="s">
        <v>38</v>
      </c>
      <c r="R27" s="1" t="s">
        <v>64</v>
      </c>
      <c r="S27" s="1" t="s">
        <v>90</v>
      </c>
      <c r="T27" s="1" t="s">
        <v>39</v>
      </c>
      <c r="U27" s="3" t="str">
        <f>IF(T27="No","0",IF(T27="Partially","1",IF(T27="Yes","2")))</f>
        <v>2</v>
      </c>
      <c r="V27" s="1" t="s">
        <v>39</v>
      </c>
      <c r="W27" s="3" t="str">
        <f>IF(V27="No","0",IF(V27="Yes","1"))</f>
        <v>1</v>
      </c>
      <c r="X27" s="1" t="s">
        <v>40</v>
      </c>
      <c r="Y27" s="3" t="str">
        <f>IF(X27="Very Bad","0",IF(X27="Bad","1",IF(X27="Average","2",IF(X27="Good","3",IF(X27="Very Good","4")))))</f>
        <v>3</v>
      </c>
      <c r="Z27" s="1" t="s">
        <v>39</v>
      </c>
      <c r="AA27" s="3" t="str">
        <f>IF(Z27="No","0",IF(Z27="Yes","1"))</f>
        <v>1</v>
      </c>
      <c r="AB27" s="1" t="s">
        <v>42</v>
      </c>
      <c r="AC27" s="3" t="str">
        <f>IF(AB27="No","0",IF(AB27="Yes","1",IF(AB27="Don't Know","2")))</f>
        <v>2</v>
      </c>
      <c r="AD27" s="1" t="s">
        <v>42</v>
      </c>
      <c r="AE27" s="1" t="str">
        <f>IF(AD27="No","0",IF(AD27="Yes","1",IF(AD27="Don't Know","2")))</f>
        <v>2</v>
      </c>
      <c r="AF27" s="1" t="s">
        <v>39</v>
      </c>
      <c r="AG27" s="3" t="str">
        <f>IF(AF27="No","0",IF(AF27="Partially Trained","1",IF(AF27="Yes","2")))</f>
        <v>2</v>
      </c>
      <c r="AH27" s="1" t="s">
        <v>42</v>
      </c>
      <c r="AI27" s="3" t="str">
        <f>IF(AH27="No","0",IF(AH27="Yes","1",IF(AH27="Don't Know","2")))</f>
        <v>2</v>
      </c>
      <c r="AJ27" s="1" t="s">
        <v>39</v>
      </c>
      <c r="AK27" s="3" t="str">
        <f>IF(AJ27="No","0",IF(AJ27="Yes","1"))</f>
        <v>1</v>
      </c>
      <c r="AL27" s="1" t="s">
        <v>39</v>
      </c>
      <c r="AM27" s="3" t="str">
        <f>IF(AL27="No","0",IF(AL27="Yes","1",IF(AL27="Don't Know","2")))</f>
        <v>1</v>
      </c>
      <c r="AN27" s="1" t="s">
        <v>43</v>
      </c>
      <c r="AO27" s="3" t="str">
        <f>IF(AN27="None","0",IF(AN27="Artificial Intelligence","1",IF(AN27="Yoga","2",IF(AN27="Music","3"))))</f>
        <v>1</v>
      </c>
      <c r="AP27" s="1" t="s">
        <v>41</v>
      </c>
      <c r="AQ27" s="3" t="str">
        <f>IF(AP27="No","0",IF(AP27="Yes","1"))</f>
        <v>0</v>
      </c>
      <c r="AR27" s="1" t="s">
        <v>39</v>
      </c>
      <c r="AS27" s="3" t="str">
        <f>IF(AR27="No","0",IF(AR27="Yes","1"))</f>
        <v>1</v>
      </c>
      <c r="AT27" s="1" t="s">
        <v>41</v>
      </c>
      <c r="AU27" s="3" t="str">
        <f>IF(AT27="No","0",IF(AT27="Yes","1"))</f>
        <v>0</v>
      </c>
      <c r="AV27" s="1" t="s">
        <v>44</v>
      </c>
      <c r="AW27" s="4" t="s">
        <v>39</v>
      </c>
      <c r="AX27" s="10" t="str">
        <f>IF(AW27="No","0",IF(AW27="Yes","1"))</f>
        <v>1</v>
      </c>
      <c r="AY27" s="1" t="s">
        <v>45</v>
      </c>
      <c r="AZ27" s="3" t="str">
        <f>IF(AY27="Strongly Disagree","0",IF(AY27="Disagree","1",IF(AY27="Neutral","2",IF(AY27="Agree","3",IF(AY27="Strongly agree","4")))))</f>
        <v>3</v>
      </c>
      <c r="BA27" s="1" t="s">
        <v>41</v>
      </c>
      <c r="BB27" s="11" t="str">
        <f>IF(BA27="No","0",IF(BA27="Yes","1",IF(BA27="Don't Know","2")))</f>
        <v>0</v>
      </c>
    </row>
    <row r="28" spans="1:54">
      <c r="A28" s="1" t="s">
        <v>129</v>
      </c>
      <c r="B28" s="1" t="s">
        <v>46</v>
      </c>
      <c r="C28" s="3" t="str">
        <f>IF(B28="16 to 20","1",IF(B28="21 to 25","2",IF(B28="26 and above","3")))</f>
        <v>1</v>
      </c>
      <c r="D28" s="1" t="s">
        <v>47</v>
      </c>
      <c r="E28" s="3" t="str">
        <f>IF(D28="Male","1",IF(D28="Female","2",IF(D28="Transgender","3")))</f>
        <v>1</v>
      </c>
      <c r="F28" s="1" t="s">
        <v>33</v>
      </c>
      <c r="G28" s="3" t="str">
        <f>IF(F28="Hindu","1",IF(F28="Muslim","2",IF(F28="Christian","3",IF(F28="Buddhism","4",IF(F28="Jainism","5")))))</f>
        <v>1</v>
      </c>
      <c r="H28" s="1" t="s">
        <v>73</v>
      </c>
      <c r="I28" s="3" t="str">
        <f>IF(H28="General","1",IF(H28="3A","2",IF(H28="2A","3",IF(H28="3B","4",IF(H28="2B","5",IF(H28="SC","6",IF(H28="ST","7",IF(H28="Cat-1","8"))))))))</f>
        <v>6</v>
      </c>
      <c r="J28" s="1" t="s">
        <v>35</v>
      </c>
      <c r="K28" s="1" t="s">
        <v>49</v>
      </c>
      <c r="L28" s="1" t="s">
        <v>59</v>
      </c>
      <c r="M28" s="1" t="s">
        <v>36</v>
      </c>
      <c r="N28" s="3" t="str">
        <f>IF(M28="Rural area","1",IF(M28="Urban area","2"))</f>
        <v>2</v>
      </c>
      <c r="O28" s="4" t="s">
        <v>299</v>
      </c>
      <c r="P28" s="10" t="str">
        <f>IF(O28="10,000 - 20,000","1",IF(O28="21,000 - 50,000","2",IF(O28="51,000 - 1,00,000","3",IF(O28="1,00,000 - 2,50,000","4",IF(O28="2,50,000 and Above","5")))))</f>
        <v>1</v>
      </c>
      <c r="Q28" s="1" t="s">
        <v>38</v>
      </c>
      <c r="R28" s="1" t="s">
        <v>64</v>
      </c>
      <c r="S28" s="1" t="s">
        <v>90</v>
      </c>
      <c r="T28" s="1" t="s">
        <v>39</v>
      </c>
      <c r="U28" s="3" t="str">
        <f>IF(T28="No","0",IF(T28="Partially","1",IF(T28="Yes","2")))</f>
        <v>2</v>
      </c>
      <c r="V28" s="1" t="s">
        <v>39</v>
      </c>
      <c r="W28" s="3" t="str">
        <f>IF(V28="No","0",IF(V28="Yes","1"))</f>
        <v>1</v>
      </c>
      <c r="X28" s="1" t="s">
        <v>40</v>
      </c>
      <c r="Y28" s="3" t="str">
        <f>IF(X28="Very Bad","0",IF(X28="Bad","1",IF(X28="Average","2",IF(X28="Good","3",IF(X28="Very Good","4")))))</f>
        <v>3</v>
      </c>
      <c r="Z28" s="1" t="s">
        <v>41</v>
      </c>
      <c r="AA28" s="3" t="str">
        <f>IF(Z28="No","0",IF(Z28="Yes","1"))</f>
        <v>0</v>
      </c>
      <c r="AB28" s="1" t="s">
        <v>42</v>
      </c>
      <c r="AC28" s="3" t="str">
        <f>IF(AB28="No","0",IF(AB28="Yes","1",IF(AB28="Don't Know","2")))</f>
        <v>2</v>
      </c>
      <c r="AD28" s="1" t="s">
        <v>42</v>
      </c>
      <c r="AE28" s="1" t="str">
        <f>IF(AD28="No","0",IF(AD28="Yes","1",IF(AD28="Don't Know","2")))</f>
        <v>2</v>
      </c>
      <c r="AF28" s="1" t="s">
        <v>39</v>
      </c>
      <c r="AG28" s="3" t="str">
        <f>IF(AF28="No","0",IF(AF28="Partially Trained","1",IF(AF28="Yes","2")))</f>
        <v>2</v>
      </c>
      <c r="AH28" s="1" t="s">
        <v>42</v>
      </c>
      <c r="AI28" s="3" t="str">
        <f>IF(AH28="No","0",IF(AH28="Yes","1",IF(AH28="Don't Know","2")))</f>
        <v>2</v>
      </c>
      <c r="AJ28" s="1" t="s">
        <v>39</v>
      </c>
      <c r="AK28" s="3" t="str">
        <f>IF(AJ28="No","0",IF(AJ28="Yes","1"))</f>
        <v>1</v>
      </c>
      <c r="AL28" s="1" t="s">
        <v>39</v>
      </c>
      <c r="AM28" s="3" t="str">
        <f>IF(AL28="No","0",IF(AL28="Yes","1",IF(AL28="Don't Know","2")))</f>
        <v>1</v>
      </c>
      <c r="AN28" s="1" t="s">
        <v>43</v>
      </c>
      <c r="AO28" s="3" t="str">
        <f>IF(AN28="None","0",IF(AN28="Artificial Intelligence","1",IF(AN28="Yoga","2",IF(AN28="Music","3"))))</f>
        <v>1</v>
      </c>
      <c r="AP28" s="1" t="s">
        <v>41</v>
      </c>
      <c r="AQ28" s="3" t="str">
        <f>IF(AP28="No","0",IF(AP28="Yes","1"))</f>
        <v>0</v>
      </c>
      <c r="AR28" s="1" t="s">
        <v>39</v>
      </c>
      <c r="AS28" s="3" t="str">
        <f>IF(AR28="No","0",IF(AR28="Yes","1"))</f>
        <v>1</v>
      </c>
      <c r="AT28" s="1" t="s">
        <v>41</v>
      </c>
      <c r="AU28" s="3" t="str">
        <f>IF(AT28="No","0",IF(AT28="Yes","1"))</f>
        <v>0</v>
      </c>
      <c r="AV28" s="1" t="s">
        <v>44</v>
      </c>
      <c r="AW28" s="4" t="s">
        <v>41</v>
      </c>
      <c r="AX28" s="10" t="str">
        <f>IF(AW28="No","0",IF(AW28="Yes","1"))</f>
        <v>0</v>
      </c>
      <c r="AY28" s="1" t="s">
        <v>54</v>
      </c>
      <c r="AZ28" s="3" t="str">
        <f>IF(AY28="Strongly Disagree","0",IF(AY28="Disagree","1",IF(AY28="Neutral","2",IF(AY28="Agree","3",IF(AY28="Strongly agree","4")))))</f>
        <v>1</v>
      </c>
      <c r="BA28" s="1" t="s">
        <v>41</v>
      </c>
      <c r="BB28" s="11" t="str">
        <f>IF(BA28="No","0",IF(BA28="Yes","1",IF(BA28="Don't Know","2")))</f>
        <v>0</v>
      </c>
    </row>
    <row r="29" spans="1:54">
      <c r="A29" s="1" t="s">
        <v>208</v>
      </c>
      <c r="B29" s="1" t="s">
        <v>31</v>
      </c>
      <c r="C29" s="3" t="str">
        <f>IF(B29="16 to 20","1",IF(B29="21 to 25","2",IF(B29="26 and above","3")))</f>
        <v>2</v>
      </c>
      <c r="D29" s="1" t="s">
        <v>47</v>
      </c>
      <c r="E29" s="3" t="str">
        <f>IF(D29="Male","1",IF(D29="Female","2",IF(D29="Transgender","3")))</f>
        <v>1</v>
      </c>
      <c r="F29" s="1" t="s">
        <v>33</v>
      </c>
      <c r="G29" s="3" t="str">
        <f>IF(F29="Hindu","1",IF(F29="Muslim","2",IF(F29="Christian","3",IF(F29="Buddhism","4",IF(F29="Jainism","5")))))</f>
        <v>1</v>
      </c>
      <c r="H29" s="1" t="s">
        <v>73</v>
      </c>
      <c r="I29" s="3" t="str">
        <f>IF(H29="General","1",IF(H29="3A","2",IF(H29="2A","3",IF(H29="3B","4",IF(H29="2B","5",IF(H29="SC","6",IF(H29="ST","7",IF(H29="Cat-1","8"))))))))</f>
        <v>6</v>
      </c>
      <c r="J29" s="1" t="s">
        <v>35</v>
      </c>
      <c r="K29" s="1" t="s">
        <v>49</v>
      </c>
      <c r="L29" s="1" t="s">
        <v>59</v>
      </c>
      <c r="M29" s="1" t="s">
        <v>36</v>
      </c>
      <c r="N29" s="3" t="str">
        <f>IF(M29="Rural area","1",IF(M29="Urban area","2"))</f>
        <v>2</v>
      </c>
      <c r="O29" s="2" t="s">
        <v>301</v>
      </c>
      <c r="P29" s="10" t="str">
        <f>IF(O29="10,000 - 20,000","1",IF(O29="21,000 - 50,000","2",IF(O29="51,000 - 1,00,000","3",IF(O29="1,00,000 - 2,50,000","4",IF(O29="2,50,000 and Above","5")))))</f>
        <v>2</v>
      </c>
      <c r="Q29" s="1" t="s">
        <v>38</v>
      </c>
      <c r="R29" s="1" t="s">
        <v>64</v>
      </c>
      <c r="S29" s="1" t="s">
        <v>90</v>
      </c>
      <c r="T29" s="1" t="s">
        <v>39</v>
      </c>
      <c r="U29" s="3" t="str">
        <f>IF(T29="No","0",IF(T29="Partially","1",IF(T29="Yes","2")))</f>
        <v>2</v>
      </c>
      <c r="V29" s="1" t="s">
        <v>39</v>
      </c>
      <c r="W29" s="3" t="str">
        <f>IF(V29="No","0",IF(V29="Yes","1"))</f>
        <v>1</v>
      </c>
      <c r="X29" s="1" t="s">
        <v>40</v>
      </c>
      <c r="Y29" s="3" t="str">
        <f>IF(X29="Very Bad","0",IF(X29="Bad","1",IF(X29="Average","2",IF(X29="Good","3",IF(X29="Very Good","4")))))</f>
        <v>3</v>
      </c>
      <c r="Z29" s="1" t="s">
        <v>39</v>
      </c>
      <c r="AA29" s="3" t="str">
        <f>IF(Z29="No","0",IF(Z29="Yes","1"))</f>
        <v>1</v>
      </c>
      <c r="AB29" s="1" t="s">
        <v>39</v>
      </c>
      <c r="AC29" s="3" t="str">
        <f>IF(AB29="No","0",IF(AB29="Yes","1",IF(AB29="Don't Know","2")))</f>
        <v>1</v>
      </c>
      <c r="AD29" s="1" t="s">
        <v>41</v>
      </c>
      <c r="AE29" s="1" t="str">
        <f>IF(AD29="No","0",IF(AD29="Yes","1",IF(AD29="Don't Know","2")))</f>
        <v>0</v>
      </c>
      <c r="AF29" s="1" t="s">
        <v>39</v>
      </c>
      <c r="AG29" s="3" t="str">
        <f>IF(AF29="No","0",IF(AF29="Partially Trained","1",IF(AF29="Yes","2")))</f>
        <v>2</v>
      </c>
      <c r="AH29" s="1" t="s">
        <v>41</v>
      </c>
      <c r="AI29" s="3" t="str">
        <f>IF(AH29="No","0",IF(AH29="Yes","1",IF(AH29="Don't Know","2")))</f>
        <v>0</v>
      </c>
      <c r="AJ29" s="1" t="s">
        <v>39</v>
      </c>
      <c r="AK29" s="3" t="str">
        <f>IF(AJ29="No","0",IF(AJ29="Yes","1"))</f>
        <v>1</v>
      </c>
      <c r="AL29" s="1" t="s">
        <v>39</v>
      </c>
      <c r="AM29" s="3" t="str">
        <f>IF(AL29="No","0",IF(AL29="Yes","1",IF(AL29="Don't Know","2")))</f>
        <v>1</v>
      </c>
      <c r="AN29" s="1" t="s">
        <v>43</v>
      </c>
      <c r="AO29" s="3" t="str">
        <f>IF(AN29="None","0",IF(AN29="Artificial Intelligence","1",IF(AN29="Yoga","2",IF(AN29="Music","3"))))</f>
        <v>1</v>
      </c>
      <c r="AP29" s="1" t="s">
        <v>41</v>
      </c>
      <c r="AQ29" s="3" t="str">
        <f>IF(AP29="No","0",IF(AP29="Yes","1"))</f>
        <v>0</v>
      </c>
      <c r="AR29" s="1" t="s">
        <v>39</v>
      </c>
      <c r="AS29" s="3" t="str">
        <f>IF(AR29="No","0",IF(AR29="Yes","1"))</f>
        <v>1</v>
      </c>
      <c r="AT29" s="1" t="s">
        <v>41</v>
      </c>
      <c r="AU29" s="3" t="str">
        <f>IF(AT29="No","0",IF(AT29="Yes","1"))</f>
        <v>0</v>
      </c>
      <c r="AV29" s="1" t="s">
        <v>85</v>
      </c>
      <c r="AW29" s="4" t="s">
        <v>39</v>
      </c>
      <c r="AX29" s="10" t="str">
        <f>IF(AW29="No","0",IF(AW29="Yes","1"))</f>
        <v>1</v>
      </c>
      <c r="AY29" s="1" t="s">
        <v>45</v>
      </c>
      <c r="AZ29" s="3" t="str">
        <f>IF(AY29="Strongly Disagree","0",IF(AY29="Disagree","1",IF(AY29="Neutral","2",IF(AY29="Agree","3",IF(AY29="Strongly agree","4")))))</f>
        <v>3</v>
      </c>
      <c r="BA29" s="1" t="s">
        <v>41</v>
      </c>
      <c r="BB29" s="11" t="str">
        <f>IF(BA29="No","0",IF(BA29="Yes","1",IF(BA29="Don't Know","2")))</f>
        <v>0</v>
      </c>
    </row>
    <row r="30" spans="1:54">
      <c r="A30" s="1" t="s">
        <v>214</v>
      </c>
      <c r="B30" s="1" t="s">
        <v>46</v>
      </c>
      <c r="C30" s="3" t="str">
        <f>IF(B30="16 to 20","1",IF(B30="21 to 25","2",IF(B30="26 and above","3")))</f>
        <v>1</v>
      </c>
      <c r="D30" s="1" t="s">
        <v>47</v>
      </c>
      <c r="E30" s="3" t="str">
        <f>IF(D30="Male","1",IF(D30="Female","2",IF(D30="Transgender","3")))</f>
        <v>1</v>
      </c>
      <c r="F30" s="1" t="s">
        <v>33</v>
      </c>
      <c r="G30" s="3" t="str">
        <f>IF(F30="Hindu","1",IF(F30="Muslim","2",IF(F30="Christian","3",IF(F30="Buddhism","4",IF(F30="Jainism","5")))))</f>
        <v>1</v>
      </c>
      <c r="H30" s="1" t="s">
        <v>73</v>
      </c>
      <c r="I30" s="3" t="str">
        <f>IF(H30="General","1",IF(H30="3A","2",IF(H30="2A","3",IF(H30="3B","4",IF(H30="2B","5",IF(H30="SC","6",IF(H30="ST","7",IF(H30="Cat-1","8"))))))))</f>
        <v>6</v>
      </c>
      <c r="J30" s="1" t="s">
        <v>35</v>
      </c>
      <c r="K30" s="1" t="s">
        <v>49</v>
      </c>
      <c r="L30" s="1" t="s">
        <v>59</v>
      </c>
      <c r="M30" s="1" t="s">
        <v>36</v>
      </c>
      <c r="N30" s="3" t="str">
        <f>IF(M30="Rural area","1",IF(M30="Urban area","2"))</f>
        <v>2</v>
      </c>
      <c r="O30" s="4" t="s">
        <v>299</v>
      </c>
      <c r="P30" s="10" t="str">
        <f>IF(O30="10,000 - 20,000","1",IF(O30="21,000 - 50,000","2",IF(O30="51,000 - 1,00,000","3",IF(O30="1,00,000 - 2,50,000","4",IF(O30="2,50,000 and Above","5")))))</f>
        <v>1</v>
      </c>
      <c r="Q30" s="1" t="s">
        <v>38</v>
      </c>
      <c r="R30" s="1" t="s">
        <v>64</v>
      </c>
      <c r="S30" s="1" t="s">
        <v>90</v>
      </c>
      <c r="T30" s="1" t="s">
        <v>39</v>
      </c>
      <c r="U30" s="3" t="str">
        <f>IF(T30="No","0",IF(T30="Partially","1",IF(T30="Yes","2")))</f>
        <v>2</v>
      </c>
      <c r="V30" s="1" t="s">
        <v>39</v>
      </c>
      <c r="W30" s="3" t="str">
        <f>IF(V30="No","0",IF(V30="Yes","1"))</f>
        <v>1</v>
      </c>
      <c r="X30" s="1" t="s">
        <v>68</v>
      </c>
      <c r="Y30" s="3" t="str">
        <f>IF(X30="Very Bad","0",IF(X30="Bad","1",IF(X30="Average","2",IF(X30="Good","3",IF(X30="Very Good","4")))))</f>
        <v>4</v>
      </c>
      <c r="Z30" s="1" t="s">
        <v>39</v>
      </c>
      <c r="AA30" s="3" t="str">
        <f>IF(Z30="No","0",IF(Z30="Yes","1"))</f>
        <v>1</v>
      </c>
      <c r="AB30" s="1" t="s">
        <v>42</v>
      </c>
      <c r="AC30" s="3" t="str">
        <f>IF(AB30="No","0",IF(AB30="Yes","1",IF(AB30="Don't Know","2")))</f>
        <v>2</v>
      </c>
      <c r="AD30" s="1" t="s">
        <v>39</v>
      </c>
      <c r="AE30" s="1" t="str">
        <f>IF(AD30="No","0",IF(AD30="Yes","1",IF(AD30="Don't Know","2")))</f>
        <v>1</v>
      </c>
      <c r="AF30" s="1" t="s">
        <v>39</v>
      </c>
      <c r="AG30" s="3" t="str">
        <f>IF(AF30="No","0",IF(AF30="Partially Trained","1",IF(AF30="Yes","2")))</f>
        <v>2</v>
      </c>
      <c r="AH30" s="1" t="s">
        <v>39</v>
      </c>
      <c r="AI30" s="3" t="str">
        <f>IF(AH30="No","0",IF(AH30="Yes","1",IF(AH30="Don't Know","2")))</f>
        <v>1</v>
      </c>
      <c r="AJ30" s="1" t="s">
        <v>39</v>
      </c>
      <c r="AK30" s="3" t="str">
        <f>IF(AJ30="No","0",IF(AJ30="Yes","1"))</f>
        <v>1</v>
      </c>
      <c r="AL30" s="1" t="s">
        <v>39</v>
      </c>
      <c r="AM30" s="3" t="str">
        <f>IF(AL30="No","0",IF(AL30="Yes","1",IF(AL30="Don't Know","2")))</f>
        <v>1</v>
      </c>
      <c r="AN30" s="1" t="s">
        <v>43</v>
      </c>
      <c r="AO30" s="3" t="str">
        <f>IF(AN30="None","0",IF(AN30="Artificial Intelligence","1",IF(AN30="Yoga","2",IF(AN30="Music","3"))))</f>
        <v>1</v>
      </c>
      <c r="AP30" s="1" t="s">
        <v>41</v>
      </c>
      <c r="AQ30" s="3" t="str">
        <f>IF(AP30="No","0",IF(AP30="Yes","1"))</f>
        <v>0</v>
      </c>
      <c r="AR30" s="1" t="s">
        <v>39</v>
      </c>
      <c r="AS30" s="3" t="str">
        <f>IF(AR30="No","0",IF(AR30="Yes","1"))</f>
        <v>1</v>
      </c>
      <c r="AT30" s="1" t="s">
        <v>39</v>
      </c>
      <c r="AU30" s="3" t="str">
        <f>IF(AT30="No","0",IF(AT30="Yes","1"))</f>
        <v>1</v>
      </c>
      <c r="AV30" s="1" t="s">
        <v>44</v>
      </c>
      <c r="AW30" s="4" t="s">
        <v>39</v>
      </c>
      <c r="AX30" s="10" t="str">
        <f>IF(AW30="No","0",IF(AW30="Yes","1"))</f>
        <v>1</v>
      </c>
      <c r="AY30" s="1" t="s">
        <v>45</v>
      </c>
      <c r="AZ30" s="3" t="str">
        <f>IF(AY30="Strongly Disagree","0",IF(AY30="Disagree","1",IF(AY30="Neutral","2",IF(AY30="Agree","3",IF(AY30="Strongly agree","4")))))</f>
        <v>3</v>
      </c>
      <c r="BA30" s="1" t="s">
        <v>39</v>
      </c>
      <c r="BB30" s="11" t="str">
        <f>IF(BA30="No","0",IF(BA30="Yes","1",IF(BA30="Don't Know","2")))</f>
        <v>1</v>
      </c>
    </row>
    <row r="31" spans="1:54">
      <c r="A31" s="1" t="s">
        <v>230</v>
      </c>
      <c r="B31" s="1" t="s">
        <v>31</v>
      </c>
      <c r="C31" s="3" t="str">
        <f>IF(B31="16 to 20","1",IF(B31="21 to 25","2",IF(B31="26 and above","3")))</f>
        <v>2</v>
      </c>
      <c r="D31" s="1" t="s">
        <v>47</v>
      </c>
      <c r="E31" s="3" t="str">
        <f>IF(D31="Male","1",IF(D31="Female","2",IF(D31="Transgender","3")))</f>
        <v>1</v>
      </c>
      <c r="F31" s="1" t="s">
        <v>33</v>
      </c>
      <c r="G31" s="3" t="str">
        <f>IF(F31="Hindu","1",IF(F31="Muslim","2",IF(F31="Christian","3",IF(F31="Buddhism","4",IF(F31="Jainism","5")))))</f>
        <v>1</v>
      </c>
      <c r="H31" s="1" t="s">
        <v>48</v>
      </c>
      <c r="I31" s="3" t="str">
        <f>IF(H31="General","1",IF(H31="3A","2",IF(H31="2A","3",IF(H31="3B","4",IF(H31="2B","5",IF(H31="SC","6",IF(H31="ST","7",IF(H31="Cat-1","8"))))))))</f>
        <v>2</v>
      </c>
      <c r="J31" s="1" t="s">
        <v>35</v>
      </c>
      <c r="K31" s="1" t="s">
        <v>49</v>
      </c>
      <c r="L31" s="1" t="s">
        <v>59</v>
      </c>
      <c r="M31" s="1" t="s">
        <v>36</v>
      </c>
      <c r="N31" s="3" t="str">
        <f>IF(M31="Rural area","1",IF(M31="Urban area","2"))</f>
        <v>2</v>
      </c>
      <c r="O31" s="4" t="s">
        <v>299</v>
      </c>
      <c r="P31" s="10" t="str">
        <f>IF(O31="10,000 - 20,000","1",IF(O31="21,000 - 50,000","2",IF(O31="51,000 - 1,00,000","3",IF(O31="1,00,000 - 2,50,000","4",IF(O31="2,50,000 and Above","5")))))</f>
        <v>1</v>
      </c>
      <c r="Q31" s="1" t="s">
        <v>38</v>
      </c>
      <c r="R31" s="1" t="s">
        <v>64</v>
      </c>
      <c r="S31" s="1" t="s">
        <v>90</v>
      </c>
      <c r="T31" s="1" t="s">
        <v>62</v>
      </c>
      <c r="U31" s="3" t="str">
        <f>IF(T31="No","0",IF(T31="Partially","1",IF(T31="Yes","2")))</f>
        <v>1</v>
      </c>
      <c r="V31" s="1" t="s">
        <v>39</v>
      </c>
      <c r="W31" s="3" t="str">
        <f>IF(V31="No","0",IF(V31="Yes","1"))</f>
        <v>1</v>
      </c>
      <c r="X31" s="1" t="s">
        <v>80</v>
      </c>
      <c r="Y31" s="3" t="str">
        <f>IF(X31="Very Bad","0",IF(X31="Bad","1",IF(X31="Average","2",IF(X31="Good","3",IF(X31="Very Good","4")))))</f>
        <v>1</v>
      </c>
      <c r="Z31" s="1" t="s">
        <v>41</v>
      </c>
      <c r="AA31" s="3" t="str">
        <f>IF(Z31="No","0",IF(Z31="Yes","1"))</f>
        <v>0</v>
      </c>
      <c r="AB31" s="1" t="s">
        <v>39</v>
      </c>
      <c r="AC31" s="3" t="str">
        <f>IF(AB31="No","0",IF(AB31="Yes","1",IF(AB31="Don't Know","2")))</f>
        <v>1</v>
      </c>
      <c r="AD31" s="1" t="s">
        <v>42</v>
      </c>
      <c r="AE31" s="1" t="str">
        <f>IF(AD31="No","0",IF(AD31="Yes","1",IF(AD31="Don't Know","2")))</f>
        <v>2</v>
      </c>
      <c r="AF31" s="1" t="s">
        <v>52</v>
      </c>
      <c r="AG31" s="3" t="str">
        <f>IF(AF31="No","0",IF(AF31="Partially Trained","1",IF(AF31="Yes","2")))</f>
        <v>1</v>
      </c>
      <c r="AH31" s="1" t="s">
        <v>39</v>
      </c>
      <c r="AI31" s="3" t="str">
        <f>IF(AH31="No","0",IF(AH31="Yes","1",IF(AH31="Don't Know","2")))</f>
        <v>1</v>
      </c>
      <c r="AJ31" s="1" t="s">
        <v>39</v>
      </c>
      <c r="AK31" s="3" t="str">
        <f>IF(AJ31="No","0",IF(AJ31="Yes","1"))</f>
        <v>1</v>
      </c>
      <c r="AL31" s="1" t="s">
        <v>42</v>
      </c>
      <c r="AM31" s="3" t="str">
        <f>IF(AL31="No","0",IF(AL31="Yes","1",IF(AL31="Don't Know","2")))</f>
        <v>2</v>
      </c>
      <c r="AN31" s="1" t="s">
        <v>43</v>
      </c>
      <c r="AO31" s="3" t="str">
        <f>IF(AN31="None","0",IF(AN31="Artificial Intelligence","1",IF(AN31="Yoga","2",IF(AN31="Music","3"))))</f>
        <v>1</v>
      </c>
      <c r="AP31" s="1" t="s">
        <v>41</v>
      </c>
      <c r="AQ31" s="3" t="str">
        <f>IF(AP31="No","0",IF(AP31="Yes","1"))</f>
        <v>0</v>
      </c>
      <c r="AR31" s="1" t="s">
        <v>39</v>
      </c>
      <c r="AS31" s="3" t="str">
        <f>IF(AR31="No","0",IF(AR31="Yes","1"))</f>
        <v>1</v>
      </c>
      <c r="AT31" s="1" t="s">
        <v>41</v>
      </c>
      <c r="AU31" s="3" t="str">
        <f>IF(AT31="No","0",IF(AT31="Yes","1"))</f>
        <v>0</v>
      </c>
      <c r="AV31" s="1" t="s">
        <v>57</v>
      </c>
      <c r="AW31" s="4" t="s">
        <v>39</v>
      </c>
      <c r="AX31" s="10" t="str">
        <f>IF(AW31="No","0",IF(AW31="Yes","1"))</f>
        <v>1</v>
      </c>
      <c r="AY31" s="1" t="s">
        <v>55</v>
      </c>
      <c r="AZ31" s="3" t="str">
        <f>IF(AY31="Strongly Disagree","0",IF(AY31="Disagree","1",IF(AY31="Neutral","2",IF(AY31="Agree","3",IF(AY31="Strongly agree","4")))))</f>
        <v>2</v>
      </c>
      <c r="BA31" s="1" t="s">
        <v>39</v>
      </c>
      <c r="BB31" s="11" t="str">
        <f>IF(BA31="No","0",IF(BA31="Yes","1",IF(BA31="Don't Know","2")))</f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0F8C5-3124-4621-BD3C-A3908E655109}">
  <dimension ref="A1:O4"/>
  <sheetViews>
    <sheetView workbookViewId="0">
      <selection activeCell="C27" sqref="C27"/>
    </sheetView>
  </sheetViews>
  <sheetFormatPr defaultRowHeight="13.2"/>
  <cols>
    <col min="1" max="1" width="11" customWidth="1"/>
    <col min="2" max="2" width="17.5546875" customWidth="1"/>
    <col min="7" max="7" width="12" customWidth="1"/>
  </cols>
  <sheetData>
    <row r="1" spans="1:15">
      <c r="A1" s="14" t="s">
        <v>305</v>
      </c>
      <c r="F1" s="16" t="s">
        <v>309</v>
      </c>
      <c r="L1" s="16" t="s">
        <v>312</v>
      </c>
    </row>
    <row r="2" spans="1:15">
      <c r="B2" t="s">
        <v>47</v>
      </c>
      <c r="C2" t="s">
        <v>32</v>
      </c>
      <c r="D2" s="17" t="s">
        <v>308</v>
      </c>
      <c r="G2" s="15" t="s">
        <v>47</v>
      </c>
      <c r="H2" s="15" t="s">
        <v>32</v>
      </c>
      <c r="I2" s="17" t="s">
        <v>308</v>
      </c>
      <c r="M2" s="15" t="s">
        <v>47</v>
      </c>
      <c r="N2" s="15" t="s">
        <v>32</v>
      </c>
      <c r="O2" s="17" t="s">
        <v>308</v>
      </c>
    </row>
    <row r="3" spans="1:15">
      <c r="A3" t="s">
        <v>306</v>
      </c>
      <c r="B3">
        <v>24</v>
      </c>
      <c r="C3">
        <v>39</v>
      </c>
      <c r="D3" s="13">
        <v>63</v>
      </c>
      <c r="F3" s="15" t="s">
        <v>310</v>
      </c>
      <c r="G3" s="15">
        <v>5</v>
      </c>
      <c r="H3" s="15">
        <v>8</v>
      </c>
      <c r="I3" s="13">
        <v>13</v>
      </c>
      <c r="L3" s="15" t="s">
        <v>310</v>
      </c>
      <c r="M3">
        <v>19</v>
      </c>
      <c r="N3">
        <v>31</v>
      </c>
      <c r="O3" s="13">
        <v>50</v>
      </c>
    </row>
    <row r="4" spans="1:15">
      <c r="A4" t="s">
        <v>307</v>
      </c>
      <c r="B4">
        <v>42</v>
      </c>
      <c r="C4">
        <v>47</v>
      </c>
      <c r="D4" s="13">
        <v>89</v>
      </c>
      <c r="F4" s="15" t="s">
        <v>311</v>
      </c>
      <c r="G4" s="15">
        <v>8</v>
      </c>
      <c r="H4" s="15">
        <v>9</v>
      </c>
      <c r="I4" s="13">
        <v>17</v>
      </c>
      <c r="L4" s="15" t="s">
        <v>311</v>
      </c>
      <c r="M4">
        <v>34</v>
      </c>
      <c r="N4">
        <v>38</v>
      </c>
      <c r="O4" s="13">
        <v>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Train_data</vt:lpstr>
      <vt:lpstr>Main_data</vt:lpstr>
      <vt:lpstr>Test_data</vt:lpstr>
      <vt:lpstr>Analysis_data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Srinath Vankataravanappa</cp:lastModifiedBy>
  <dcterms:modified xsi:type="dcterms:W3CDTF">2024-05-28T18:47:33Z</dcterms:modified>
</cp:coreProperties>
</file>