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usbock/Desktop/Arbeit/4_Publications/ISWC'21 Note/"/>
    </mc:Choice>
  </mc:AlternateContent>
  <xr:revisionPtr revIDLastSave="0" documentId="13_ncr:1_{FE172F7C-5D8D-A143-A8E7-F8E87BD655CD}" xr6:coauthVersionLast="47" xr6:coauthVersionMax="47" xr10:uidLastSave="{00000000-0000-0000-0000-000000000000}"/>
  <bookViews>
    <workbookView xWindow="-28800" yWindow="500" windowWidth="28800" windowHeight="15780" activeTab="4" xr2:uid="{A8363D37-5AF1-4B46-8EE6-A438E6D6DE12}"/>
  </bookViews>
  <sheets>
    <sheet name="sbhar" sheetId="1" r:id="rId1"/>
    <sheet name="wetlab" sheetId="2" r:id="rId2"/>
    <sheet name="rwhar" sheetId="3" r:id="rId3"/>
    <sheet name="hhar" sheetId="6" r:id="rId4"/>
    <sheet name="opportunity" sheetId="8" r:id="rId5"/>
    <sheet name="results" sheetId="7" r:id="rId6"/>
    <sheet name="learnable_parameter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99" i="8" l="1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BC98" i="8"/>
  <c r="BB98" i="8"/>
  <c r="BA98" i="8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AM123" i="8"/>
  <c r="AL123" i="8"/>
  <c r="AK123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BC122" i="8"/>
  <c r="BC135" i="8" s="1"/>
  <c r="BB122" i="8"/>
  <c r="BB135" i="8" s="1"/>
  <c r="BA122" i="8"/>
  <c r="BA134" i="8" s="1"/>
  <c r="AZ122" i="8"/>
  <c r="AY122" i="8"/>
  <c r="AX122" i="8"/>
  <c r="AW122" i="8"/>
  <c r="AV122" i="8"/>
  <c r="AU122" i="8"/>
  <c r="AU135" i="8" s="1"/>
  <c r="AT122" i="8"/>
  <c r="AT135" i="8" s="1"/>
  <c r="AS122" i="8"/>
  <c r="AS134" i="8" s="1"/>
  <c r="AR122" i="8"/>
  <c r="AQ122" i="8"/>
  <c r="AP122" i="8"/>
  <c r="AO122" i="8"/>
  <c r="AN122" i="8"/>
  <c r="AM122" i="8"/>
  <c r="AM135" i="8" s="1"/>
  <c r="AL122" i="8"/>
  <c r="AL135" i="8" s="1"/>
  <c r="AK122" i="8"/>
  <c r="AK134" i="8" s="1"/>
  <c r="AJ122" i="8"/>
  <c r="AI122" i="8"/>
  <c r="AH122" i="8"/>
  <c r="AG122" i="8"/>
  <c r="AF122" i="8"/>
  <c r="AE122" i="8"/>
  <c r="AE135" i="8" s="1"/>
  <c r="AD122" i="8"/>
  <c r="AD135" i="8" s="1"/>
  <c r="AC122" i="8"/>
  <c r="AC134" i="8" s="1"/>
  <c r="AB122" i="8"/>
  <c r="AA122" i="8"/>
  <c r="Z122" i="8"/>
  <c r="Y122" i="8"/>
  <c r="X122" i="8"/>
  <c r="W122" i="8"/>
  <c r="W135" i="8" s="1"/>
  <c r="V122" i="8"/>
  <c r="V135" i="8" s="1"/>
  <c r="U122" i="8"/>
  <c r="U134" i="8" s="1"/>
  <c r="T122" i="8"/>
  <c r="S122" i="8"/>
  <c r="R122" i="8"/>
  <c r="Q122" i="8"/>
  <c r="P122" i="8"/>
  <c r="O122" i="8"/>
  <c r="O135" i="8" s="1"/>
  <c r="N122" i="8"/>
  <c r="N135" i="8" s="1"/>
  <c r="M122" i="8"/>
  <c r="M134" i="8" s="1"/>
  <c r="L122" i="8"/>
  <c r="K122" i="8"/>
  <c r="J122" i="8"/>
  <c r="I122" i="8"/>
  <c r="H122" i="8"/>
  <c r="G122" i="8"/>
  <c r="G135" i="8" s="1"/>
  <c r="F122" i="8"/>
  <c r="F135" i="8" s="1"/>
  <c r="E122" i="8"/>
  <c r="E134" i="8" s="1"/>
  <c r="D122" i="8"/>
  <c r="C122" i="8"/>
  <c r="B122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75" i="8"/>
  <c r="B74" i="8"/>
  <c r="E50" i="8"/>
  <c r="D50" i="8"/>
  <c r="C50" i="8"/>
  <c r="B50" i="8"/>
  <c r="E49" i="8"/>
  <c r="D49" i="8"/>
  <c r="C49" i="8"/>
  <c r="B49" i="8"/>
  <c r="L50" i="8"/>
  <c r="K50" i="8"/>
  <c r="J50" i="8"/>
  <c r="I50" i="8"/>
  <c r="L49" i="8"/>
  <c r="K49" i="8"/>
  <c r="J49" i="8"/>
  <c r="I49" i="8"/>
  <c r="L39" i="8"/>
  <c r="K39" i="8"/>
  <c r="J39" i="8"/>
  <c r="I39" i="8"/>
  <c r="L38" i="8"/>
  <c r="K38" i="8"/>
  <c r="J38" i="8"/>
  <c r="I38" i="8"/>
  <c r="E39" i="8"/>
  <c r="D39" i="8"/>
  <c r="C39" i="8"/>
  <c r="B39" i="8"/>
  <c r="E38" i="8"/>
  <c r="D38" i="8"/>
  <c r="C38" i="8"/>
  <c r="B38" i="8"/>
  <c r="E28" i="8"/>
  <c r="D28" i="8"/>
  <c r="C28" i="8"/>
  <c r="B28" i="8"/>
  <c r="E27" i="8"/>
  <c r="D27" i="8"/>
  <c r="C27" i="8"/>
  <c r="B27" i="8"/>
  <c r="E17" i="8"/>
  <c r="D17" i="8"/>
  <c r="C17" i="8"/>
  <c r="B17" i="8"/>
  <c r="E16" i="8"/>
  <c r="D16" i="8"/>
  <c r="C16" i="8"/>
  <c r="B16" i="8"/>
  <c r="L17" i="8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B65" i="1"/>
  <c r="R19" i="1"/>
  <c r="Q19" i="1"/>
  <c r="P19" i="1"/>
  <c r="O19" i="1"/>
  <c r="N19" i="1"/>
  <c r="M19" i="1"/>
  <c r="L19" i="1"/>
  <c r="R18" i="1"/>
  <c r="Q18" i="1"/>
  <c r="P18" i="1"/>
  <c r="O18" i="1"/>
  <c r="N18" i="1"/>
  <c r="M18" i="1"/>
  <c r="L18" i="1"/>
  <c r="R29" i="1"/>
  <c r="Q29" i="1"/>
  <c r="P29" i="1"/>
  <c r="O29" i="1"/>
  <c r="N29" i="1"/>
  <c r="M29" i="1"/>
  <c r="L29" i="1"/>
  <c r="R28" i="1"/>
  <c r="Q28" i="1"/>
  <c r="P28" i="1"/>
  <c r="O28" i="1"/>
  <c r="N28" i="1"/>
  <c r="M28" i="1"/>
  <c r="L28" i="1"/>
  <c r="R40" i="1"/>
  <c r="Q40" i="1"/>
  <c r="P40" i="1"/>
  <c r="O40" i="1"/>
  <c r="N40" i="1"/>
  <c r="M40" i="1"/>
  <c r="L40" i="1"/>
  <c r="R39" i="1"/>
  <c r="Q39" i="1"/>
  <c r="P39" i="1"/>
  <c r="O39" i="1"/>
  <c r="N39" i="1"/>
  <c r="M39" i="1"/>
  <c r="L39" i="1"/>
  <c r="R51" i="1"/>
  <c r="Q51" i="1"/>
  <c r="P51" i="1"/>
  <c r="O51" i="1"/>
  <c r="N51" i="1"/>
  <c r="M51" i="1"/>
  <c r="L51" i="1"/>
  <c r="R50" i="1"/>
  <c r="Q50" i="1"/>
  <c r="P50" i="1"/>
  <c r="O50" i="1"/>
  <c r="N50" i="1"/>
  <c r="M50" i="1"/>
  <c r="L50" i="1"/>
  <c r="H51" i="1"/>
  <c r="G51" i="1"/>
  <c r="F51" i="1"/>
  <c r="E51" i="1"/>
  <c r="D51" i="1"/>
  <c r="C51" i="1"/>
  <c r="B51" i="1"/>
  <c r="H50" i="1"/>
  <c r="G50" i="1"/>
  <c r="F50" i="1"/>
  <c r="E50" i="1"/>
  <c r="D50" i="1"/>
  <c r="C50" i="1"/>
  <c r="B50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B63" i="2"/>
  <c r="R49" i="2"/>
  <c r="Q49" i="2"/>
  <c r="P49" i="2"/>
  <c r="O49" i="2"/>
  <c r="N49" i="2"/>
  <c r="M49" i="2"/>
  <c r="L49" i="2"/>
  <c r="R48" i="2"/>
  <c r="Q48" i="2"/>
  <c r="P48" i="2"/>
  <c r="O48" i="2"/>
  <c r="N48" i="2"/>
  <c r="M48" i="2"/>
  <c r="L48" i="2"/>
  <c r="E3" i="2" s="1"/>
  <c r="H49" i="2"/>
  <c r="G49" i="2"/>
  <c r="F49" i="2"/>
  <c r="E49" i="2"/>
  <c r="D49" i="2"/>
  <c r="C49" i="2"/>
  <c r="B49" i="2"/>
  <c r="H48" i="2"/>
  <c r="G48" i="2"/>
  <c r="F48" i="2"/>
  <c r="E48" i="2"/>
  <c r="D48" i="2"/>
  <c r="C48" i="2"/>
  <c r="B48" i="2"/>
  <c r="R17" i="2"/>
  <c r="Q17" i="2"/>
  <c r="P17" i="2"/>
  <c r="O17" i="2"/>
  <c r="N17" i="2"/>
  <c r="M17" i="2"/>
  <c r="L17" i="2"/>
  <c r="R16" i="2"/>
  <c r="Q16" i="2"/>
  <c r="P16" i="2"/>
  <c r="O16" i="2"/>
  <c r="N16" i="2"/>
  <c r="B5" i="2" s="1"/>
  <c r="M16" i="2"/>
  <c r="L16" i="2"/>
  <c r="R27" i="2"/>
  <c r="Q27" i="2"/>
  <c r="P27" i="2"/>
  <c r="O27" i="2"/>
  <c r="N27" i="2"/>
  <c r="M27" i="2"/>
  <c r="L27" i="2"/>
  <c r="R26" i="2"/>
  <c r="Q26" i="2"/>
  <c r="P26" i="2"/>
  <c r="O26" i="2"/>
  <c r="N26" i="2"/>
  <c r="M26" i="2"/>
  <c r="C4" i="2" s="1"/>
  <c r="L26" i="2"/>
  <c r="R38" i="2"/>
  <c r="Q38" i="2"/>
  <c r="P38" i="2"/>
  <c r="O38" i="2"/>
  <c r="N38" i="2"/>
  <c r="M38" i="2"/>
  <c r="L38" i="2"/>
  <c r="R37" i="2"/>
  <c r="Q37" i="2"/>
  <c r="P37" i="2"/>
  <c r="O37" i="2"/>
  <c r="N37" i="2"/>
  <c r="D5" i="2" s="1"/>
  <c r="M37" i="2"/>
  <c r="L37" i="2"/>
  <c r="D3" i="2" s="1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D4" i="2" s="1"/>
  <c r="B37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C3" i="2"/>
  <c r="B4" i="2"/>
  <c r="C5" i="2"/>
  <c r="E5" i="2"/>
  <c r="E5" i="6"/>
  <c r="D5" i="6"/>
  <c r="C5" i="6"/>
  <c r="B5" i="6"/>
  <c r="F5" i="6" s="1"/>
  <c r="E4" i="6"/>
  <c r="D4" i="6"/>
  <c r="C4" i="6"/>
  <c r="B4" i="6"/>
  <c r="F4" i="6" s="1"/>
  <c r="E3" i="6"/>
  <c r="E6" i="6" s="1"/>
  <c r="D3" i="6"/>
  <c r="D6" i="6" s="1"/>
  <c r="C3" i="6"/>
  <c r="C6" i="6" s="1"/>
  <c r="B3" i="6"/>
  <c r="B6" i="6" s="1"/>
  <c r="E2" i="6"/>
  <c r="D2" i="6"/>
  <c r="C2" i="6"/>
  <c r="B2" i="6"/>
  <c r="F2" i="6" s="1"/>
  <c r="H17" i="6"/>
  <c r="G17" i="6"/>
  <c r="F17" i="6"/>
  <c r="E17" i="6"/>
  <c r="D17" i="6"/>
  <c r="C17" i="6"/>
  <c r="B17" i="6"/>
  <c r="H16" i="6"/>
  <c r="G16" i="6"/>
  <c r="F16" i="6"/>
  <c r="E16" i="6"/>
  <c r="D16" i="6"/>
  <c r="C16" i="6"/>
  <c r="B16" i="6"/>
  <c r="R17" i="6"/>
  <c r="Q17" i="6"/>
  <c r="P17" i="6"/>
  <c r="O17" i="6"/>
  <c r="N17" i="6"/>
  <c r="M17" i="6"/>
  <c r="L17" i="6"/>
  <c r="R16" i="6"/>
  <c r="Q16" i="6"/>
  <c r="P16" i="6"/>
  <c r="O16" i="6"/>
  <c r="N16" i="6"/>
  <c r="M16" i="6"/>
  <c r="L16" i="6"/>
  <c r="R28" i="6"/>
  <c r="Q28" i="6"/>
  <c r="P28" i="6"/>
  <c r="O28" i="6"/>
  <c r="N28" i="6"/>
  <c r="M28" i="6"/>
  <c r="L28" i="6"/>
  <c r="R27" i="6"/>
  <c r="Q27" i="6"/>
  <c r="P27" i="6"/>
  <c r="O27" i="6"/>
  <c r="N27" i="6"/>
  <c r="M27" i="6"/>
  <c r="L27" i="6"/>
  <c r="H28" i="6"/>
  <c r="G28" i="6"/>
  <c r="F28" i="6"/>
  <c r="E28" i="6"/>
  <c r="D28" i="6"/>
  <c r="C28" i="6"/>
  <c r="B28" i="6"/>
  <c r="H27" i="6"/>
  <c r="G27" i="6"/>
  <c r="F27" i="6"/>
  <c r="E27" i="6"/>
  <c r="D27" i="6"/>
  <c r="C27" i="6"/>
  <c r="B27" i="6"/>
  <c r="R17" i="3"/>
  <c r="Q17" i="3"/>
  <c r="P17" i="3"/>
  <c r="O17" i="3"/>
  <c r="N17" i="3"/>
  <c r="M17" i="3"/>
  <c r="L17" i="3"/>
  <c r="R16" i="3"/>
  <c r="Q16" i="3"/>
  <c r="P16" i="3"/>
  <c r="O16" i="3"/>
  <c r="N16" i="3"/>
  <c r="M16" i="3"/>
  <c r="L16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R28" i="3"/>
  <c r="Q28" i="3"/>
  <c r="P28" i="3"/>
  <c r="O28" i="3"/>
  <c r="N28" i="3"/>
  <c r="M28" i="3"/>
  <c r="L28" i="3"/>
  <c r="R27" i="3"/>
  <c r="Q27" i="3"/>
  <c r="P27" i="3"/>
  <c r="O27" i="3"/>
  <c r="N27" i="3"/>
  <c r="M27" i="3"/>
  <c r="L27" i="3"/>
  <c r="R39" i="3"/>
  <c r="G39" i="3"/>
  <c r="F39" i="3"/>
  <c r="E39" i="3"/>
  <c r="D39" i="3"/>
  <c r="C39" i="3"/>
  <c r="B39" i="3"/>
  <c r="G38" i="3"/>
  <c r="F38" i="3"/>
  <c r="E38" i="3"/>
  <c r="D38" i="3"/>
  <c r="C38" i="3"/>
  <c r="B38" i="3"/>
  <c r="G50" i="3"/>
  <c r="F50" i="3"/>
  <c r="E50" i="3"/>
  <c r="D50" i="3"/>
  <c r="C50" i="3"/>
  <c r="B50" i="3"/>
  <c r="G49" i="3"/>
  <c r="F49" i="3"/>
  <c r="E49" i="3"/>
  <c r="D49" i="3"/>
  <c r="C49" i="3"/>
  <c r="B49" i="3"/>
  <c r="Q50" i="3"/>
  <c r="P50" i="3"/>
  <c r="O50" i="3"/>
  <c r="N50" i="3"/>
  <c r="M50" i="3"/>
  <c r="L50" i="3"/>
  <c r="Q49" i="3"/>
  <c r="P49" i="3"/>
  <c r="O49" i="3"/>
  <c r="N49" i="3"/>
  <c r="M49" i="3"/>
  <c r="L49" i="3"/>
  <c r="R50" i="3"/>
  <c r="H50" i="3"/>
  <c r="H39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B148" i="3"/>
  <c r="H50" i="6"/>
  <c r="R50" i="6"/>
  <c r="R39" i="6"/>
  <c r="H39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B150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B149" i="6"/>
  <c r="B137" i="6"/>
  <c r="B125" i="6"/>
  <c r="B113" i="6"/>
  <c r="B101" i="6"/>
  <c r="B89" i="6"/>
  <c r="B77" i="6"/>
  <c r="B65" i="6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B64" i="1"/>
  <c r="T5" i="7"/>
  <c r="T4" i="7"/>
  <c r="S5" i="7"/>
  <c r="S4" i="7"/>
  <c r="R5" i="7"/>
  <c r="R4" i="7"/>
  <c r="O51" i="7"/>
  <c r="O50" i="7"/>
  <c r="O49" i="7"/>
  <c r="O48" i="7"/>
  <c r="O47" i="7"/>
  <c r="O46" i="7"/>
  <c r="O40" i="7"/>
  <c r="O39" i="7"/>
  <c r="O38" i="7"/>
  <c r="O37" i="7"/>
  <c r="O36" i="7"/>
  <c r="O35" i="7"/>
  <c r="O29" i="7"/>
  <c r="O28" i="7"/>
  <c r="O27" i="7"/>
  <c r="O26" i="7"/>
  <c r="O25" i="7"/>
  <c r="O24" i="7"/>
  <c r="O19" i="7"/>
  <c r="O18" i="7"/>
  <c r="O17" i="7"/>
  <c r="O16" i="7"/>
  <c r="O15" i="7"/>
  <c r="O14" i="7"/>
  <c r="O9" i="7"/>
  <c r="O8" i="7"/>
  <c r="O7" i="7"/>
  <c r="O6" i="7"/>
  <c r="O5" i="7"/>
  <c r="O4" i="7"/>
  <c r="Q39" i="6"/>
  <c r="P39" i="6"/>
  <c r="O39" i="6"/>
  <c r="Q50" i="6"/>
  <c r="P50" i="6"/>
  <c r="O50" i="6"/>
  <c r="G50" i="6"/>
  <c r="F50" i="6"/>
  <c r="E50" i="6"/>
  <c r="G39" i="6"/>
  <c r="F39" i="6"/>
  <c r="E39" i="6"/>
  <c r="Q39" i="3"/>
  <c r="P39" i="3"/>
  <c r="O39" i="3"/>
  <c r="D58" i="7"/>
  <c r="G14" i="5"/>
  <c r="F14" i="5"/>
  <c r="F11" i="5"/>
  <c r="F12" i="5"/>
  <c r="F13" i="5"/>
  <c r="F10" i="5"/>
  <c r="L4" i="5"/>
  <c r="L5" i="5"/>
  <c r="L6" i="5"/>
  <c r="L3" i="5"/>
  <c r="F6" i="5"/>
  <c r="F5" i="5"/>
  <c r="F4" i="5"/>
  <c r="F3" i="5"/>
  <c r="K27" i="8"/>
  <c r="K28" i="8"/>
  <c r="J28" i="8"/>
  <c r="I28" i="8"/>
  <c r="L27" i="8"/>
  <c r="J27" i="8"/>
  <c r="I27" i="8"/>
  <c r="K17" i="8"/>
  <c r="J17" i="8"/>
  <c r="I17" i="8"/>
  <c r="L16" i="8"/>
  <c r="K16" i="8"/>
  <c r="J16" i="8"/>
  <c r="I16" i="8"/>
  <c r="K6" i="5"/>
  <c r="K5" i="5"/>
  <c r="K4" i="5"/>
  <c r="J6" i="5"/>
  <c r="J5" i="5"/>
  <c r="J4" i="5"/>
  <c r="I4" i="5"/>
  <c r="I5" i="5"/>
  <c r="I6" i="5"/>
  <c r="J3" i="5"/>
  <c r="K3" i="5"/>
  <c r="I3" i="5"/>
  <c r="E6" i="5"/>
  <c r="E13" i="5" s="1"/>
  <c r="E5" i="5"/>
  <c r="E12" i="5" s="1"/>
  <c r="E4" i="5"/>
  <c r="E11" i="5" s="1"/>
  <c r="E3" i="5"/>
  <c r="E10" i="5" s="1"/>
  <c r="E14" i="5" s="1"/>
  <c r="D6" i="5"/>
  <c r="D13" i="5" s="1"/>
  <c r="D5" i="5"/>
  <c r="D12" i="5" s="1"/>
  <c r="D4" i="5"/>
  <c r="D11" i="5" s="1"/>
  <c r="D3" i="5"/>
  <c r="D10" i="5" s="1"/>
  <c r="D14" i="5" s="1"/>
  <c r="C4" i="5"/>
  <c r="C11" i="5" s="1"/>
  <c r="C5" i="5"/>
  <c r="C12" i="5" s="1"/>
  <c r="C6" i="5"/>
  <c r="C13" i="5" s="1"/>
  <c r="C3" i="5"/>
  <c r="C10" i="5" s="1"/>
  <c r="R38" i="6"/>
  <c r="R49" i="6"/>
  <c r="H49" i="6"/>
  <c r="H38" i="6"/>
  <c r="B2" i="3"/>
  <c r="C2" i="3"/>
  <c r="R38" i="3"/>
  <c r="R49" i="3"/>
  <c r="E2" i="3" s="1"/>
  <c r="H49" i="3"/>
  <c r="H38" i="3"/>
  <c r="D2" i="3" s="1"/>
  <c r="N39" i="6"/>
  <c r="M39" i="6"/>
  <c r="L39" i="6"/>
  <c r="Q38" i="6"/>
  <c r="P38" i="6"/>
  <c r="O38" i="6"/>
  <c r="N38" i="6"/>
  <c r="M38" i="6"/>
  <c r="L38" i="6"/>
  <c r="N50" i="6"/>
  <c r="M50" i="6"/>
  <c r="L50" i="6"/>
  <c r="D50" i="6"/>
  <c r="C50" i="6"/>
  <c r="B50" i="6"/>
  <c r="Q49" i="6"/>
  <c r="P49" i="6"/>
  <c r="O49" i="6"/>
  <c r="N49" i="6"/>
  <c r="M49" i="6"/>
  <c r="L49" i="6"/>
  <c r="G49" i="6"/>
  <c r="F49" i="6"/>
  <c r="E49" i="6"/>
  <c r="D49" i="6"/>
  <c r="C49" i="6"/>
  <c r="B49" i="6"/>
  <c r="D39" i="6"/>
  <c r="C39" i="6"/>
  <c r="B39" i="6"/>
  <c r="G38" i="6"/>
  <c r="F38" i="6"/>
  <c r="E38" i="6"/>
  <c r="D38" i="6"/>
  <c r="C38" i="6"/>
  <c r="B38" i="6"/>
  <c r="E3" i="3"/>
  <c r="E6" i="3" s="1"/>
  <c r="N39" i="3"/>
  <c r="M39" i="3"/>
  <c r="L39" i="3"/>
  <c r="E5" i="3"/>
  <c r="E4" i="3"/>
  <c r="Q38" i="3"/>
  <c r="P38" i="3"/>
  <c r="O38" i="3"/>
  <c r="N38" i="3"/>
  <c r="D5" i="3" s="1"/>
  <c r="M38" i="3"/>
  <c r="D4" i="3" s="1"/>
  <c r="L38" i="3"/>
  <c r="D3" i="3" s="1"/>
  <c r="C5" i="3"/>
  <c r="C4" i="3"/>
  <c r="C3" i="3"/>
  <c r="C6" i="3" s="1"/>
  <c r="B5" i="3"/>
  <c r="B4" i="3"/>
  <c r="B3" i="3"/>
  <c r="D134" i="8" l="1"/>
  <c r="L134" i="8"/>
  <c r="T134" i="8"/>
  <c r="AB134" i="8"/>
  <c r="AJ134" i="8"/>
  <c r="AR134" i="8"/>
  <c r="AZ134" i="8"/>
  <c r="P134" i="8"/>
  <c r="AF134" i="8"/>
  <c r="I134" i="8"/>
  <c r="Q134" i="8"/>
  <c r="Y134" i="8"/>
  <c r="AG134" i="8"/>
  <c r="AO134" i="8"/>
  <c r="AW134" i="8"/>
  <c r="X134" i="8"/>
  <c r="B134" i="8"/>
  <c r="J134" i="8"/>
  <c r="R134" i="8"/>
  <c r="Z134" i="8"/>
  <c r="AH134" i="8"/>
  <c r="AP134" i="8"/>
  <c r="AX134" i="8"/>
  <c r="C134" i="8"/>
  <c r="K134" i="8"/>
  <c r="S134" i="8"/>
  <c r="AA134" i="8"/>
  <c r="AI134" i="8"/>
  <c r="AQ134" i="8"/>
  <c r="AY134" i="8"/>
  <c r="AN134" i="8"/>
  <c r="H134" i="8"/>
  <c r="AV134" i="8"/>
  <c r="F134" i="8"/>
  <c r="N134" i="8"/>
  <c r="V134" i="8"/>
  <c r="AD134" i="8"/>
  <c r="AL134" i="8"/>
  <c r="AT134" i="8"/>
  <c r="BB134" i="8"/>
  <c r="H135" i="8"/>
  <c r="P135" i="8"/>
  <c r="X135" i="8"/>
  <c r="AF135" i="8"/>
  <c r="AN135" i="8"/>
  <c r="AV135" i="8"/>
  <c r="G134" i="8"/>
  <c r="O134" i="8"/>
  <c r="W134" i="8"/>
  <c r="AE134" i="8"/>
  <c r="AM134" i="8"/>
  <c r="AU134" i="8"/>
  <c r="BC134" i="8"/>
  <c r="I135" i="8"/>
  <c r="Q135" i="8"/>
  <c r="Y135" i="8"/>
  <c r="AG135" i="8"/>
  <c r="AO135" i="8"/>
  <c r="AW135" i="8"/>
  <c r="B135" i="8"/>
  <c r="J135" i="8"/>
  <c r="R135" i="8"/>
  <c r="Z135" i="8"/>
  <c r="AH135" i="8"/>
  <c r="AP135" i="8"/>
  <c r="AX135" i="8"/>
  <c r="C135" i="8"/>
  <c r="K135" i="8"/>
  <c r="S135" i="8"/>
  <c r="AA135" i="8"/>
  <c r="AI135" i="8"/>
  <c r="AQ135" i="8"/>
  <c r="AY135" i="8"/>
  <c r="D135" i="8"/>
  <c r="D146" i="8" s="1"/>
  <c r="L135" i="8"/>
  <c r="L146" i="8" s="1"/>
  <c r="T135" i="8"/>
  <c r="T147" i="8" s="1"/>
  <c r="AB135" i="8"/>
  <c r="AJ135" i="8"/>
  <c r="AR135" i="8"/>
  <c r="AZ135" i="8"/>
  <c r="E135" i="8"/>
  <c r="E147" i="8" s="1"/>
  <c r="M135" i="8"/>
  <c r="M146" i="8" s="1"/>
  <c r="U135" i="8"/>
  <c r="U146" i="8" s="1"/>
  <c r="AC135" i="8"/>
  <c r="AC147" i="8" s="1"/>
  <c r="AK135" i="8"/>
  <c r="AK147" i="8" s="1"/>
  <c r="AS135" i="8"/>
  <c r="AS147" i="8" s="1"/>
  <c r="BA135" i="8"/>
  <c r="BA147" i="8" s="1"/>
  <c r="E2" i="2"/>
  <c r="E4" i="2"/>
  <c r="E6" i="2"/>
  <c r="B2" i="2"/>
  <c r="B3" i="2"/>
  <c r="C6" i="2"/>
  <c r="C2" i="2"/>
  <c r="D2" i="2"/>
  <c r="D6" i="2"/>
  <c r="F3" i="2"/>
  <c r="B6" i="2"/>
  <c r="F4" i="2"/>
  <c r="F5" i="2"/>
  <c r="F3" i="6"/>
  <c r="F2" i="3"/>
  <c r="D6" i="3"/>
  <c r="F4" i="3"/>
  <c r="C5" i="1"/>
  <c r="B3" i="1"/>
  <c r="B2" i="1"/>
  <c r="E2" i="1"/>
  <c r="E2" i="8"/>
  <c r="D2" i="8"/>
  <c r="B2" i="8"/>
  <c r="C2" i="8"/>
  <c r="E3" i="8"/>
  <c r="D5" i="8"/>
  <c r="D4" i="8"/>
  <c r="C5" i="8"/>
  <c r="B5" i="8"/>
  <c r="E4" i="8"/>
  <c r="D3" i="8"/>
  <c r="C3" i="8"/>
  <c r="B3" i="8"/>
  <c r="E5" i="8"/>
  <c r="C4" i="8"/>
  <c r="B4" i="8"/>
  <c r="F5" i="3"/>
  <c r="C14" i="5"/>
  <c r="F3" i="3"/>
  <c r="B6" i="3"/>
  <c r="E3" i="1"/>
  <c r="D2" i="1"/>
  <c r="E4" i="1"/>
  <c r="C2" i="1"/>
  <c r="B5" i="1"/>
  <c r="D4" i="1"/>
  <c r="D3" i="1"/>
  <c r="C4" i="1"/>
  <c r="D5" i="1"/>
  <c r="E5" i="1"/>
  <c r="B4" i="1"/>
  <c r="C3" i="1"/>
  <c r="AB147" i="8" l="1"/>
  <c r="T146" i="8"/>
  <c r="AZ147" i="8"/>
  <c r="AR147" i="8"/>
  <c r="AC146" i="8"/>
  <c r="AJ147" i="8"/>
  <c r="E146" i="8"/>
  <c r="BA146" i="8"/>
  <c r="AS146" i="8"/>
  <c r="AR146" i="8"/>
  <c r="AZ146" i="8"/>
  <c r="AJ146" i="8"/>
  <c r="AM147" i="8"/>
  <c r="AM146" i="8"/>
  <c r="R146" i="8"/>
  <c r="R147" i="8"/>
  <c r="L147" i="8"/>
  <c r="F147" i="8"/>
  <c r="F146" i="8"/>
  <c r="D147" i="8"/>
  <c r="AV146" i="8"/>
  <c r="AV147" i="8"/>
  <c r="C146" i="8"/>
  <c r="C147" i="8"/>
  <c r="G147" i="8"/>
  <c r="G146" i="8"/>
  <c r="AT147" i="8"/>
  <c r="AT146" i="8"/>
  <c r="AN146" i="8"/>
  <c r="AN147" i="8"/>
  <c r="AX146" i="8"/>
  <c r="AX147" i="8"/>
  <c r="AW146" i="8"/>
  <c r="AW147" i="8"/>
  <c r="AK146" i="8"/>
  <c r="AB146" i="8"/>
  <c r="N147" i="8"/>
  <c r="N146" i="8"/>
  <c r="Q146" i="8"/>
  <c r="Q147" i="8"/>
  <c r="AE147" i="8"/>
  <c r="AE146" i="8"/>
  <c r="J146" i="8"/>
  <c r="J147" i="8"/>
  <c r="M147" i="8"/>
  <c r="W147" i="8"/>
  <c r="W146" i="8"/>
  <c r="B146" i="8"/>
  <c r="B147" i="8"/>
  <c r="BB147" i="8"/>
  <c r="BB146" i="8"/>
  <c r="P146" i="8"/>
  <c r="P147" i="8"/>
  <c r="AL147" i="8"/>
  <c r="AL146" i="8"/>
  <c r="AO146" i="8"/>
  <c r="AO147" i="8"/>
  <c r="U147" i="8"/>
  <c r="S146" i="8"/>
  <c r="S147" i="8"/>
  <c r="I146" i="8"/>
  <c r="I147" i="8"/>
  <c r="H146" i="8"/>
  <c r="H147" i="8"/>
  <c r="AY146" i="8"/>
  <c r="AY147" i="8"/>
  <c r="BC147" i="8"/>
  <c r="BC146" i="8"/>
  <c r="AD147" i="8"/>
  <c r="AD146" i="8"/>
  <c r="AQ146" i="8"/>
  <c r="AQ147" i="8"/>
  <c r="AH146" i="8"/>
  <c r="AH147" i="8"/>
  <c r="AG146" i="8"/>
  <c r="AG147" i="8"/>
  <c r="AA146" i="8"/>
  <c r="AA147" i="8"/>
  <c r="K146" i="8"/>
  <c r="K147" i="8"/>
  <c r="AF146" i="8"/>
  <c r="AF147" i="8"/>
  <c r="O147" i="8"/>
  <c r="O146" i="8"/>
  <c r="X146" i="8"/>
  <c r="X147" i="8"/>
  <c r="AP146" i="8"/>
  <c r="AP147" i="8"/>
  <c r="AU147" i="8"/>
  <c r="AU146" i="8"/>
  <c r="V147" i="8"/>
  <c r="V146" i="8"/>
  <c r="AI146" i="8"/>
  <c r="AI147" i="8"/>
  <c r="Z146" i="8"/>
  <c r="Z147" i="8"/>
  <c r="Y146" i="8"/>
  <c r="Y147" i="8"/>
  <c r="F2" i="2"/>
  <c r="C6" i="1"/>
  <c r="E6" i="1"/>
  <c r="F2" i="1"/>
  <c r="F2" i="8"/>
  <c r="E6" i="8"/>
  <c r="F5" i="8"/>
  <c r="D6" i="8"/>
  <c r="F4" i="8"/>
  <c r="C6" i="8"/>
  <c r="B6" i="8"/>
  <c r="F3" i="8"/>
  <c r="D6" i="1"/>
  <c r="F4" i="1"/>
  <c r="F5" i="1"/>
  <c r="F3" i="1"/>
  <c r="B6" i="1"/>
</calcChain>
</file>

<file path=xl/sharedStrings.xml><?xml version="1.0" encoding="utf-8"?>
<sst xmlns="http://schemas.openxmlformats.org/spreadsheetml/2006/main" count="2634" uniqueCount="99">
  <si>
    <t>Precision</t>
  </si>
  <si>
    <t>Recall</t>
  </si>
  <si>
    <t>F1</t>
  </si>
  <si>
    <t>Run 1</t>
  </si>
  <si>
    <t>Avg</t>
  </si>
  <si>
    <t>Std</t>
  </si>
  <si>
    <t>Run 2</t>
  </si>
  <si>
    <t>Run 3</t>
  </si>
  <si>
    <t>Run 4</t>
  </si>
  <si>
    <t>Run 5</t>
  </si>
  <si>
    <t>Units</t>
  </si>
  <si>
    <t>2-layer 128</t>
  </si>
  <si>
    <t>1-layer 128</t>
  </si>
  <si>
    <t>2-layer 256</t>
  </si>
  <si>
    <t>1-layer 1024</t>
  </si>
  <si>
    <t>1-layer 512</t>
  </si>
  <si>
    <t>1-layer 256</t>
  </si>
  <si>
    <t>2-layer 512</t>
  </si>
  <si>
    <t>2-layer 1024</t>
  </si>
  <si>
    <t>1-layered</t>
  </si>
  <si>
    <t>2-layered</t>
  </si>
  <si>
    <t>Runtime</t>
  </si>
  <si>
    <t>Wetlab</t>
  </si>
  <si>
    <t>SBHAR</t>
  </si>
  <si>
    <t>RWHAR</t>
  </si>
  <si>
    <t>Hidden Units</t>
  </si>
  <si>
    <t>Sliding window</t>
  </si>
  <si>
    <t>Relative</t>
  </si>
  <si>
    <t>Runtime Average</t>
  </si>
  <si>
    <t>F1 averages</t>
  </si>
  <si>
    <t>Recall averages</t>
  </si>
  <si>
    <t>Precision averages</t>
  </si>
  <si>
    <t>Runtime average</t>
  </si>
  <si>
    <t xml:space="preserve">Runtimes averages </t>
  </si>
  <si>
    <t>HHAR</t>
  </si>
  <si>
    <t>F1-score</t>
  </si>
  <si>
    <t>Opportunity (Gestures)</t>
  </si>
  <si>
    <t>Opportunity</t>
  </si>
  <si>
    <t>PER CLASS RESULTS</t>
  </si>
  <si>
    <t>OVERALL AVERAGES</t>
  </si>
  <si>
    <t>Standing</t>
  </si>
  <si>
    <t>Sitting</t>
  </si>
  <si>
    <t>Walking</t>
  </si>
  <si>
    <t>Downstairs</t>
  </si>
  <si>
    <t>Upstairs</t>
  </si>
  <si>
    <t>Stand-to-sit</t>
  </si>
  <si>
    <t>Sit-to-lie</t>
  </si>
  <si>
    <t>Sit-to-stand</t>
  </si>
  <si>
    <t>Lie-to-sit</t>
  </si>
  <si>
    <t>Stand-to-lie</t>
  </si>
  <si>
    <t>Avg across subjects</t>
  </si>
  <si>
    <t>Laying</t>
  </si>
  <si>
    <t>Null</t>
  </si>
  <si>
    <t>Lie-to-stand</t>
  </si>
  <si>
    <t>Standard Deviation across Runs</t>
  </si>
  <si>
    <t>Averages across Runs</t>
  </si>
  <si>
    <t>Average STD</t>
  </si>
  <si>
    <t>Average</t>
  </si>
  <si>
    <t>null</t>
  </si>
  <si>
    <t>cutting</t>
  </si>
  <si>
    <t>inverting</t>
  </si>
  <si>
    <t>peeling</t>
  </si>
  <si>
    <t>pestling</t>
  </si>
  <si>
    <t>pipetting</t>
  </si>
  <si>
    <t>pouring</t>
  </si>
  <si>
    <t>stirring</t>
  </si>
  <si>
    <t>transfer</t>
  </si>
  <si>
    <t>biking</t>
  </si>
  <si>
    <t>sitting</t>
  </si>
  <si>
    <t>standing</t>
  </si>
  <si>
    <t>walking</t>
  </si>
  <si>
    <t>stair up</t>
  </si>
  <si>
    <t>stair down</t>
  </si>
  <si>
    <t>climbingdown</t>
  </si>
  <si>
    <t>climbingup</t>
  </si>
  <si>
    <t>jumping</t>
  </si>
  <si>
    <t>lying</t>
  </si>
  <si>
    <t>running</t>
  </si>
  <si>
    <t>Difference 1-/2-layered</t>
  </si>
  <si>
    <t>open_door_1</t>
  </si>
  <si>
    <t>open_door_2</t>
  </si>
  <si>
    <t>close_door_1</t>
  </si>
  <si>
    <t>close_door_2</t>
  </si>
  <si>
    <t>open_fridge</t>
  </si>
  <si>
    <t>close_fridge</t>
  </si>
  <si>
    <t>open_dishwasher</t>
  </si>
  <si>
    <t>close_dishwasher</t>
  </si>
  <si>
    <t>open_drawer_1</t>
  </si>
  <si>
    <t>close_drawer_1</t>
  </si>
  <si>
    <t>open_drawer_2</t>
  </si>
  <si>
    <t>close_drawer_2</t>
  </si>
  <si>
    <t>open_drawer_3</t>
  </si>
  <si>
    <t>close_drawer_3</t>
  </si>
  <si>
    <t>clean_table</t>
  </si>
  <si>
    <t>drink_from_cup</t>
  </si>
  <si>
    <t>toggle_switch</t>
  </si>
  <si>
    <t>Stddev</t>
  </si>
  <si>
    <t>Accross classes</t>
  </si>
  <si>
    <t xml:space="preserve">Stddev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</si>
</sst>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]hh:mm:ss;@" x16r2:formatCode16="[$-en-DE,1]hh:mm:ss;@"/>
    <numFmt numFmtId="166" formatCode="0.0%"/>
  </numFmts>
  <fonts count="6">
    <font>
      <sz val="12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10" fontId="0" fillId="0" borderId="0" xfId="0" applyNumberFormat="1"/>
    <xf numFmtId="10" fontId="2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0" fontId="0" fillId="0" borderId="0" xfId="0" applyAlignment="1">
      <alignment vertical="center"/>
    </xf>
    <xf numFmtId="21" fontId="0" fillId="0" borderId="0" xfId="0" applyNumberFormat="1" applyAlignment="1">
      <alignment horizontal="right"/>
    </xf>
    <xf numFmtId="21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2" fillId="0" borderId="0" xfId="1" applyNumberFormat="1" applyFont="1" applyFill="1"/>
    <xf numFmtId="10" fontId="0" fillId="0" borderId="0" xfId="1" applyNumberFormat="1" applyFont="1" applyFill="1"/>
    <xf numFmtId="10" fontId="0" fillId="0" borderId="0" xfId="1" applyNumberFormat="1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results!$C$34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results!$A$35:$B$40</c:f>
              <c:multiLvlStrCache>
                <c:ptCount val="6"/>
                <c:lvl>
                  <c:pt idx="0">
                    <c:v>1-layered</c:v>
                  </c:pt>
                  <c:pt idx="1">
                    <c:v>2-layered</c:v>
                  </c:pt>
                  <c:pt idx="2">
                    <c:v>1-layered</c:v>
                  </c:pt>
                  <c:pt idx="3">
                    <c:v>2-layered</c:v>
                  </c:pt>
                  <c:pt idx="4">
                    <c:v>1-layered</c:v>
                  </c:pt>
                  <c:pt idx="5">
                    <c:v>2-layered</c:v>
                  </c:pt>
                </c:lvl>
                <c:lvl>
                  <c:pt idx="0">
                    <c:v>Precision</c:v>
                  </c:pt>
                  <c:pt idx="2">
                    <c:v>Recall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results!$C$35:$C$40</c:f>
              <c:numCache>
                <c:formatCode>0.0%</c:formatCode>
                <c:ptCount val="6"/>
                <c:pt idx="0">
                  <c:v>0.50509999999999999</c:v>
                </c:pt>
                <c:pt idx="1">
                  <c:v>0.38381999999999994</c:v>
                </c:pt>
                <c:pt idx="2">
                  <c:v>0.49271999999999999</c:v>
                </c:pt>
                <c:pt idx="3">
                  <c:v>0.37814000000000003</c:v>
                </c:pt>
                <c:pt idx="4">
                  <c:v>0.45438000000000001</c:v>
                </c:pt>
                <c:pt idx="5">
                  <c:v>0.34523999999999999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F-B048-A5DC-1F93AAD95A20}"/>
            </c:ext>
          </c:extLst>
        </c:ser>
        <c:ser>
          <c:idx val="1"/>
          <c:order val="1"/>
          <c:tx>
            <c:strRef>
              <c:f>results!$D$34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results!$A$35:$B$40</c:f>
              <c:multiLvlStrCache>
                <c:ptCount val="6"/>
                <c:lvl>
                  <c:pt idx="0">
                    <c:v>1-layered</c:v>
                  </c:pt>
                  <c:pt idx="1">
                    <c:v>2-layered</c:v>
                  </c:pt>
                  <c:pt idx="2">
                    <c:v>1-layered</c:v>
                  </c:pt>
                  <c:pt idx="3">
                    <c:v>2-layered</c:v>
                  </c:pt>
                  <c:pt idx="4">
                    <c:v>1-layered</c:v>
                  </c:pt>
                  <c:pt idx="5">
                    <c:v>2-layered</c:v>
                  </c:pt>
                </c:lvl>
                <c:lvl>
                  <c:pt idx="0">
                    <c:v>Precision</c:v>
                  </c:pt>
                  <c:pt idx="2">
                    <c:v>Recall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results!$D$35:$D$40</c:f>
              <c:numCache>
                <c:formatCode>0.0%</c:formatCode>
                <c:ptCount val="6"/>
                <c:pt idx="0">
                  <c:v>0.50722</c:v>
                </c:pt>
                <c:pt idx="1">
                  <c:v>0.40034000000000003</c:v>
                </c:pt>
                <c:pt idx="2">
                  <c:v>0.50758000000000003</c:v>
                </c:pt>
                <c:pt idx="3">
                  <c:v>0.39030000000000004</c:v>
                </c:pt>
                <c:pt idx="4">
                  <c:v>0.46706000000000003</c:v>
                </c:pt>
                <c:pt idx="5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F-B048-A5DC-1F93AAD95A20}"/>
            </c:ext>
          </c:extLst>
        </c:ser>
        <c:ser>
          <c:idx val="2"/>
          <c:order val="2"/>
          <c:tx>
            <c:strRef>
              <c:f>results!$E$34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results!$A$35:$B$40</c:f>
              <c:multiLvlStrCache>
                <c:ptCount val="6"/>
                <c:lvl>
                  <c:pt idx="0">
                    <c:v>1-layered</c:v>
                  </c:pt>
                  <c:pt idx="1">
                    <c:v>2-layered</c:v>
                  </c:pt>
                  <c:pt idx="2">
                    <c:v>1-layered</c:v>
                  </c:pt>
                  <c:pt idx="3">
                    <c:v>2-layered</c:v>
                  </c:pt>
                  <c:pt idx="4">
                    <c:v>1-layered</c:v>
                  </c:pt>
                  <c:pt idx="5">
                    <c:v>2-layered</c:v>
                  </c:pt>
                </c:lvl>
                <c:lvl>
                  <c:pt idx="0">
                    <c:v>Precision</c:v>
                  </c:pt>
                  <c:pt idx="2">
                    <c:v>Recall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results!$E$35:$E$40</c:f>
              <c:numCache>
                <c:formatCode>0.0%</c:formatCode>
                <c:ptCount val="6"/>
                <c:pt idx="0">
                  <c:v>0.48390000000000005</c:v>
                </c:pt>
                <c:pt idx="1">
                  <c:v>0.44744</c:v>
                </c:pt>
                <c:pt idx="2">
                  <c:v>0.4877999999999999</c:v>
                </c:pt>
                <c:pt idx="3">
                  <c:v>0.42685999999999991</c:v>
                </c:pt>
                <c:pt idx="4">
                  <c:v>0.44552000000000003</c:v>
                </c:pt>
                <c:pt idx="5">
                  <c:v>0.39090000000000003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F-B048-A5DC-1F93AAD95A20}"/>
            </c:ext>
          </c:extLst>
        </c:ser>
        <c:ser>
          <c:idx val="3"/>
          <c:order val="3"/>
          <c:tx>
            <c:strRef>
              <c:f>results!$F$34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results!$A$35:$B$40</c:f>
              <c:multiLvlStrCache>
                <c:ptCount val="6"/>
                <c:lvl>
                  <c:pt idx="0">
                    <c:v>1-layered</c:v>
                  </c:pt>
                  <c:pt idx="1">
                    <c:v>2-layered</c:v>
                  </c:pt>
                  <c:pt idx="2">
                    <c:v>1-layered</c:v>
                  </c:pt>
                  <c:pt idx="3">
                    <c:v>2-layered</c:v>
                  </c:pt>
                  <c:pt idx="4">
                    <c:v>1-layered</c:v>
                  </c:pt>
                  <c:pt idx="5">
                    <c:v>2-layered</c:v>
                  </c:pt>
                </c:lvl>
                <c:lvl>
                  <c:pt idx="0">
                    <c:v>Precision</c:v>
                  </c:pt>
                  <c:pt idx="2">
                    <c:v>Recall</c:v>
                  </c:pt>
                  <c:pt idx="4">
                    <c:v>F1-score</c:v>
                  </c:pt>
                </c:lvl>
              </c:multiLvlStrCache>
            </c:multiLvlStrRef>
          </c:cat>
          <c:val>
            <c:numRef>
              <c:f>results!$F$35:$F$40</c:f>
              <c:numCache>
                <c:formatCode>0.0%</c:formatCode>
                <c:ptCount val="6"/>
                <c:pt idx="0">
                  <c:v>0.49584</c:v>
                </c:pt>
                <c:pt idx="1">
                  <c:v>0.46105999999999997</c:v>
                </c:pt>
                <c:pt idx="2">
                  <c:v>0.50012000000000001</c:v>
                </c:pt>
                <c:pt idx="3">
                  <c:v>0.46141999999999994</c:v>
                </c:pt>
                <c:pt idx="4">
                  <c:v>0.46204000000000001</c:v>
                </c:pt>
                <c:pt idx="5">
                  <c:v>0.41950000000000004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F-B048-A5DC-1F93AAD95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24347887"/>
        <c:axId val="1924440511"/>
      </c:barChart>
      <c:catAx>
        <c:axId val="192434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24440511"/>
        <c:crosses val="autoZero"/>
        <c:auto val="1"/>
        <c:lblAlgn val="ctr"/>
        <c:lblOffset val="100"/>
        <c:noMultiLvlLbl val="0"/>
      </c:catAx>
      <c:valAx>
        <c:axId val="1924440511"/>
        <c:scaling>
          <c:orientation val="minMax"/>
          <c:max val="0.60000000000000009"/>
          <c:min val="0.30000000000000004"/>
        </c:scaling>
        <c:delete val="1"/>
        <c:axPos val="l"/>
        <c:numFmt formatCode="0.0%" sourceLinked="1"/>
        <c:majorTickMark val="none"/>
        <c:minorTickMark val="none"/>
        <c:tickLblPos val="nextTo"/>
        <c:crossAx val="192434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356808</xdr:colOff>
      <xdr:row>95</xdr:row>
      <xdr:rowOff>21368</xdr:rowOff>
    </xdr:from>
    <xdr:to>
      <xdr:col>20</xdr:col>
      <xdr:colOff>320522</xdr:colOff>
      <xdr:row>123</xdr:row>
      <xdr:rowOff>11208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D03287-3141-A749-B048-5E747717F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0AC48-6D92-7A4F-BC1A-592FAF2DE54E}">
  <dimension ref="A1:BD169"/>
  <sheetViews>
    <sheetView topLeftCell="A3" workbookViewId="0">
      <selection activeCell="K11" sqref="K11"/>
    </sheetView>
  </sheetViews>
  <sheetFormatPr baseColWidth="10" defaultRowHeight="16"/>
  <sheetData>
    <row r="1" spans="1:56">
      <c r="A1" t="s">
        <v>78</v>
      </c>
      <c r="B1">
        <v>128</v>
      </c>
      <c r="C1">
        <v>256</v>
      </c>
      <c r="D1">
        <v>512</v>
      </c>
      <c r="E1">
        <v>1024</v>
      </c>
    </row>
    <row r="2" spans="1:56">
      <c r="A2" t="s">
        <v>28</v>
      </c>
      <c r="B2" s="5">
        <f>1-R18/H18</f>
        <v>0.27630351844001677</v>
      </c>
      <c r="C2" s="5">
        <f>1-R28/H28</f>
        <v>0.26721425705779245</v>
      </c>
      <c r="D2" s="5">
        <f>1-R39/H39</f>
        <v>0.40918876202414356</v>
      </c>
      <c r="E2" s="5">
        <f>1-R50/H50</f>
        <v>0.47091259168246213</v>
      </c>
      <c r="F2" s="5">
        <f>AVERAGE(B2:E2)</f>
        <v>0.35590478230110373</v>
      </c>
    </row>
    <row r="3" spans="1:56">
      <c r="A3" t="s">
        <v>31</v>
      </c>
      <c r="B3" s="6">
        <f>L18-B18</f>
        <v>4.0959999999999996E-2</v>
      </c>
      <c r="C3" s="6">
        <f>L28-B28</f>
        <v>1.0420000000000096E-2</v>
      </c>
      <c r="D3" s="6">
        <f>L39-B39</f>
        <v>5.9999999999993392E-4</v>
      </c>
      <c r="E3" s="6">
        <f>L50-B50</f>
        <v>-6.1200000000001253E-3</v>
      </c>
      <c r="F3" s="6">
        <f>AVERAGE(B3:E3)</f>
        <v>1.1464999999999975E-2</v>
      </c>
      <c r="R3" s="2"/>
      <c r="U3" s="6"/>
      <c r="V3" s="6"/>
      <c r="W3" s="6"/>
      <c r="X3" s="6"/>
      <c r="Y3" s="6"/>
      <c r="AN3" s="6"/>
      <c r="AO3" s="6"/>
      <c r="AP3" s="6"/>
      <c r="AQ3" s="6"/>
      <c r="AR3" s="6"/>
    </row>
    <row r="4" spans="1:56">
      <c r="A4" t="s">
        <v>30</v>
      </c>
      <c r="B4" s="6">
        <f>M18-C18</f>
        <v>3.7440000000000029E-2</v>
      </c>
      <c r="C4" s="6">
        <f>M28-C28</f>
        <v>1.2859999999999872E-2</v>
      </c>
      <c r="D4" s="6">
        <f>M39-C39</f>
        <v>3.7599999999998746E-3</v>
      </c>
      <c r="E4" s="6">
        <f>M50-C50</f>
        <v>-7.0999999999999952E-3</v>
      </c>
      <c r="F4" s="6">
        <f t="shared" ref="F4:F5" si="0">AVERAGE(B4:E4)</f>
        <v>1.1739999999999945E-2</v>
      </c>
      <c r="U4" s="6"/>
      <c r="V4" s="6"/>
      <c r="W4" s="6"/>
      <c r="X4" s="6"/>
      <c r="Y4" s="6"/>
      <c r="AN4" s="6"/>
      <c r="AO4" s="6"/>
      <c r="AP4" s="6"/>
      <c r="AQ4" s="6"/>
      <c r="AR4" s="6"/>
    </row>
    <row r="5" spans="1:56">
      <c r="A5" t="s">
        <v>29</v>
      </c>
      <c r="B5" s="6">
        <f>N18-D18</f>
        <v>4.141999999999979E-2</v>
      </c>
      <c r="C5" s="6">
        <f>N28-D28</f>
        <v>1.3800000000000034E-2</v>
      </c>
      <c r="D5" s="6">
        <f>N39-D39</f>
        <v>1.8000000000000238E-3</v>
      </c>
      <c r="E5" s="6">
        <f>N50-D50</f>
        <v>-8.4199999999999831E-3</v>
      </c>
      <c r="F5" s="6">
        <f t="shared" si="0"/>
        <v>1.2149999999999966E-2</v>
      </c>
      <c r="U5" s="6"/>
      <c r="V5" s="6"/>
      <c r="W5" s="6"/>
      <c r="X5" s="6"/>
      <c r="Y5" s="6"/>
      <c r="AN5" s="6"/>
      <c r="AO5" s="6"/>
      <c r="AP5" s="6"/>
      <c r="AQ5" s="6"/>
      <c r="AR5" s="6"/>
    </row>
    <row r="6" spans="1:56">
      <c r="B6" s="6">
        <f>AVERAGE(B3:B5)</f>
        <v>3.9939999999999941E-2</v>
      </c>
      <c r="C6" s="6">
        <f t="shared" ref="C6:E6" si="1">AVERAGE(C3:C5)</f>
        <v>1.2360000000000001E-2</v>
      </c>
      <c r="D6" s="6">
        <f t="shared" si="1"/>
        <v>2.0533333333332773E-3</v>
      </c>
      <c r="E6" s="6">
        <f t="shared" si="1"/>
        <v>-7.2133333333333676E-3</v>
      </c>
      <c r="U6" s="6"/>
      <c r="V6" s="6"/>
      <c r="W6" s="6"/>
      <c r="X6" s="6"/>
      <c r="AN6" s="6"/>
      <c r="AO6" s="6"/>
      <c r="AP6" s="6"/>
      <c r="AQ6" s="6"/>
    </row>
    <row r="8" spans="1:56">
      <c r="A8" t="s">
        <v>39</v>
      </c>
      <c r="U8" s="2"/>
      <c r="V8" s="2"/>
      <c r="W8" s="2"/>
      <c r="X8" s="2"/>
      <c r="Y8" s="2"/>
      <c r="Z8" s="2"/>
      <c r="AE8" s="2"/>
      <c r="AF8" s="2"/>
      <c r="AG8" s="2"/>
      <c r="AH8" s="2"/>
      <c r="AI8" s="2"/>
      <c r="AJ8" s="2"/>
      <c r="AN8" s="2"/>
      <c r="AO8" s="2"/>
      <c r="AP8" s="2"/>
      <c r="AQ8" s="2"/>
      <c r="AR8" s="2"/>
      <c r="AS8" s="2"/>
      <c r="AX8" s="2"/>
      <c r="AY8" s="2"/>
      <c r="AZ8" s="2"/>
      <c r="BA8" s="2"/>
      <c r="BB8" s="2"/>
      <c r="BC8" s="2"/>
    </row>
    <row r="9" spans="1:56">
      <c r="T9" s="2"/>
      <c r="U9" s="2"/>
      <c r="V9" s="2"/>
      <c r="W9" s="2"/>
      <c r="X9" s="2"/>
      <c r="Y9" s="2"/>
      <c r="Z9" s="2"/>
      <c r="AA9" s="2"/>
      <c r="AB9" s="2"/>
      <c r="AD9" s="2"/>
      <c r="AE9" s="2"/>
      <c r="AF9" s="2"/>
      <c r="AG9" s="2"/>
      <c r="AH9" s="2"/>
      <c r="AI9" s="2"/>
      <c r="AJ9" s="2"/>
      <c r="AK9" s="2" t="s">
        <v>21</v>
      </c>
      <c r="AM9" s="2"/>
      <c r="AN9" s="2"/>
      <c r="AO9" s="2"/>
      <c r="AP9" s="2"/>
      <c r="AQ9" s="2"/>
      <c r="AR9" s="2"/>
      <c r="AS9" s="2"/>
      <c r="AT9" s="2"/>
      <c r="AU9" s="2"/>
      <c r="AW9" s="2"/>
      <c r="AX9" s="2"/>
      <c r="AY9" s="2"/>
      <c r="AZ9" s="2"/>
      <c r="BA9" s="2"/>
      <c r="BB9" s="2"/>
      <c r="BC9" s="2"/>
      <c r="BD9" s="2"/>
    </row>
    <row r="10" spans="1:56">
      <c r="A10" t="s">
        <v>11</v>
      </c>
      <c r="B10" s="2"/>
      <c r="C10" s="2"/>
      <c r="D10" s="2"/>
      <c r="E10" s="2"/>
      <c r="F10" s="2"/>
      <c r="G10" s="2"/>
      <c r="K10" t="s">
        <v>12</v>
      </c>
      <c r="L10" s="2"/>
      <c r="M10" s="2"/>
      <c r="N10" s="2"/>
      <c r="O10" s="2"/>
      <c r="P10" s="2"/>
      <c r="Q10" s="2"/>
      <c r="T10" s="2"/>
      <c r="U10" s="2"/>
      <c r="V10" s="2"/>
      <c r="W10" s="2"/>
      <c r="X10" s="2"/>
      <c r="Y10" s="2"/>
      <c r="Z10" s="2"/>
      <c r="AB10" s="2"/>
      <c r="AD10" s="2"/>
      <c r="AE10" s="2"/>
      <c r="AF10" s="2"/>
      <c r="AG10" s="2"/>
      <c r="AH10" s="2"/>
      <c r="AI10" s="2"/>
      <c r="AJ10" s="2"/>
      <c r="AM10" s="2"/>
      <c r="AN10" s="2"/>
      <c r="AO10" s="2"/>
      <c r="AP10" s="2"/>
      <c r="AQ10" s="2"/>
      <c r="AR10" s="2"/>
      <c r="AS10" s="2"/>
      <c r="AU10" s="2"/>
      <c r="AW10" s="2"/>
      <c r="AX10" s="2"/>
      <c r="AY10" s="2"/>
      <c r="AZ10" s="2"/>
      <c r="BA10" s="2"/>
      <c r="BB10" s="2"/>
      <c r="BC10" s="2"/>
    </row>
    <row r="11" spans="1:56">
      <c r="A11" s="2" t="s">
        <v>97</v>
      </c>
      <c r="B11" s="2" t="s">
        <v>4</v>
      </c>
      <c r="C11" s="2"/>
      <c r="D11" s="2"/>
      <c r="E11" t="s">
        <v>96</v>
      </c>
      <c r="F11" s="2"/>
      <c r="G11" s="2"/>
      <c r="H11" s="2" t="s">
        <v>21</v>
      </c>
      <c r="I11" s="2"/>
      <c r="K11" s="2" t="s">
        <v>97</v>
      </c>
      <c r="L11" s="2" t="s">
        <v>4</v>
      </c>
      <c r="M11" s="2"/>
      <c r="N11" s="2"/>
      <c r="O11" t="s">
        <v>96</v>
      </c>
      <c r="P11" s="2"/>
      <c r="Q11" s="2"/>
      <c r="R11" s="2" t="s">
        <v>21</v>
      </c>
      <c r="T11" s="2"/>
      <c r="U11" s="2"/>
      <c r="V11" s="2"/>
      <c r="W11" s="2"/>
      <c r="X11" s="2"/>
      <c r="Y11" s="2"/>
      <c r="Z11" s="2"/>
      <c r="AB11" s="2"/>
      <c r="AD11" s="2"/>
      <c r="AE11" s="2"/>
      <c r="AF11" s="2"/>
      <c r="AG11" s="2"/>
      <c r="AH11" s="2"/>
      <c r="AI11" s="2"/>
      <c r="AJ11" s="2"/>
      <c r="AM11" s="2"/>
      <c r="AQ11" s="2"/>
      <c r="AR11" s="2"/>
      <c r="AS11" s="2"/>
      <c r="AT11" s="5"/>
      <c r="AU11" s="2"/>
      <c r="AW11" s="2"/>
      <c r="AX11" s="2"/>
      <c r="AY11" s="2"/>
      <c r="AZ11" s="2"/>
      <c r="BA11" s="2"/>
      <c r="BB11" s="2"/>
      <c r="BC11" s="2"/>
      <c r="BD11" s="5"/>
    </row>
    <row r="12" spans="1:56">
      <c r="A12" s="2"/>
      <c r="B12" s="2" t="s">
        <v>0</v>
      </c>
      <c r="C12" s="2" t="s">
        <v>1</v>
      </c>
      <c r="D12" s="2" t="s">
        <v>2</v>
      </c>
      <c r="E12" s="2" t="s">
        <v>0</v>
      </c>
      <c r="F12" s="2" t="s">
        <v>1</v>
      </c>
      <c r="G12" s="2" t="s">
        <v>2</v>
      </c>
      <c r="I12" s="2"/>
      <c r="K12" s="2"/>
      <c r="L12" s="2" t="s">
        <v>0</v>
      </c>
      <c r="M12" s="2" t="s">
        <v>1</v>
      </c>
      <c r="N12" s="2" t="s">
        <v>2</v>
      </c>
      <c r="O12" s="2" t="s">
        <v>0</v>
      </c>
      <c r="P12" s="2" t="s">
        <v>1</v>
      </c>
      <c r="Q12" s="2" t="s">
        <v>2</v>
      </c>
      <c r="T12" s="2"/>
      <c r="U12" s="2"/>
      <c r="V12" s="2"/>
      <c r="W12" s="2"/>
      <c r="X12" s="2"/>
      <c r="Y12" s="2"/>
      <c r="Z12" s="2"/>
      <c r="AB12" s="2"/>
      <c r="AD12" s="2"/>
      <c r="AE12" s="2"/>
      <c r="AF12" s="2"/>
      <c r="AG12" s="2"/>
      <c r="AH12" s="2"/>
      <c r="AI12" s="2"/>
      <c r="AJ12" s="2"/>
      <c r="AM12" s="2"/>
      <c r="AN12" s="2"/>
      <c r="AO12" s="2"/>
      <c r="AP12" s="2"/>
      <c r="AQ12" s="2"/>
      <c r="AR12" s="2"/>
      <c r="AS12" s="2"/>
      <c r="AT12" s="5"/>
      <c r="AU12" s="2"/>
      <c r="AW12" s="2"/>
      <c r="AX12" s="2"/>
      <c r="AY12" s="2"/>
      <c r="AZ12" s="2"/>
      <c r="BA12" s="2"/>
      <c r="BB12" s="2"/>
      <c r="BC12" s="2"/>
      <c r="BD12" s="5"/>
    </row>
    <row r="13" spans="1:56">
      <c r="A13" s="2" t="s">
        <v>3</v>
      </c>
      <c r="B13" s="2">
        <v>0.65849999999999997</v>
      </c>
      <c r="C13" s="2">
        <v>0.70740000000000003</v>
      </c>
      <c r="D13" s="2">
        <v>0.64970000000000006</v>
      </c>
      <c r="E13" s="2">
        <v>0.28179999999999999</v>
      </c>
      <c r="F13" s="2">
        <v>0.2651</v>
      </c>
      <c r="G13" s="2">
        <v>0.25879999999999997</v>
      </c>
      <c r="H13" s="5">
        <v>0.10886574074074074</v>
      </c>
      <c r="I13" s="2"/>
      <c r="K13" s="2" t="s">
        <v>3</v>
      </c>
      <c r="L13">
        <v>0.70109999999999995</v>
      </c>
      <c r="M13">
        <v>0.74399999999999999</v>
      </c>
      <c r="N13">
        <v>0.69269999999999998</v>
      </c>
      <c r="O13">
        <v>0.26550000000000001</v>
      </c>
      <c r="P13">
        <v>0.24979999999999999</v>
      </c>
      <c r="Q13">
        <v>0.24460000000000001</v>
      </c>
      <c r="R13" s="5">
        <v>7.9282407407407399E-2</v>
      </c>
      <c r="T13" s="2"/>
      <c r="V13" s="2"/>
      <c r="W13" s="2"/>
      <c r="X13" s="2"/>
      <c r="Y13" s="2"/>
      <c r="Z13" s="2"/>
      <c r="AB13" s="2"/>
      <c r="AD13" s="2"/>
      <c r="AE13" s="2"/>
      <c r="AF13" s="2"/>
      <c r="AG13" s="2"/>
      <c r="AH13" s="2"/>
      <c r="AI13" s="2"/>
      <c r="AJ13" s="2"/>
      <c r="AM13" s="2"/>
      <c r="AO13" s="2"/>
      <c r="AP13" s="2"/>
      <c r="AQ13" s="2"/>
      <c r="AR13" s="2"/>
      <c r="AS13" s="2"/>
      <c r="AT13" s="5"/>
      <c r="AU13" s="2"/>
      <c r="AW13" s="2"/>
      <c r="AX13" s="2"/>
      <c r="AY13" s="2"/>
      <c r="AZ13" s="2"/>
      <c r="BA13" s="2"/>
      <c r="BB13" s="2"/>
      <c r="BC13" s="2"/>
      <c r="BD13" s="5"/>
    </row>
    <row r="14" spans="1:56">
      <c r="A14" s="2" t="s">
        <v>6</v>
      </c>
      <c r="B14" s="2">
        <v>0.66210000000000002</v>
      </c>
      <c r="C14" s="2">
        <v>0.69940000000000002</v>
      </c>
      <c r="D14" s="2">
        <v>0.64690000000000003</v>
      </c>
      <c r="E14" s="2">
        <v>0.28349999999999997</v>
      </c>
      <c r="F14" s="2">
        <v>0.26429999999999998</v>
      </c>
      <c r="G14" s="2">
        <v>0.25769999999999998</v>
      </c>
      <c r="H14" s="5">
        <v>0.11021990740740741</v>
      </c>
      <c r="I14" s="2"/>
      <c r="K14" s="2" t="s">
        <v>6</v>
      </c>
      <c r="L14" s="2">
        <v>0.69699999999999995</v>
      </c>
      <c r="M14" s="2">
        <v>0.74019999999999997</v>
      </c>
      <c r="N14" s="2">
        <v>0.68840000000000001</v>
      </c>
      <c r="O14" s="2">
        <v>0.27179999999999999</v>
      </c>
      <c r="P14" s="2">
        <v>0.25600000000000001</v>
      </c>
      <c r="Q14" s="2">
        <v>0.25290000000000001</v>
      </c>
      <c r="R14" s="5">
        <v>7.9456018518518523E-2</v>
      </c>
      <c r="T14" s="2"/>
      <c r="AB14" s="2"/>
      <c r="AD14" s="2"/>
      <c r="AE14" s="2"/>
      <c r="AF14" s="2"/>
      <c r="AG14" s="2"/>
      <c r="AH14" s="2"/>
      <c r="AI14" s="2"/>
      <c r="AJ14" s="2"/>
      <c r="AM14" s="2"/>
      <c r="AT14" s="5"/>
      <c r="AU14" s="2"/>
      <c r="AW14" s="2"/>
      <c r="AX14" s="2"/>
      <c r="AY14" s="2"/>
      <c r="AZ14" s="2"/>
      <c r="BA14" s="2"/>
      <c r="BB14" s="2"/>
      <c r="BC14" s="2"/>
      <c r="BD14" s="5"/>
    </row>
    <row r="15" spans="1:56">
      <c r="A15" s="2" t="s">
        <v>7</v>
      </c>
      <c r="B15" s="2">
        <v>0.6573</v>
      </c>
      <c r="C15" s="2">
        <v>0.69879999999999998</v>
      </c>
      <c r="D15" s="2">
        <v>0.64880000000000004</v>
      </c>
      <c r="E15" s="2">
        <v>0.2767</v>
      </c>
      <c r="F15" s="2">
        <v>0.25900000000000001</v>
      </c>
      <c r="G15" s="2">
        <v>0.25230000000000002</v>
      </c>
      <c r="H15" s="5">
        <v>0.10700231481481481</v>
      </c>
      <c r="I15" s="2"/>
      <c r="K15" s="2" t="s">
        <v>7</v>
      </c>
      <c r="L15" s="2">
        <v>0.69910000000000005</v>
      </c>
      <c r="M15" s="2">
        <v>0.73670000000000002</v>
      </c>
      <c r="N15" s="2">
        <v>0.68620000000000003</v>
      </c>
      <c r="O15" s="2">
        <v>0.2611</v>
      </c>
      <c r="P15" s="2">
        <v>0.25779999999999997</v>
      </c>
      <c r="Q15" s="2">
        <v>0.24610000000000001</v>
      </c>
      <c r="R15" s="5">
        <v>7.829861111111111E-2</v>
      </c>
      <c r="T15" s="2"/>
      <c r="U15" s="2"/>
      <c r="V15" s="2"/>
      <c r="W15" s="2"/>
      <c r="X15" s="2"/>
      <c r="Y15" s="2"/>
      <c r="AB15" s="2"/>
      <c r="AD15" s="2"/>
      <c r="AE15" s="2"/>
      <c r="AF15" s="2"/>
      <c r="AG15" s="2"/>
      <c r="AH15" s="2"/>
      <c r="AI15" s="2"/>
      <c r="AJ15" s="2"/>
      <c r="AM15" s="2"/>
      <c r="AN15" s="2"/>
      <c r="AO15" s="2"/>
      <c r="AP15" s="2"/>
      <c r="AQ15" s="2"/>
      <c r="AR15" s="2"/>
      <c r="AT15" s="5"/>
      <c r="AU15" s="2"/>
      <c r="AW15" s="2"/>
      <c r="AX15" s="2"/>
      <c r="AY15" s="2"/>
      <c r="AZ15" s="2"/>
      <c r="BA15" s="2"/>
      <c r="BB15" s="2"/>
      <c r="BC15" s="2"/>
    </row>
    <row r="16" spans="1:56">
      <c r="A16" s="2" t="s">
        <v>8</v>
      </c>
      <c r="B16" s="2">
        <v>0.66949999999999998</v>
      </c>
      <c r="C16" s="2">
        <v>0.70640000000000003</v>
      </c>
      <c r="D16" s="2">
        <v>0.65390000000000004</v>
      </c>
      <c r="E16" s="2">
        <v>0.27629999999999999</v>
      </c>
      <c r="F16" s="2">
        <v>0.26079999999999998</v>
      </c>
      <c r="G16">
        <v>0.25169999999999998</v>
      </c>
      <c r="H16" s="5">
        <v>0.10980324074074073</v>
      </c>
      <c r="I16" s="2"/>
      <c r="K16" s="2" t="s">
        <v>8</v>
      </c>
      <c r="L16" s="2">
        <v>0.70450000000000002</v>
      </c>
      <c r="M16" s="2">
        <v>0.74950000000000006</v>
      </c>
      <c r="N16" s="2">
        <v>0.69769999999999999</v>
      </c>
      <c r="O16" s="2">
        <v>0.26290000000000002</v>
      </c>
      <c r="P16" s="2">
        <v>0.24970000000000001</v>
      </c>
      <c r="Q16" s="2">
        <v>0.2432</v>
      </c>
      <c r="R16" s="5">
        <v>7.885416666666667E-2</v>
      </c>
      <c r="T16" s="2"/>
      <c r="U16" s="2"/>
      <c r="V16" s="2"/>
      <c r="W16" s="2"/>
      <c r="X16" s="2"/>
      <c r="Y16" s="2"/>
      <c r="Z16" s="2"/>
      <c r="AB16" s="2"/>
      <c r="AD16" s="2"/>
      <c r="AE16" s="2"/>
      <c r="AF16" s="2"/>
      <c r="AG16" s="2"/>
      <c r="AH16" s="2"/>
      <c r="AI16" s="2"/>
      <c r="AJ16" s="2"/>
      <c r="AM16" s="2"/>
      <c r="AN16" s="2"/>
      <c r="AO16" s="2"/>
      <c r="AP16" s="2"/>
      <c r="AQ16" s="2"/>
      <c r="AR16" s="2"/>
      <c r="AS16" s="2"/>
      <c r="AT16" s="12"/>
      <c r="AU16" s="2"/>
      <c r="AW16" s="2"/>
      <c r="AX16" s="2"/>
      <c r="AY16" s="2"/>
      <c r="AZ16" s="2"/>
      <c r="BA16" s="2"/>
      <c r="BB16" s="2"/>
      <c r="BC16" s="2"/>
    </row>
    <row r="17" spans="1:56">
      <c r="A17" s="2" t="s">
        <v>9</v>
      </c>
      <c r="B17" s="2">
        <v>0.66239999999999999</v>
      </c>
      <c r="C17" s="2">
        <v>0.71079999999999999</v>
      </c>
      <c r="D17" s="2">
        <v>0.65510000000000002</v>
      </c>
      <c r="E17" s="2">
        <v>0.28010000000000002</v>
      </c>
      <c r="F17" s="2">
        <v>0.25969999999999999</v>
      </c>
      <c r="G17" s="2">
        <v>0.25259999999999999</v>
      </c>
      <c r="H17" s="5">
        <v>0.11017361111111111</v>
      </c>
      <c r="I17" s="2"/>
      <c r="K17" s="2" t="s">
        <v>9</v>
      </c>
      <c r="L17" s="2">
        <v>0.71289999999999998</v>
      </c>
      <c r="M17" s="2">
        <v>0.73960000000000004</v>
      </c>
      <c r="N17" s="2">
        <v>0.69650000000000001</v>
      </c>
      <c r="O17" s="2">
        <v>0.2596</v>
      </c>
      <c r="P17" s="2">
        <v>0.25190000000000001</v>
      </c>
      <c r="Q17" s="2">
        <v>0.24199999999999999</v>
      </c>
      <c r="R17" s="5">
        <v>7.9293981481481479E-2</v>
      </c>
      <c r="T17" s="2"/>
      <c r="U17" s="2"/>
      <c r="V17" s="2"/>
      <c r="W17" s="2"/>
      <c r="X17" s="2"/>
      <c r="Y17" s="2"/>
      <c r="Z17" s="2"/>
      <c r="AB17" s="2"/>
      <c r="AD17" s="2"/>
      <c r="AE17" s="2"/>
      <c r="AF17" s="2"/>
      <c r="AG17" s="2"/>
      <c r="AH17" s="2"/>
      <c r="AI17" s="2"/>
      <c r="AM17" s="2"/>
      <c r="AN17" s="2"/>
      <c r="AO17" s="2"/>
      <c r="AP17" s="2"/>
      <c r="AQ17" s="2"/>
      <c r="AR17" s="2"/>
      <c r="AS17" s="2"/>
      <c r="AU17" s="2"/>
      <c r="AW17" s="2"/>
      <c r="AX17" s="2"/>
      <c r="AY17" s="2"/>
      <c r="AZ17" s="2"/>
      <c r="BA17" s="2"/>
      <c r="BB17" s="2"/>
    </row>
    <row r="18" spans="1:56">
      <c r="A18" t="s">
        <v>57</v>
      </c>
      <c r="B18" s="17">
        <f>AVERAGE(B13:B17)</f>
        <v>0.66195999999999999</v>
      </c>
      <c r="C18" s="17">
        <f t="shared" ref="C18:G18" si="2">AVERAGE(C13:C17)</f>
        <v>0.70455999999999996</v>
      </c>
      <c r="D18" s="17">
        <f t="shared" si="2"/>
        <v>0.65088000000000013</v>
      </c>
      <c r="E18" s="17">
        <f t="shared" si="2"/>
        <v>0.27967999999999998</v>
      </c>
      <c r="F18" s="17">
        <f t="shared" si="2"/>
        <v>0.26178000000000001</v>
      </c>
      <c r="G18" s="17">
        <f t="shared" si="2"/>
        <v>0.25461999999999996</v>
      </c>
      <c r="H18" s="5">
        <f>AVERAGE(H13:H17)</f>
        <v>0.10921296296296294</v>
      </c>
      <c r="I18" s="2"/>
      <c r="K18" t="s">
        <v>57</v>
      </c>
      <c r="L18" s="17">
        <f>AVERAGE(L13:L17)</f>
        <v>0.70291999999999999</v>
      </c>
      <c r="M18" s="17">
        <f t="shared" ref="M18:Q18" si="3">AVERAGE(M13:M17)</f>
        <v>0.74199999999999999</v>
      </c>
      <c r="N18" s="17">
        <f t="shared" si="3"/>
        <v>0.69229999999999992</v>
      </c>
      <c r="O18" s="17">
        <f t="shared" si="3"/>
        <v>0.26418000000000003</v>
      </c>
      <c r="P18" s="17">
        <f t="shared" si="3"/>
        <v>0.25304000000000004</v>
      </c>
      <c r="Q18" s="17">
        <f t="shared" si="3"/>
        <v>0.24576000000000003</v>
      </c>
      <c r="R18" s="5">
        <f>AVERAGE(R13:R17)</f>
        <v>7.9037037037037045E-2</v>
      </c>
      <c r="U18" s="2"/>
      <c r="V18" s="2"/>
      <c r="W18" s="2"/>
      <c r="X18" s="2"/>
      <c r="Y18" s="2"/>
      <c r="Z18" s="2"/>
      <c r="AB18" s="2"/>
      <c r="AE18" s="2"/>
      <c r="AF18" s="2"/>
      <c r="AG18" s="2"/>
      <c r="AH18" s="2"/>
      <c r="AI18" s="2"/>
      <c r="AJ18" s="2"/>
      <c r="AN18" s="2"/>
      <c r="AO18" s="2"/>
      <c r="AP18" s="2"/>
      <c r="AQ18" s="2"/>
      <c r="AR18" s="2"/>
      <c r="AS18" s="2"/>
      <c r="AU18" s="2"/>
      <c r="AX18" s="2"/>
      <c r="AY18" s="2"/>
      <c r="AZ18" s="2"/>
      <c r="BA18" s="2"/>
      <c r="BB18" s="2"/>
      <c r="BC18" s="2"/>
    </row>
    <row r="19" spans="1:56">
      <c r="A19" t="s">
        <v>5</v>
      </c>
      <c r="B19" s="17">
        <f>STDEV(B13:B17)</f>
        <v>4.7631922069133418E-3</v>
      </c>
      <c r="C19" s="17">
        <f t="shared" ref="C19:D19" si="4">STDEV(C13:C17)</f>
        <v>5.2486188659494068E-3</v>
      </c>
      <c r="D19" s="17">
        <f t="shared" si="4"/>
        <v>3.4816662677516854E-3</v>
      </c>
      <c r="E19" s="17">
        <f>STDEV(E13:E17)</f>
        <v>3.1451550041293615E-3</v>
      </c>
      <c r="F19" s="17">
        <f t="shared" ref="F19:H19" si="5">STDEV(F13:F17)</f>
        <v>2.7562655895250719E-3</v>
      </c>
      <c r="G19" s="17">
        <f t="shared" si="5"/>
        <v>3.3521634805003071E-3</v>
      </c>
      <c r="H19" s="5">
        <f t="shared" si="5"/>
        <v>1.3502535262120254E-3</v>
      </c>
      <c r="I19" s="2"/>
      <c r="K19" t="s">
        <v>5</v>
      </c>
      <c r="L19" s="17">
        <f>STDEV(L13:L17)</f>
        <v>6.225913587578933E-3</v>
      </c>
      <c r="M19" s="17">
        <f t="shared" ref="M19:N19" si="6">STDEV(M13:M17)</f>
        <v>4.9330517937682481E-3</v>
      </c>
      <c r="N19" s="17">
        <f t="shared" si="6"/>
        <v>4.9844759002326267E-3</v>
      </c>
      <c r="O19" s="17">
        <f>STDEV(O13:O17)</f>
        <v>4.7934330077721906E-3</v>
      </c>
      <c r="P19" s="17">
        <f t="shared" ref="P19:R19" si="7">STDEV(P13:P17)</f>
        <v>3.6868685900096768E-3</v>
      </c>
      <c r="Q19" s="17">
        <f t="shared" si="7"/>
        <v>4.2758624860956482E-3</v>
      </c>
      <c r="R19" s="5">
        <f t="shared" si="7"/>
        <v>4.6917133556141557E-4</v>
      </c>
      <c r="T19" s="2"/>
      <c r="U19" s="2"/>
      <c r="V19" s="2"/>
      <c r="W19" s="2"/>
      <c r="X19" s="2"/>
      <c r="Y19" s="2"/>
      <c r="Z19" s="2"/>
      <c r="AA19" s="2"/>
      <c r="AB19" s="2"/>
      <c r="AD19" s="2"/>
      <c r="AE19" s="2"/>
      <c r="AF19" s="2"/>
      <c r="AG19" s="2"/>
      <c r="AH19" s="2"/>
      <c r="AI19" s="2"/>
      <c r="AJ19" s="2"/>
      <c r="AK19" s="2" t="s">
        <v>21</v>
      </c>
      <c r="AM19" s="2"/>
      <c r="AN19" s="2"/>
      <c r="AO19" s="2"/>
      <c r="AP19" s="2"/>
      <c r="AQ19" s="2"/>
      <c r="AR19" s="2"/>
      <c r="AS19" s="2"/>
      <c r="AT19" s="2"/>
      <c r="AU19" s="2"/>
      <c r="AW19" s="2"/>
      <c r="AX19" s="2"/>
      <c r="AY19" s="2"/>
      <c r="AZ19" s="2"/>
      <c r="BA19" s="2"/>
      <c r="BB19" s="2"/>
      <c r="BC19" s="2"/>
      <c r="BD19" s="2"/>
    </row>
    <row r="20" spans="1:56">
      <c r="A20" t="s">
        <v>13</v>
      </c>
      <c r="B20" s="2"/>
      <c r="C20" s="2"/>
      <c r="D20" s="2"/>
      <c r="E20" s="2"/>
      <c r="F20" s="2"/>
      <c r="G20" s="2"/>
      <c r="I20" s="2"/>
      <c r="K20" t="s">
        <v>16</v>
      </c>
      <c r="L20" s="2"/>
      <c r="M20" s="2"/>
      <c r="N20" s="2"/>
      <c r="O20" s="2"/>
      <c r="P20" s="2"/>
      <c r="Q20" s="2"/>
      <c r="T20" s="2"/>
      <c r="U20" s="2"/>
      <c r="V20" s="2"/>
      <c r="W20" s="2"/>
      <c r="X20" s="2"/>
      <c r="Y20" s="2"/>
      <c r="Z20" s="2"/>
      <c r="AB20" s="2"/>
      <c r="AD20" s="2"/>
      <c r="AE20" s="2"/>
      <c r="AF20" s="2"/>
      <c r="AG20" s="2"/>
      <c r="AH20" s="2"/>
      <c r="AI20" s="2"/>
      <c r="AJ20" s="2"/>
      <c r="AM20" s="2"/>
      <c r="AN20" s="2"/>
      <c r="AO20" s="2"/>
      <c r="AP20" s="2"/>
      <c r="AQ20" s="2"/>
      <c r="AR20" s="2"/>
      <c r="AS20" s="2"/>
      <c r="AU20" s="2"/>
      <c r="AW20" s="2"/>
      <c r="AX20" s="2"/>
      <c r="AY20" s="2"/>
      <c r="AZ20" s="2"/>
      <c r="BA20" s="2"/>
      <c r="BB20" s="2"/>
      <c r="BC20" s="2"/>
    </row>
    <row r="21" spans="1:56">
      <c r="A21" s="2" t="s">
        <v>97</v>
      </c>
      <c r="B21" s="2" t="s">
        <v>4</v>
      </c>
      <c r="C21" s="2"/>
      <c r="D21" s="2"/>
      <c r="E21" t="s">
        <v>96</v>
      </c>
      <c r="F21" s="2"/>
      <c r="G21" s="2"/>
      <c r="H21" s="2" t="s">
        <v>21</v>
      </c>
      <c r="I21" s="2"/>
      <c r="K21" s="2" t="s">
        <v>97</v>
      </c>
      <c r="L21" s="2" t="s">
        <v>4</v>
      </c>
      <c r="M21" s="2"/>
      <c r="N21" s="2"/>
      <c r="O21" t="s">
        <v>96</v>
      </c>
      <c r="P21" s="2"/>
      <c r="Q21" s="2"/>
      <c r="R21" s="2" t="s">
        <v>21</v>
      </c>
      <c r="T21" s="2"/>
      <c r="U21" s="2"/>
      <c r="V21" s="2"/>
      <c r="W21" s="2"/>
      <c r="X21" s="2"/>
      <c r="Y21" s="2"/>
      <c r="Z21" s="2"/>
      <c r="AB21" s="2"/>
      <c r="AD21" s="2"/>
      <c r="AM21" s="2"/>
      <c r="AN21" s="2"/>
      <c r="AO21" s="2"/>
      <c r="AP21" s="2"/>
      <c r="AQ21" s="2"/>
      <c r="AR21" s="2"/>
      <c r="AS21" s="2"/>
      <c r="AT21" s="5"/>
      <c r="AU21" s="2"/>
      <c r="AW21" s="2"/>
      <c r="BD21" s="5"/>
    </row>
    <row r="22" spans="1:56">
      <c r="A22" s="2"/>
      <c r="B22" s="2" t="s">
        <v>0</v>
      </c>
      <c r="C22" s="2" t="s">
        <v>1</v>
      </c>
      <c r="D22" s="2" t="s">
        <v>2</v>
      </c>
      <c r="E22" s="2" t="s">
        <v>0</v>
      </c>
      <c r="F22" s="2" t="s">
        <v>1</v>
      </c>
      <c r="G22" s="2" t="s">
        <v>2</v>
      </c>
      <c r="I22" s="2"/>
      <c r="K22" s="2"/>
      <c r="L22" s="2" t="s">
        <v>0</v>
      </c>
      <c r="M22" s="2" t="s">
        <v>1</v>
      </c>
      <c r="N22" s="2" t="s">
        <v>2</v>
      </c>
      <c r="O22" s="2" t="s">
        <v>0</v>
      </c>
      <c r="P22" s="2" t="s">
        <v>1</v>
      </c>
      <c r="Q22" s="2" t="s">
        <v>2</v>
      </c>
      <c r="T22" s="2"/>
      <c r="AB22" s="2"/>
      <c r="AD22" s="2"/>
      <c r="AE22" s="2"/>
      <c r="AF22" s="2"/>
      <c r="AG22" s="2"/>
      <c r="AH22" s="2"/>
      <c r="AI22" s="2"/>
      <c r="AJ22" s="2"/>
      <c r="AM22" s="2"/>
      <c r="AT22" s="5"/>
      <c r="AU22" s="2"/>
      <c r="AW22" s="2"/>
      <c r="AX22" s="2"/>
      <c r="AY22" s="2"/>
      <c r="AZ22" s="2"/>
      <c r="BA22" s="2"/>
      <c r="BB22" s="2"/>
      <c r="BC22" s="2"/>
      <c r="BD22" s="5"/>
    </row>
    <row r="23" spans="1:56">
      <c r="A23" s="2" t="s">
        <v>3</v>
      </c>
      <c r="B23">
        <v>0.6956</v>
      </c>
      <c r="C23">
        <v>0.73340000000000005</v>
      </c>
      <c r="D23">
        <v>0.68479999999999996</v>
      </c>
      <c r="E23">
        <v>0.2606</v>
      </c>
      <c r="F23">
        <v>0.25369999999999998</v>
      </c>
      <c r="G23">
        <v>0.2402</v>
      </c>
      <c r="H23" s="5">
        <v>0.10793981481481481</v>
      </c>
      <c r="I23" s="2"/>
      <c r="K23" s="2" t="s">
        <v>3</v>
      </c>
      <c r="L23">
        <v>0.71530000000000005</v>
      </c>
      <c r="M23">
        <v>0.75819999999999999</v>
      </c>
      <c r="N23">
        <v>0.70899999999999996</v>
      </c>
      <c r="O23">
        <v>0.25740000000000002</v>
      </c>
      <c r="P23">
        <v>0.2457</v>
      </c>
      <c r="Q23">
        <v>0.23719999999999999</v>
      </c>
      <c r="R23" s="5">
        <v>7.8981481481481486E-2</v>
      </c>
      <c r="T23" s="2"/>
      <c r="U23" s="2"/>
      <c r="V23" s="2"/>
      <c r="W23" s="2"/>
      <c r="X23" s="2"/>
      <c r="Y23" s="2"/>
      <c r="Z23" s="2"/>
      <c r="AB23" s="2"/>
      <c r="AD23" s="2"/>
      <c r="AE23" s="2"/>
      <c r="AF23" s="2"/>
      <c r="AG23" s="2"/>
      <c r="AH23" s="2"/>
      <c r="AI23" s="2"/>
      <c r="AJ23" s="2"/>
      <c r="AM23" s="2"/>
      <c r="AN23" s="2"/>
      <c r="AO23" s="2"/>
      <c r="AP23" s="2"/>
      <c r="AQ23" s="2"/>
      <c r="AS23" s="2"/>
      <c r="AT23" s="5"/>
      <c r="AU23" s="2"/>
      <c r="AW23" s="2"/>
      <c r="AX23" s="2"/>
      <c r="AY23" s="2"/>
      <c r="AZ23" s="2"/>
      <c r="BA23" s="2"/>
      <c r="BB23" s="2"/>
      <c r="BC23" s="2"/>
      <c r="BD23" s="5"/>
    </row>
    <row r="24" spans="1:56">
      <c r="A24" s="2" t="s">
        <v>6</v>
      </c>
      <c r="B24" s="2">
        <v>0.70709999999999995</v>
      </c>
      <c r="C24" s="2">
        <v>0.73470000000000002</v>
      </c>
      <c r="D24" s="2">
        <v>0.68330000000000002</v>
      </c>
      <c r="E24" s="2">
        <v>0.26319999999999999</v>
      </c>
      <c r="F24" s="2">
        <v>0.25640000000000002</v>
      </c>
      <c r="G24" s="2">
        <v>0.24260000000000001</v>
      </c>
      <c r="H24" s="5">
        <v>0.11126157407407407</v>
      </c>
      <c r="I24" s="2"/>
      <c r="K24" s="2" t="s">
        <v>6</v>
      </c>
      <c r="L24" s="2">
        <v>0.70630000000000004</v>
      </c>
      <c r="M24" s="2">
        <v>0.74529999999999996</v>
      </c>
      <c r="N24" s="2">
        <v>0.6946</v>
      </c>
      <c r="O24" s="2">
        <v>0.26800000000000002</v>
      </c>
      <c r="P24" s="2">
        <v>0.25750000000000001</v>
      </c>
      <c r="Q24" s="2">
        <v>0.24979999999999999</v>
      </c>
      <c r="R24" s="5">
        <v>8.111111111111112E-2</v>
      </c>
      <c r="T24" s="2"/>
      <c r="AB24" s="2"/>
      <c r="AD24" s="2"/>
      <c r="AE24" s="2"/>
      <c r="AF24" s="2"/>
      <c r="AG24" s="2"/>
      <c r="AH24" s="2"/>
      <c r="AI24" s="2"/>
      <c r="AJ24" s="2"/>
      <c r="AM24" s="2"/>
      <c r="AT24" s="5"/>
      <c r="AU24" s="2"/>
      <c r="AW24" s="2"/>
      <c r="AX24" s="2"/>
      <c r="AY24" s="2"/>
      <c r="AZ24" s="2"/>
      <c r="BA24" s="2"/>
      <c r="BB24" s="2"/>
      <c r="BC24" s="2"/>
      <c r="BD24" s="5"/>
    </row>
    <row r="25" spans="1:56">
      <c r="A25" s="2" t="s">
        <v>7</v>
      </c>
      <c r="B25" s="2">
        <v>0.70269999999999999</v>
      </c>
      <c r="C25" s="2">
        <v>0.74519999999999997</v>
      </c>
      <c r="D25" s="2">
        <v>0.6956</v>
      </c>
      <c r="E25" s="2">
        <v>0.27029999999999998</v>
      </c>
      <c r="F25" s="2">
        <v>0.26069999999999999</v>
      </c>
      <c r="G25" s="2">
        <v>0.251</v>
      </c>
      <c r="H25" s="5">
        <v>0.10775462962962963</v>
      </c>
      <c r="I25" s="2"/>
      <c r="K25" s="2" t="s">
        <v>7</v>
      </c>
      <c r="L25" s="2">
        <v>0.70550000000000002</v>
      </c>
      <c r="M25" s="2">
        <v>0.751</v>
      </c>
      <c r="N25" s="2">
        <v>0.69820000000000004</v>
      </c>
      <c r="O25" s="2">
        <v>0.27279999999999999</v>
      </c>
      <c r="P25" s="2">
        <v>0.26150000000000001</v>
      </c>
      <c r="Q25" s="2">
        <v>0.2535</v>
      </c>
      <c r="R25" s="5">
        <v>7.9652777777777781E-2</v>
      </c>
      <c r="T25" s="2"/>
      <c r="U25" s="2"/>
      <c r="V25" s="2"/>
      <c r="W25" s="2"/>
      <c r="X25" s="2"/>
      <c r="Y25" s="2"/>
      <c r="Z25" s="2"/>
      <c r="AB25" s="2"/>
      <c r="AD25" s="2"/>
      <c r="AE25" s="2"/>
      <c r="AF25" s="2"/>
      <c r="AG25" s="2"/>
      <c r="AH25" s="2"/>
      <c r="AI25" s="2"/>
      <c r="AJ25" s="2"/>
      <c r="AM25" s="2"/>
      <c r="AN25" s="2"/>
      <c r="AO25" s="2"/>
      <c r="AP25" s="2"/>
      <c r="AQ25" s="2"/>
      <c r="AR25" s="2"/>
      <c r="AS25" s="2"/>
      <c r="AT25" s="5"/>
      <c r="AU25" s="2"/>
      <c r="AW25" s="2"/>
      <c r="AX25" s="2"/>
      <c r="AY25" s="2"/>
      <c r="AZ25" s="2"/>
      <c r="BA25" s="2"/>
      <c r="BB25" s="2"/>
      <c r="BC25" s="2"/>
      <c r="BD25" s="5"/>
    </row>
    <row r="26" spans="1:56">
      <c r="A26" s="2" t="s">
        <v>8</v>
      </c>
      <c r="B26" s="2">
        <v>0.69299999999999995</v>
      </c>
      <c r="C26" s="2">
        <v>0.73880000000000001</v>
      </c>
      <c r="D26" s="2">
        <v>0.68469999999999998</v>
      </c>
      <c r="E26" s="2">
        <v>0.26529999999999998</v>
      </c>
      <c r="F26" s="2">
        <v>0.25409999999999999</v>
      </c>
      <c r="G26">
        <v>0.24410000000000001</v>
      </c>
      <c r="H26" s="5">
        <v>0.11166666666666665</v>
      </c>
      <c r="I26" s="2"/>
      <c r="K26" s="2" t="s">
        <v>8</v>
      </c>
      <c r="L26" s="2">
        <v>0.70760000000000001</v>
      </c>
      <c r="M26" s="2">
        <v>0.748</v>
      </c>
      <c r="N26" s="2">
        <v>0.69699999999999995</v>
      </c>
      <c r="O26" s="2">
        <v>0.26569999999999999</v>
      </c>
      <c r="P26" s="2">
        <v>0.25090000000000001</v>
      </c>
      <c r="Q26" s="2">
        <v>0.24629999999999999</v>
      </c>
      <c r="R26" s="5">
        <v>8.1076388888888892E-2</v>
      </c>
      <c r="T26" s="2"/>
      <c r="U26" s="2"/>
      <c r="V26" s="2"/>
      <c r="W26" s="2"/>
      <c r="X26" s="2"/>
      <c r="Y26" s="2"/>
      <c r="Z26" s="2"/>
      <c r="AB26" s="2"/>
      <c r="AD26" s="2"/>
      <c r="AE26" s="2"/>
      <c r="AF26" s="2"/>
      <c r="AG26" s="2"/>
      <c r="AH26" s="2"/>
      <c r="AI26" s="2"/>
      <c r="AJ26" s="2"/>
      <c r="AM26" s="2"/>
      <c r="AN26" s="2"/>
      <c r="AO26" s="2"/>
      <c r="AP26" s="2"/>
      <c r="AQ26" s="2"/>
      <c r="AR26" s="2"/>
      <c r="AS26" s="2"/>
      <c r="AT26" s="12"/>
      <c r="AU26" s="2"/>
      <c r="AW26" s="2"/>
      <c r="AX26" s="2"/>
      <c r="AY26" s="2"/>
      <c r="AZ26" s="2"/>
      <c r="BA26" s="2"/>
      <c r="BB26" s="2"/>
      <c r="BC26" s="2"/>
    </row>
    <row r="27" spans="1:56">
      <c r="A27" s="2" t="s">
        <v>9</v>
      </c>
      <c r="B27" s="2">
        <v>0.70009999999999994</v>
      </c>
      <c r="C27" s="2">
        <v>0.74129999999999996</v>
      </c>
      <c r="D27" s="2">
        <v>0.69110000000000005</v>
      </c>
      <c r="E27" s="2">
        <v>0.26700000000000002</v>
      </c>
      <c r="F27" s="2">
        <v>0.25280000000000002</v>
      </c>
      <c r="G27" s="2">
        <v>0.2442</v>
      </c>
      <c r="H27" s="5">
        <v>0.1095138888888889</v>
      </c>
      <c r="I27" s="2"/>
      <c r="K27" s="2" t="s">
        <v>9</v>
      </c>
      <c r="L27" s="2">
        <v>0.71589999999999998</v>
      </c>
      <c r="M27" s="2">
        <v>0.75519999999999998</v>
      </c>
      <c r="N27" s="2">
        <v>0.7097</v>
      </c>
      <c r="O27" s="2">
        <v>0.26269999999999999</v>
      </c>
      <c r="P27" s="2">
        <v>0.2482</v>
      </c>
      <c r="Q27" s="2">
        <v>0.24340000000000001</v>
      </c>
      <c r="R27" s="5">
        <v>8.0844907407407407E-2</v>
      </c>
      <c r="T27" s="2"/>
      <c r="U27" s="2"/>
      <c r="V27" s="2"/>
      <c r="W27" s="2"/>
      <c r="X27" s="2"/>
      <c r="Y27" s="2"/>
      <c r="Z27" s="2"/>
      <c r="AB27" s="2"/>
      <c r="AD27" s="2"/>
      <c r="AE27" s="2"/>
      <c r="AF27" s="2"/>
      <c r="AG27" s="2"/>
      <c r="AH27" s="2"/>
      <c r="AI27" s="2"/>
      <c r="AM27" s="2"/>
      <c r="AN27" s="2"/>
      <c r="AO27" s="2"/>
      <c r="AP27" s="2"/>
      <c r="AQ27" s="2"/>
      <c r="AR27" s="2"/>
      <c r="AS27" s="2"/>
      <c r="AU27" s="2"/>
      <c r="AW27" s="2"/>
      <c r="AX27" s="2"/>
      <c r="AY27" s="2"/>
      <c r="AZ27" s="2"/>
      <c r="BA27" s="2"/>
      <c r="BB27" s="2"/>
    </row>
    <row r="28" spans="1:56">
      <c r="A28" t="s">
        <v>57</v>
      </c>
      <c r="B28" s="17">
        <f>AVERAGE(B23:B27)</f>
        <v>0.69969999999999999</v>
      </c>
      <c r="C28" s="17">
        <f t="shared" ref="C28:G28" si="8">AVERAGE(C23:C27)</f>
        <v>0.73868</v>
      </c>
      <c r="D28" s="17">
        <f t="shared" si="8"/>
        <v>0.68789999999999996</v>
      </c>
      <c r="E28" s="17">
        <f t="shared" si="8"/>
        <v>0.26528000000000002</v>
      </c>
      <c r="F28" s="17">
        <f t="shared" si="8"/>
        <v>0.25553999999999999</v>
      </c>
      <c r="G28" s="17">
        <f t="shared" si="8"/>
        <v>0.24442</v>
      </c>
      <c r="H28" s="5">
        <f>AVERAGE(H23:H27)</f>
        <v>0.1096273148148148</v>
      </c>
      <c r="I28" s="2"/>
      <c r="K28" t="s">
        <v>57</v>
      </c>
      <c r="L28" s="17">
        <f>AVERAGE(L23:L27)</f>
        <v>0.71012000000000008</v>
      </c>
      <c r="M28" s="17">
        <f t="shared" ref="M28:Q28" si="9">AVERAGE(M23:M27)</f>
        <v>0.75153999999999987</v>
      </c>
      <c r="N28" s="17">
        <f t="shared" si="9"/>
        <v>0.70169999999999999</v>
      </c>
      <c r="O28" s="17">
        <f t="shared" si="9"/>
        <v>0.26532</v>
      </c>
      <c r="P28" s="17">
        <f t="shared" si="9"/>
        <v>0.25275999999999998</v>
      </c>
      <c r="Q28" s="17">
        <f t="shared" si="9"/>
        <v>0.24603999999999998</v>
      </c>
      <c r="R28" s="5">
        <f>AVERAGE(R23:R27)</f>
        <v>8.033333333333334E-2</v>
      </c>
      <c r="T28" s="2"/>
      <c r="U28" s="2"/>
      <c r="V28" s="2"/>
      <c r="W28" s="2"/>
      <c r="X28" s="2"/>
      <c r="Y28" s="2"/>
      <c r="Z28" s="2"/>
      <c r="AB28" s="2"/>
      <c r="AD28" s="2"/>
      <c r="AE28" s="2"/>
      <c r="AF28" s="2"/>
      <c r="AG28" s="2"/>
      <c r="AH28" s="2"/>
      <c r="AI28" s="2"/>
      <c r="AM28" s="2"/>
      <c r="AN28" s="2"/>
      <c r="AO28" s="2"/>
      <c r="AP28" s="2"/>
      <c r="AQ28" s="2"/>
      <c r="AR28" s="2"/>
      <c r="AS28" s="2"/>
      <c r="AU28" s="2"/>
      <c r="AW28" s="2"/>
      <c r="AX28" s="2"/>
      <c r="AY28" s="2"/>
      <c r="AZ28" s="2"/>
      <c r="BA28" s="2"/>
      <c r="BB28" s="2"/>
    </row>
    <row r="29" spans="1:56">
      <c r="A29" t="s">
        <v>5</v>
      </c>
      <c r="B29" s="17">
        <f>STDEV(B23:B27)</f>
        <v>5.6040164168210619E-3</v>
      </c>
      <c r="C29" s="17">
        <f t="shared" ref="C29:D29" si="10">STDEV(C23:C27)</f>
        <v>4.8246243377075152E-3</v>
      </c>
      <c r="D29" s="17">
        <f t="shared" si="10"/>
        <v>5.2569002273202894E-3</v>
      </c>
      <c r="E29" s="17">
        <f>STDEV(E23:E27)</f>
        <v>3.6874110158755004E-3</v>
      </c>
      <c r="F29" s="17">
        <f t="shared" ref="F29:H29" si="11">STDEV(F23:F27)</f>
        <v>3.175373993721049E-3</v>
      </c>
      <c r="G29" s="17">
        <f t="shared" si="11"/>
        <v>4.0177107909853344E-3</v>
      </c>
      <c r="H29" s="5">
        <f t="shared" si="11"/>
        <v>1.8163996528579797E-3</v>
      </c>
      <c r="I29" s="2"/>
      <c r="K29" t="s">
        <v>5</v>
      </c>
      <c r="L29" s="17">
        <f>STDEV(L23:L27)</f>
        <v>5.0628055463349513E-3</v>
      </c>
      <c r="M29" s="17">
        <f t="shared" ref="M29:N29" si="12">STDEV(M23:M27)</f>
        <v>5.2323990673495118E-3</v>
      </c>
      <c r="N29" s="17">
        <f t="shared" si="12"/>
        <v>7.1070387644925582E-3</v>
      </c>
      <c r="O29" s="17">
        <f>STDEV(O23:O27)</f>
        <v>5.763419124096383E-3</v>
      </c>
      <c r="P29" s="17">
        <f t="shared" ref="P29:R29" si="13">STDEV(P23:P27)</f>
        <v>6.5755608125847359E-3</v>
      </c>
      <c r="Q29" s="17">
        <f t="shared" si="13"/>
        <v>6.2243875200697473E-3</v>
      </c>
      <c r="R29" s="5">
        <f t="shared" si="13"/>
        <v>9.6299495806889798E-4</v>
      </c>
      <c r="U29" s="2"/>
      <c r="V29" s="2"/>
      <c r="W29" s="2"/>
      <c r="X29" s="2"/>
      <c r="Y29" s="2"/>
      <c r="Z29" s="2"/>
      <c r="AB29" s="2"/>
      <c r="AE29" s="2"/>
      <c r="AF29" s="2"/>
      <c r="AG29" s="2"/>
      <c r="AH29" s="2"/>
      <c r="AI29" s="2"/>
      <c r="AJ29" s="2"/>
      <c r="AN29" s="2"/>
      <c r="AO29" s="2"/>
      <c r="AP29" s="2"/>
      <c r="AQ29" s="2"/>
      <c r="AR29" s="2"/>
      <c r="AS29" s="2"/>
      <c r="AU29" s="2"/>
      <c r="AX29" s="2"/>
      <c r="AY29" s="2"/>
      <c r="AZ29" s="2"/>
      <c r="BA29" s="2"/>
      <c r="BB29" s="2"/>
      <c r="BC29" s="2"/>
    </row>
    <row r="30" spans="1:56">
      <c r="A30" s="2"/>
      <c r="B30" s="2"/>
      <c r="C30" s="2"/>
      <c r="D30" s="2"/>
      <c r="E30" s="2"/>
      <c r="F30" s="2"/>
      <c r="G30" s="2"/>
      <c r="I30" s="2"/>
      <c r="K30" s="2"/>
      <c r="L30" s="2"/>
      <c r="M30" s="2"/>
      <c r="N30" s="2"/>
      <c r="O30" s="2"/>
      <c r="P30" s="2"/>
      <c r="T30" s="2"/>
      <c r="U30" s="2"/>
      <c r="V30" s="2"/>
      <c r="W30" s="2"/>
      <c r="X30" s="2"/>
      <c r="Y30" s="2"/>
      <c r="Z30" s="2"/>
      <c r="AA30" s="2"/>
      <c r="AB30" s="2"/>
      <c r="AD30" s="2"/>
      <c r="AE30" s="2"/>
      <c r="AF30" s="2"/>
      <c r="AG30" s="2"/>
      <c r="AH30" s="2"/>
      <c r="AI30" s="2"/>
      <c r="AJ30" s="2"/>
      <c r="AK30" s="2" t="s">
        <v>21</v>
      </c>
      <c r="AM30" s="2"/>
      <c r="AN30" s="2"/>
      <c r="AO30" s="2"/>
      <c r="AP30" s="2"/>
      <c r="AQ30" s="2"/>
      <c r="AR30" s="2"/>
      <c r="AS30" s="2"/>
      <c r="AT30" s="2"/>
      <c r="AU30" s="2"/>
      <c r="AW30" s="2"/>
      <c r="AX30" s="2"/>
      <c r="AY30" s="2"/>
      <c r="AZ30" s="2"/>
      <c r="BA30" s="2"/>
      <c r="BB30" s="2"/>
      <c r="BC30" s="2"/>
      <c r="BD30" s="2"/>
    </row>
    <row r="31" spans="1:56">
      <c r="A31" t="s">
        <v>17</v>
      </c>
      <c r="B31" s="2"/>
      <c r="C31" s="2"/>
      <c r="D31" s="2"/>
      <c r="E31" s="2"/>
      <c r="F31" s="2"/>
      <c r="G31" s="2"/>
      <c r="I31" s="2"/>
      <c r="K31" t="s">
        <v>15</v>
      </c>
      <c r="L31" s="2"/>
      <c r="M31" s="2"/>
      <c r="N31" s="2"/>
      <c r="O31" s="2"/>
      <c r="P31" s="2"/>
      <c r="Q31" s="2"/>
      <c r="T31" s="2"/>
      <c r="U31" s="2"/>
      <c r="V31" s="2"/>
      <c r="W31" s="2"/>
      <c r="X31" s="2"/>
      <c r="Y31" s="2"/>
      <c r="Z31" s="2"/>
      <c r="AB31" s="2"/>
      <c r="AD31" s="2"/>
      <c r="AE31" s="2"/>
      <c r="AF31" s="2"/>
      <c r="AG31" s="2"/>
      <c r="AH31" s="2"/>
      <c r="AI31" s="2"/>
      <c r="AJ31" s="2"/>
      <c r="AM31" s="2"/>
      <c r="AN31" s="2"/>
      <c r="AO31" s="2"/>
      <c r="AP31" s="2"/>
      <c r="AQ31" s="2"/>
      <c r="AR31" s="2"/>
      <c r="AS31" s="2"/>
      <c r="AU31" s="2"/>
      <c r="AW31" s="2"/>
      <c r="AX31" s="2"/>
      <c r="AY31" s="2"/>
      <c r="AZ31" s="2"/>
      <c r="BA31" s="2"/>
      <c r="BB31" s="2"/>
      <c r="BC31" s="2"/>
    </row>
    <row r="32" spans="1:56">
      <c r="A32" s="2" t="s">
        <v>97</v>
      </c>
      <c r="B32" s="2" t="s">
        <v>4</v>
      </c>
      <c r="C32" s="2"/>
      <c r="D32" s="2"/>
      <c r="E32" t="s">
        <v>96</v>
      </c>
      <c r="F32" s="2"/>
      <c r="G32" s="2"/>
      <c r="H32" s="2" t="s">
        <v>21</v>
      </c>
      <c r="I32" s="2"/>
      <c r="K32" s="2" t="s">
        <v>97</v>
      </c>
      <c r="L32" s="2" t="s">
        <v>4</v>
      </c>
      <c r="M32" s="2"/>
      <c r="N32" s="2"/>
      <c r="O32" t="s">
        <v>96</v>
      </c>
      <c r="P32" s="2"/>
      <c r="Q32" s="2"/>
      <c r="R32" s="2" t="s">
        <v>21</v>
      </c>
      <c r="T32" s="2"/>
      <c r="AB32" s="2"/>
      <c r="AD32" s="2"/>
      <c r="AM32" s="2"/>
      <c r="AT32" s="5"/>
      <c r="AU32" s="2"/>
      <c r="AW32" s="2"/>
      <c r="BD32" s="5"/>
    </row>
    <row r="33" spans="1:56">
      <c r="A33" s="2"/>
      <c r="B33" s="2" t="s">
        <v>0</v>
      </c>
      <c r="C33" s="2" t="s">
        <v>1</v>
      </c>
      <c r="D33" s="2" t="s">
        <v>2</v>
      </c>
      <c r="E33" s="2" t="s">
        <v>0</v>
      </c>
      <c r="F33" s="2" t="s">
        <v>1</v>
      </c>
      <c r="G33" s="2" t="s">
        <v>2</v>
      </c>
      <c r="I33" s="2"/>
      <c r="K33" s="2"/>
      <c r="L33" s="2" t="s">
        <v>0</v>
      </c>
      <c r="M33" s="2" t="s">
        <v>1</v>
      </c>
      <c r="N33" s="2" t="s">
        <v>2</v>
      </c>
      <c r="O33" s="2" t="s">
        <v>0</v>
      </c>
      <c r="P33" s="2" t="s">
        <v>1</v>
      </c>
      <c r="Q33" s="2" t="s">
        <v>2</v>
      </c>
      <c r="T33" s="2"/>
      <c r="U33" s="2"/>
      <c r="V33" s="2"/>
      <c r="W33" s="2"/>
      <c r="X33" s="2"/>
      <c r="Y33" s="2"/>
      <c r="Z33" s="2"/>
      <c r="AB33" s="2"/>
      <c r="AD33" s="2"/>
      <c r="AE33" s="2"/>
      <c r="AF33" s="2"/>
      <c r="AG33" s="2"/>
      <c r="AH33" s="2"/>
      <c r="AI33" s="2"/>
      <c r="AJ33" s="2"/>
      <c r="AM33" s="2"/>
      <c r="AN33" s="2"/>
      <c r="AO33" s="2"/>
      <c r="AP33" s="2"/>
      <c r="AQ33" s="2"/>
      <c r="AR33" s="2"/>
      <c r="AS33" s="2"/>
      <c r="AT33" s="5"/>
      <c r="AU33" s="2"/>
      <c r="AW33" s="2"/>
      <c r="AX33" s="2"/>
      <c r="AY33" s="2"/>
      <c r="AZ33" s="2"/>
      <c r="BA33" s="2"/>
      <c r="BB33" s="2"/>
      <c r="BC33" s="2"/>
      <c r="BD33" s="5"/>
    </row>
    <row r="34" spans="1:56">
      <c r="A34" s="2" t="s">
        <v>3</v>
      </c>
      <c r="B34">
        <v>0.71519999999999995</v>
      </c>
      <c r="C34">
        <v>0.74709999999999999</v>
      </c>
      <c r="D34">
        <v>0.70469999999999999</v>
      </c>
      <c r="E34">
        <v>0.26269999999999999</v>
      </c>
      <c r="F34">
        <v>0.2626</v>
      </c>
      <c r="G34">
        <v>0.2495</v>
      </c>
      <c r="H34" s="5">
        <v>0.16837962962962963</v>
      </c>
      <c r="I34" s="2"/>
      <c r="K34" s="2" t="s">
        <v>3</v>
      </c>
      <c r="L34">
        <v>0.72230000000000005</v>
      </c>
      <c r="M34">
        <v>0.75480000000000003</v>
      </c>
      <c r="N34">
        <v>0.70899999999999996</v>
      </c>
      <c r="O34">
        <v>0.25590000000000002</v>
      </c>
      <c r="P34">
        <v>0.24729999999999999</v>
      </c>
      <c r="Q34">
        <v>0.2359</v>
      </c>
      <c r="R34" s="5">
        <v>9.8171296296296298E-2</v>
      </c>
      <c r="T34" s="2"/>
      <c r="U34" s="2"/>
      <c r="V34" s="2"/>
      <c r="W34" s="2"/>
      <c r="X34" s="2"/>
      <c r="Y34" s="2"/>
      <c r="Z34" s="2"/>
      <c r="AB34" s="2"/>
      <c r="AD34" s="2"/>
      <c r="AE34" s="2"/>
      <c r="AF34" s="2"/>
      <c r="AG34" s="2"/>
      <c r="AH34" s="2"/>
      <c r="AI34" s="2"/>
      <c r="AJ34" s="2"/>
      <c r="AM34" s="2"/>
      <c r="AN34" s="2"/>
      <c r="AO34" s="2"/>
      <c r="AP34" s="2"/>
      <c r="AQ34" s="2"/>
      <c r="AR34" s="2"/>
      <c r="AS34" s="2"/>
      <c r="AT34" s="5"/>
      <c r="AU34" s="2"/>
      <c r="AW34" s="2"/>
      <c r="AX34" s="2"/>
      <c r="AY34" s="2"/>
      <c r="AZ34" s="2"/>
      <c r="BA34" s="2"/>
      <c r="BB34" s="2"/>
      <c r="BC34" s="2"/>
      <c r="BD34" s="5"/>
    </row>
    <row r="35" spans="1:56">
      <c r="A35" s="2" t="s">
        <v>6</v>
      </c>
      <c r="B35" s="2">
        <v>0.72629999999999995</v>
      </c>
      <c r="C35" s="2">
        <v>0.76500000000000001</v>
      </c>
      <c r="D35" s="2">
        <v>0.71889999999999998</v>
      </c>
      <c r="E35" s="2">
        <v>0.24959999999999999</v>
      </c>
      <c r="F35" s="2">
        <v>0.24890000000000001</v>
      </c>
      <c r="G35" s="2">
        <v>0.2387</v>
      </c>
      <c r="H35" s="5">
        <v>0.17341435185185183</v>
      </c>
      <c r="I35" s="2"/>
      <c r="K35" s="2" t="s">
        <v>6</v>
      </c>
      <c r="L35" s="2">
        <v>0.73019999999999996</v>
      </c>
      <c r="M35" s="2">
        <v>0.7702</v>
      </c>
      <c r="N35" s="2">
        <v>0.72350000000000003</v>
      </c>
      <c r="O35" s="2">
        <v>0.25040000000000001</v>
      </c>
      <c r="P35" s="2">
        <v>0.23849999999999999</v>
      </c>
      <c r="Q35" s="2">
        <v>0.22720000000000001</v>
      </c>
      <c r="R35" s="5">
        <v>9.8043981481481482E-2</v>
      </c>
      <c r="T35" s="2"/>
      <c r="U35" s="2"/>
      <c r="V35" s="2"/>
      <c r="W35" s="2"/>
      <c r="X35" s="2"/>
      <c r="Y35" s="2"/>
      <c r="AB35" s="2"/>
      <c r="AD35" s="2"/>
      <c r="AE35" s="2"/>
      <c r="AF35" s="2"/>
      <c r="AG35" s="2"/>
      <c r="AH35" s="2"/>
      <c r="AI35" s="2"/>
      <c r="AM35" s="2"/>
      <c r="AN35" s="2"/>
      <c r="AO35" s="2"/>
      <c r="AP35" s="2"/>
      <c r="AQ35" s="2"/>
      <c r="AR35" s="2"/>
      <c r="AT35" s="5"/>
      <c r="AU35" s="2"/>
      <c r="AW35" s="2"/>
      <c r="AX35" s="2"/>
      <c r="AY35" s="2"/>
      <c r="AZ35" s="2"/>
      <c r="BA35" s="2"/>
      <c r="BB35" s="2"/>
      <c r="BD35" s="5"/>
    </row>
    <row r="36" spans="1:56">
      <c r="A36" s="2" t="s">
        <v>7</v>
      </c>
      <c r="B36" s="2">
        <v>0.73550000000000004</v>
      </c>
      <c r="C36" s="2">
        <v>0.75619999999999998</v>
      </c>
      <c r="D36" s="2">
        <v>0.71509999999999996</v>
      </c>
      <c r="E36" s="2">
        <v>0.24790000000000001</v>
      </c>
      <c r="F36" s="2">
        <v>0.25240000000000001</v>
      </c>
      <c r="G36" s="2">
        <v>0.23769999999999999</v>
      </c>
      <c r="H36" s="5">
        <v>0.16718750000000002</v>
      </c>
      <c r="I36" s="2"/>
      <c r="K36" s="2" t="s">
        <v>7</v>
      </c>
      <c r="L36" s="2">
        <v>0.72989999999999999</v>
      </c>
      <c r="M36" s="2">
        <v>0.75880000000000003</v>
      </c>
      <c r="N36" s="2">
        <v>0.71530000000000005</v>
      </c>
      <c r="O36" s="2">
        <v>0.25169999999999998</v>
      </c>
      <c r="P36" s="2">
        <v>0.24390000000000001</v>
      </c>
      <c r="Q36" s="2">
        <v>0.24390000000000001</v>
      </c>
      <c r="R36" s="5">
        <v>0.10298611111111111</v>
      </c>
      <c r="T36" s="2"/>
      <c r="U36" s="2"/>
      <c r="V36" s="2"/>
      <c r="W36" s="2"/>
      <c r="X36" s="2"/>
      <c r="Y36" s="2"/>
      <c r="Z36" s="2"/>
      <c r="AB36" s="2"/>
      <c r="AD36" s="2"/>
      <c r="AE36" s="2"/>
      <c r="AF36" s="2"/>
      <c r="AG36" s="2"/>
      <c r="AH36" s="2"/>
      <c r="AI36" s="2"/>
      <c r="AJ36" s="2"/>
      <c r="AM36" s="2"/>
      <c r="AN36" s="2"/>
      <c r="AO36" s="2"/>
      <c r="AP36" s="2"/>
      <c r="AQ36" s="2"/>
      <c r="AR36" s="2"/>
      <c r="AS36" s="2"/>
      <c r="AT36" s="11"/>
      <c r="AU36" s="2"/>
      <c r="AW36" s="2"/>
      <c r="AX36" s="2"/>
      <c r="AY36" s="2"/>
      <c r="AZ36" s="2"/>
      <c r="BA36" s="2"/>
      <c r="BB36" s="2"/>
      <c r="BC36" s="2"/>
      <c r="BD36" s="5"/>
    </row>
    <row r="37" spans="1:56">
      <c r="A37" s="2" t="s">
        <v>8</v>
      </c>
      <c r="B37" s="2">
        <v>0.73070000000000002</v>
      </c>
      <c r="C37" s="2">
        <v>0.7611</v>
      </c>
      <c r="D37" s="2">
        <v>0.71640000000000004</v>
      </c>
      <c r="E37" s="2">
        <v>0.2465</v>
      </c>
      <c r="F37" s="2">
        <v>0.2452</v>
      </c>
      <c r="G37">
        <v>0.2321</v>
      </c>
      <c r="H37" s="5">
        <v>0.17275462962962962</v>
      </c>
      <c r="I37" s="2"/>
      <c r="K37" s="2" t="s">
        <v>8</v>
      </c>
      <c r="L37" s="2">
        <v>0.72050000000000003</v>
      </c>
      <c r="M37" s="2">
        <v>0.75670000000000004</v>
      </c>
      <c r="N37" s="2">
        <v>0.70789999999999997</v>
      </c>
      <c r="O37" s="2">
        <v>0.26219999999999999</v>
      </c>
      <c r="P37" s="2">
        <v>0.25190000000000001</v>
      </c>
      <c r="Q37" s="2">
        <v>0.2419</v>
      </c>
      <c r="R37" s="5">
        <v>9.9999999999999992E-2</v>
      </c>
      <c r="T37" s="2"/>
      <c r="U37" s="2"/>
      <c r="V37" s="2"/>
      <c r="W37" s="2"/>
      <c r="X37" s="2"/>
      <c r="Y37" s="2"/>
      <c r="Z37" s="2"/>
      <c r="AB37" s="2"/>
      <c r="AD37" s="2"/>
      <c r="AE37" s="2"/>
      <c r="AF37" s="2"/>
      <c r="AG37" s="2"/>
      <c r="AH37" s="2"/>
      <c r="AI37" s="2"/>
      <c r="AJ37" s="2"/>
      <c r="AM37" s="2"/>
      <c r="AN37" s="2"/>
      <c r="AO37" s="2"/>
      <c r="AP37" s="2"/>
      <c r="AQ37" s="2"/>
      <c r="AR37" s="2"/>
      <c r="AS37" s="2"/>
      <c r="AT37" s="12"/>
      <c r="AU37" s="2"/>
      <c r="AW37" s="2"/>
      <c r="AX37" s="2"/>
      <c r="AY37" s="2"/>
      <c r="AZ37" s="2"/>
      <c r="BA37" s="2"/>
      <c r="BB37" s="2"/>
      <c r="BC37" s="2"/>
    </row>
    <row r="38" spans="1:56">
      <c r="A38" s="2" t="s">
        <v>9</v>
      </c>
      <c r="B38" s="2">
        <v>0.72019999999999995</v>
      </c>
      <c r="C38" s="2">
        <v>0.76019999999999999</v>
      </c>
      <c r="D38" s="2">
        <v>0.71430000000000005</v>
      </c>
      <c r="E38" s="2">
        <v>0.25219999999999998</v>
      </c>
      <c r="F38" s="2">
        <v>0.24890000000000001</v>
      </c>
      <c r="G38" s="2">
        <v>0.23580000000000001</v>
      </c>
      <c r="H38" s="5">
        <v>0.16773148148148151</v>
      </c>
      <c r="I38" s="2"/>
      <c r="K38" s="2" t="s">
        <v>9</v>
      </c>
      <c r="L38" s="2">
        <v>0.72799999999999998</v>
      </c>
      <c r="M38" s="2">
        <v>0.76790000000000003</v>
      </c>
      <c r="N38" s="2">
        <v>0.72270000000000001</v>
      </c>
      <c r="O38" s="2">
        <v>0.2535</v>
      </c>
      <c r="P38" s="2">
        <v>0.23280000000000001</v>
      </c>
      <c r="Q38" s="2">
        <v>0.22689999999999999</v>
      </c>
      <c r="R38" s="5">
        <v>0.10267361111111112</v>
      </c>
      <c r="T38" s="2"/>
      <c r="U38" s="2"/>
      <c r="V38" s="2"/>
      <c r="W38" s="2"/>
      <c r="X38" s="2"/>
      <c r="Y38" s="2"/>
      <c r="Z38" s="2"/>
      <c r="AB38" s="2"/>
      <c r="AM38" s="2"/>
      <c r="AN38" s="2"/>
      <c r="AO38" s="2"/>
      <c r="AP38" s="2"/>
      <c r="AQ38" s="2"/>
      <c r="AR38" s="2"/>
      <c r="AS38" s="2"/>
      <c r="AU38" s="2"/>
    </row>
    <row r="39" spans="1:56">
      <c r="A39" t="s">
        <v>57</v>
      </c>
      <c r="B39" s="17">
        <f>AVERAGE(B34:B38)</f>
        <v>0.72558000000000011</v>
      </c>
      <c r="C39" s="17">
        <f t="shared" ref="C39:G39" si="14">AVERAGE(C34:C38)</f>
        <v>0.75792000000000004</v>
      </c>
      <c r="D39" s="17">
        <f t="shared" si="14"/>
        <v>0.71388000000000007</v>
      </c>
      <c r="E39" s="17">
        <f t="shared" si="14"/>
        <v>0.25178</v>
      </c>
      <c r="F39" s="17">
        <f t="shared" si="14"/>
        <v>0.25159999999999999</v>
      </c>
      <c r="G39" s="17">
        <f t="shared" si="14"/>
        <v>0.23876</v>
      </c>
      <c r="H39" s="5">
        <f>AVERAGE(H34:H38)</f>
        <v>0.16989351851851853</v>
      </c>
      <c r="I39" s="2"/>
      <c r="K39" t="s">
        <v>57</v>
      </c>
      <c r="L39" s="17">
        <f>AVERAGE(L34:L38)</f>
        <v>0.72618000000000005</v>
      </c>
      <c r="M39" s="17">
        <f t="shared" ref="M39:Q39" si="15">AVERAGE(M34:M38)</f>
        <v>0.76167999999999991</v>
      </c>
      <c r="N39" s="17">
        <f t="shared" si="15"/>
        <v>0.71568000000000009</v>
      </c>
      <c r="O39" s="17">
        <f t="shared" si="15"/>
        <v>0.25474000000000002</v>
      </c>
      <c r="P39" s="17">
        <f t="shared" si="15"/>
        <v>0.24287999999999998</v>
      </c>
      <c r="Q39" s="17">
        <f t="shared" si="15"/>
        <v>0.23516000000000004</v>
      </c>
      <c r="R39" s="5">
        <f>AVERAGE(R34:R38)</f>
        <v>0.10037500000000002</v>
      </c>
      <c r="T39" s="2"/>
      <c r="U39" s="2"/>
      <c r="V39" s="2"/>
      <c r="W39" s="2"/>
      <c r="X39" s="2"/>
      <c r="Y39" s="2"/>
      <c r="Z39" s="2"/>
      <c r="AB39" s="2"/>
      <c r="AM39" s="2"/>
      <c r="AN39" s="2"/>
      <c r="AO39" s="2"/>
      <c r="AP39" s="2"/>
      <c r="AQ39" s="2"/>
      <c r="AR39" s="2"/>
      <c r="AS39" s="2"/>
      <c r="AU39" s="2"/>
    </row>
    <row r="40" spans="1:56">
      <c r="A40" t="s">
        <v>5</v>
      </c>
      <c r="B40" s="17">
        <f>STDEV(B34:B38)</f>
        <v>8.0905500431058854E-3</v>
      </c>
      <c r="C40" s="17">
        <f t="shared" ref="C40:D40" si="16">STDEV(C34:C38)</f>
        <v>6.8093318321256844E-3</v>
      </c>
      <c r="D40" s="17">
        <f t="shared" si="16"/>
        <v>5.4195940807407359E-3</v>
      </c>
      <c r="E40" s="17">
        <f>STDEV(E34:E38)</f>
        <v>6.4635129767023703E-3</v>
      </c>
      <c r="F40" s="17">
        <f t="shared" ref="F40:H40" si="17">STDEV(F34:F38)</f>
        <v>6.6554488954540083E-3</v>
      </c>
      <c r="G40" s="17">
        <f t="shared" si="17"/>
        <v>6.5113746628496184E-3</v>
      </c>
      <c r="H40" s="5">
        <f t="shared" si="17"/>
        <v>2.9525846343170445E-3</v>
      </c>
      <c r="I40" s="2"/>
      <c r="K40" t="s">
        <v>5</v>
      </c>
      <c r="L40" s="17">
        <f>STDEV(L34:L38)</f>
        <v>4.489654775146938E-3</v>
      </c>
      <c r="M40" s="17">
        <f t="shared" ref="M40:N40" si="18">STDEV(M34:M38)</f>
        <v>6.9229329044849077E-3</v>
      </c>
      <c r="N40" s="17">
        <f t="shared" si="18"/>
        <v>7.3438409568835558E-3</v>
      </c>
      <c r="O40" s="17">
        <f>STDEV(O34:O38)</f>
        <v>4.653278414193586E-3</v>
      </c>
      <c r="P40" s="17">
        <f t="shared" ref="P40:R40" si="19">STDEV(P34:P38)</f>
        <v>7.4620372553344996E-3</v>
      </c>
      <c r="Q40" s="17">
        <f t="shared" si="19"/>
        <v>7.9679357427127912E-3</v>
      </c>
      <c r="R40" s="5">
        <f t="shared" si="19"/>
        <v>2.3733992827843506E-3</v>
      </c>
      <c r="U40" s="2"/>
      <c r="V40" s="2"/>
      <c r="W40" s="2"/>
      <c r="X40" s="2"/>
      <c r="Y40" s="2"/>
      <c r="Z40" s="2"/>
      <c r="AB40" s="2"/>
      <c r="AE40" s="2"/>
      <c r="AF40" s="2"/>
      <c r="AG40" s="2"/>
      <c r="AH40" s="2"/>
      <c r="AI40" s="2"/>
      <c r="AJ40" s="2"/>
      <c r="AN40" s="2"/>
      <c r="AO40" s="2"/>
      <c r="AP40" s="2"/>
      <c r="AQ40" s="2"/>
      <c r="AR40" s="2"/>
      <c r="AS40" s="2"/>
      <c r="AU40" s="2"/>
      <c r="AX40" s="2"/>
      <c r="AY40" s="2"/>
      <c r="AZ40" s="2"/>
      <c r="BA40" s="2"/>
      <c r="BB40" s="2"/>
      <c r="BC40" s="2"/>
    </row>
    <row r="41" spans="1:56">
      <c r="A41" s="2"/>
      <c r="B41" s="2"/>
      <c r="C41" s="2"/>
      <c r="D41" s="2"/>
      <c r="E41" s="2"/>
      <c r="F41" s="2"/>
      <c r="G41" s="2"/>
      <c r="I41" s="2"/>
      <c r="T41" s="2"/>
      <c r="U41" s="2"/>
      <c r="V41" s="2"/>
      <c r="W41" s="2"/>
      <c r="X41" s="2"/>
      <c r="Y41" s="2"/>
      <c r="Z41" s="2"/>
      <c r="AA41" s="2"/>
      <c r="AB41" s="2"/>
      <c r="AD41" s="2"/>
      <c r="AE41" s="2"/>
      <c r="AF41" s="2"/>
      <c r="AG41" s="2"/>
      <c r="AH41" s="2"/>
      <c r="AI41" s="2"/>
      <c r="AJ41" s="2"/>
      <c r="AK41" s="2" t="s">
        <v>21</v>
      </c>
      <c r="AM41" s="2"/>
      <c r="AN41" s="2"/>
      <c r="AO41" s="2"/>
      <c r="AP41" s="2"/>
      <c r="AQ41" s="2"/>
      <c r="AR41" s="2"/>
      <c r="AS41" s="2"/>
      <c r="AT41" s="2"/>
      <c r="AU41" s="2"/>
      <c r="AW41" s="2"/>
      <c r="AX41" s="2"/>
      <c r="AY41" s="2"/>
      <c r="AZ41" s="2"/>
      <c r="BA41" s="2"/>
      <c r="BB41" s="2"/>
      <c r="BC41" s="2"/>
      <c r="BD41" s="2"/>
    </row>
    <row r="42" spans="1:56">
      <c r="A42" t="s">
        <v>18</v>
      </c>
      <c r="B42" s="2"/>
      <c r="C42" s="2"/>
      <c r="D42" s="2"/>
      <c r="E42" s="2"/>
      <c r="F42" s="2"/>
      <c r="G42" s="2"/>
      <c r="I42" s="2"/>
      <c r="K42" t="s">
        <v>14</v>
      </c>
      <c r="L42" s="2"/>
      <c r="M42" s="2"/>
      <c r="N42" s="2"/>
      <c r="O42" s="2"/>
      <c r="P42" s="2"/>
      <c r="Q42" s="2"/>
      <c r="T42" s="2"/>
      <c r="U42" s="2"/>
      <c r="V42" s="2"/>
      <c r="W42" s="2"/>
      <c r="X42" s="2"/>
      <c r="Y42" s="2"/>
      <c r="Z42" s="2"/>
      <c r="AB42" s="2"/>
      <c r="AD42" s="2"/>
      <c r="AE42" s="2"/>
      <c r="AF42" s="2"/>
      <c r="AG42" s="2"/>
      <c r="AH42" s="2"/>
      <c r="AI42" s="2"/>
      <c r="AJ42" s="2"/>
      <c r="AM42" s="2"/>
      <c r="AN42" s="2"/>
      <c r="AO42" s="2"/>
      <c r="AP42" s="2"/>
      <c r="AQ42" s="2"/>
      <c r="AR42" s="2"/>
      <c r="AS42" s="2"/>
      <c r="AU42" s="2"/>
      <c r="AW42" s="2"/>
      <c r="AX42" s="2"/>
      <c r="AY42" s="2"/>
      <c r="AZ42" s="2"/>
      <c r="BA42" s="2"/>
      <c r="BB42" s="2"/>
      <c r="BC42" s="2"/>
    </row>
    <row r="43" spans="1:56">
      <c r="A43" s="2" t="s">
        <v>97</v>
      </c>
      <c r="B43" s="2" t="s">
        <v>4</v>
      </c>
      <c r="C43" s="2"/>
      <c r="D43" s="2"/>
      <c r="E43" t="s">
        <v>96</v>
      </c>
      <c r="F43" s="2"/>
      <c r="G43" s="2"/>
      <c r="H43" s="2" t="s">
        <v>21</v>
      </c>
      <c r="I43" s="2"/>
      <c r="K43" s="2" t="s">
        <v>97</v>
      </c>
      <c r="L43" s="2" t="s">
        <v>4</v>
      </c>
      <c r="M43" s="2"/>
      <c r="N43" s="2"/>
      <c r="O43" t="s">
        <v>96</v>
      </c>
      <c r="P43" s="2"/>
      <c r="Q43" s="2"/>
      <c r="R43" s="2" t="s">
        <v>21</v>
      </c>
      <c r="T43" s="2"/>
      <c r="AB43" s="2"/>
      <c r="AD43" s="2"/>
      <c r="AE43" s="2"/>
      <c r="AF43" s="2"/>
      <c r="AG43" s="2"/>
      <c r="AH43" s="2"/>
      <c r="AI43" s="2"/>
      <c r="AJ43" s="2"/>
      <c r="AM43" s="2"/>
      <c r="AU43" s="2"/>
      <c r="AW43" s="2"/>
      <c r="AX43" s="2"/>
      <c r="AY43" s="2"/>
      <c r="AZ43" s="2"/>
      <c r="BA43" s="2"/>
      <c r="BB43" s="2"/>
      <c r="BC43" s="2"/>
      <c r="BD43" s="5"/>
    </row>
    <row r="44" spans="1:56">
      <c r="A44" s="2"/>
      <c r="B44" s="2" t="s">
        <v>0</v>
      </c>
      <c r="C44" s="2" t="s">
        <v>1</v>
      </c>
      <c r="D44" s="2" t="s">
        <v>2</v>
      </c>
      <c r="E44" s="2" t="s">
        <v>0</v>
      </c>
      <c r="F44" s="2" t="s">
        <v>1</v>
      </c>
      <c r="G44" s="2" t="s">
        <v>2</v>
      </c>
      <c r="I44" s="2"/>
      <c r="K44" s="2"/>
      <c r="L44" s="2" t="s">
        <v>0</v>
      </c>
      <c r="M44" s="2" t="s">
        <v>1</v>
      </c>
      <c r="N44" s="2" t="s">
        <v>2</v>
      </c>
      <c r="O44" s="2" t="s">
        <v>0</v>
      </c>
      <c r="P44" s="2" t="s">
        <v>1</v>
      </c>
      <c r="Q44" s="2" t="s">
        <v>2</v>
      </c>
      <c r="T44" s="2"/>
      <c r="U44" s="2"/>
      <c r="V44" s="2"/>
      <c r="W44" s="2"/>
      <c r="X44" s="2"/>
      <c r="Y44" s="2"/>
      <c r="Z44" s="2"/>
      <c r="AB44" s="2"/>
      <c r="AD44" s="2"/>
      <c r="AE44" s="2"/>
      <c r="AF44" s="2"/>
      <c r="AG44" s="2"/>
      <c r="AH44" s="2"/>
      <c r="AI44" s="2"/>
      <c r="AJ44" s="2"/>
      <c r="AM44" s="2"/>
      <c r="AN44" s="2"/>
      <c r="AO44" s="2"/>
      <c r="AP44" s="2"/>
      <c r="AQ44" s="2"/>
      <c r="AR44" s="2"/>
      <c r="AS44" s="2"/>
      <c r="AU44" s="2"/>
      <c r="AW44" s="2"/>
      <c r="AX44" s="2"/>
      <c r="AY44" s="2"/>
      <c r="AZ44" s="2"/>
      <c r="BA44" s="2"/>
      <c r="BB44" s="2"/>
      <c r="BC44" s="2"/>
      <c r="BD44" s="5"/>
    </row>
    <row r="45" spans="1:56">
      <c r="A45" s="2" t="s">
        <v>3</v>
      </c>
      <c r="B45">
        <v>0.72599999999999998</v>
      </c>
      <c r="C45">
        <v>0.75929999999999997</v>
      </c>
      <c r="D45">
        <v>0.71409999999999996</v>
      </c>
      <c r="E45">
        <v>0.2452</v>
      </c>
      <c r="F45">
        <v>0.23230000000000001</v>
      </c>
      <c r="G45">
        <v>0.22339999999999999</v>
      </c>
      <c r="H45" s="5">
        <v>0.31293981481481481</v>
      </c>
      <c r="I45" s="2"/>
      <c r="K45" s="2" t="s">
        <v>3</v>
      </c>
      <c r="L45" s="2">
        <v>0.72619999999999996</v>
      </c>
      <c r="M45" s="2">
        <v>0.76149999999999995</v>
      </c>
      <c r="N45" s="2">
        <v>0.71740000000000004</v>
      </c>
      <c r="O45" s="2">
        <v>0.25540000000000002</v>
      </c>
      <c r="P45" s="2">
        <v>0.24429999999999999</v>
      </c>
      <c r="Q45" s="2">
        <v>0.23780000000000001</v>
      </c>
      <c r="R45" s="5">
        <v>0.16297453703703704</v>
      </c>
      <c r="T45" s="2"/>
      <c r="U45" s="2"/>
      <c r="V45" s="2"/>
      <c r="W45" s="2"/>
      <c r="X45" s="2"/>
      <c r="Y45" s="2"/>
      <c r="Z45" s="2"/>
      <c r="AB45" s="2"/>
      <c r="AD45" s="2"/>
      <c r="AE45" s="2"/>
      <c r="AF45" s="2"/>
      <c r="AG45" s="2"/>
      <c r="AH45" s="2"/>
      <c r="AI45" s="2"/>
      <c r="AJ45" s="2"/>
      <c r="AM45" s="2"/>
      <c r="AN45" s="2"/>
      <c r="AO45" s="2"/>
      <c r="AP45" s="2"/>
      <c r="AQ45" s="2"/>
      <c r="AR45" s="2"/>
      <c r="AS45" s="2"/>
      <c r="AU45" s="2"/>
      <c r="AW45" s="2"/>
      <c r="AX45" s="2"/>
      <c r="AY45" s="2"/>
      <c r="AZ45" s="2"/>
      <c r="BA45" s="2"/>
      <c r="BB45" s="2"/>
      <c r="BC45" s="2"/>
      <c r="BD45" s="5"/>
    </row>
    <row r="46" spans="1:56">
      <c r="A46" s="2" t="s">
        <v>6</v>
      </c>
      <c r="B46" s="2">
        <v>0.72889999999999999</v>
      </c>
      <c r="C46" s="2">
        <v>0.76819999999999999</v>
      </c>
      <c r="D46" s="2">
        <v>0.72309999999999997</v>
      </c>
      <c r="E46" s="2">
        <v>0.24970000000000001</v>
      </c>
      <c r="F46" s="2">
        <v>0.2427</v>
      </c>
      <c r="G46" s="2">
        <v>0.23200000000000001</v>
      </c>
      <c r="H46" s="5">
        <v>0.30891203703703701</v>
      </c>
      <c r="I46" s="2"/>
      <c r="K46" s="2" t="s">
        <v>6</v>
      </c>
      <c r="L46" s="2">
        <v>0.71389999999999998</v>
      </c>
      <c r="M46" s="2">
        <v>0.74780000000000002</v>
      </c>
      <c r="N46" s="2">
        <v>0.70209999999999995</v>
      </c>
      <c r="O46" s="2">
        <v>0.26019999999999999</v>
      </c>
      <c r="P46" s="2">
        <v>0.25840000000000002</v>
      </c>
      <c r="Q46" s="2">
        <v>0.24579999999999999</v>
      </c>
      <c r="R46" s="5">
        <v>0.16347222222222221</v>
      </c>
      <c r="T46" s="2"/>
      <c r="U46" s="2"/>
      <c r="V46" s="2"/>
      <c r="W46" s="2"/>
      <c r="X46" s="2"/>
      <c r="Y46" s="2"/>
      <c r="AD46" s="2"/>
      <c r="AE46" s="2"/>
      <c r="AF46" s="2"/>
      <c r="AG46" s="2"/>
      <c r="AH46" s="2"/>
      <c r="AI46" s="2"/>
      <c r="AJ46" s="2"/>
      <c r="AM46" s="2"/>
      <c r="AN46" s="2"/>
      <c r="AO46" s="2"/>
      <c r="AP46" s="2"/>
      <c r="AQ46" s="2"/>
      <c r="AR46" s="2"/>
      <c r="AW46" s="2"/>
      <c r="AX46" s="2"/>
      <c r="AY46" s="2"/>
      <c r="AZ46" s="2"/>
      <c r="BA46" s="2"/>
      <c r="BB46" s="2"/>
      <c r="BC46" s="2"/>
      <c r="BD46" s="5"/>
    </row>
    <row r="47" spans="1:56">
      <c r="A47" s="2" t="s">
        <v>7</v>
      </c>
      <c r="B47" s="2">
        <v>0.72550000000000003</v>
      </c>
      <c r="C47" s="2">
        <v>0.75990000000000002</v>
      </c>
      <c r="D47" s="2">
        <v>0.71860000000000002</v>
      </c>
      <c r="E47" s="2">
        <v>0.25080000000000002</v>
      </c>
      <c r="F47" s="2">
        <v>0.2419</v>
      </c>
      <c r="G47" s="2">
        <v>0.23100000000000001</v>
      </c>
      <c r="H47" s="5">
        <v>0.31255787037037036</v>
      </c>
      <c r="I47" s="2"/>
      <c r="K47" s="2" t="s">
        <v>7</v>
      </c>
      <c r="L47" s="2">
        <v>0.73129999999999995</v>
      </c>
      <c r="M47" s="2">
        <v>0.76190000000000002</v>
      </c>
      <c r="N47" s="2">
        <v>0.72099999999999997</v>
      </c>
      <c r="O47" s="2">
        <v>0.24970000000000001</v>
      </c>
      <c r="P47" s="2">
        <v>0.2414</v>
      </c>
      <c r="Q47" s="2">
        <v>0.23019999999999999</v>
      </c>
      <c r="R47" s="5">
        <v>0.16263888888888889</v>
      </c>
      <c r="T47" s="2"/>
      <c r="U47" s="2"/>
      <c r="V47" s="2"/>
      <c r="W47" s="2"/>
      <c r="X47" s="2"/>
      <c r="Y47" s="2"/>
      <c r="Z47" s="2"/>
      <c r="AD47" s="2"/>
      <c r="AE47" s="2"/>
      <c r="AF47" s="2"/>
      <c r="AG47" s="2"/>
      <c r="AH47" s="2"/>
      <c r="AI47" s="2"/>
      <c r="AJ47" s="2"/>
      <c r="AM47" s="2"/>
      <c r="AN47" s="2"/>
      <c r="AO47" s="2"/>
      <c r="AP47" s="2"/>
      <c r="AQ47" s="2"/>
      <c r="AR47" s="2"/>
      <c r="AS47" s="2"/>
      <c r="AW47" s="2"/>
      <c r="AX47" s="2"/>
      <c r="AY47" s="2"/>
      <c r="AZ47" s="2"/>
      <c r="BA47" s="2"/>
      <c r="BB47" s="2"/>
      <c r="BC47" s="2"/>
      <c r="BD47" s="5"/>
    </row>
    <row r="48" spans="1:56">
      <c r="A48" s="2" t="s">
        <v>8</v>
      </c>
      <c r="B48" s="2">
        <v>0.73540000000000005</v>
      </c>
      <c r="C48" s="2">
        <v>0.76910000000000001</v>
      </c>
      <c r="D48" s="2">
        <v>0.7278</v>
      </c>
      <c r="E48" s="2">
        <v>0.23619999999999999</v>
      </c>
      <c r="F48" s="2">
        <v>0.2361</v>
      </c>
      <c r="G48">
        <v>0.2215</v>
      </c>
      <c r="H48" s="5">
        <v>0.30630787037037038</v>
      </c>
      <c r="K48" s="2" t="s">
        <v>8</v>
      </c>
      <c r="L48" s="2">
        <v>0.72660000000000002</v>
      </c>
      <c r="M48" s="2">
        <v>0.76219999999999999</v>
      </c>
      <c r="N48" s="2">
        <v>0.71760000000000002</v>
      </c>
      <c r="O48" s="2">
        <v>0.2482</v>
      </c>
      <c r="P48" s="2">
        <v>0.23910000000000001</v>
      </c>
      <c r="Q48" s="2">
        <v>0.22739999999999999</v>
      </c>
      <c r="R48" s="5">
        <v>0.16327546296296297</v>
      </c>
      <c r="T48" s="2"/>
      <c r="U48" s="2"/>
      <c r="V48" s="2"/>
      <c r="W48" s="2"/>
      <c r="X48" s="2"/>
      <c r="Y48" s="2"/>
      <c r="Z48" s="2"/>
      <c r="AD48" s="2"/>
      <c r="AE48" s="2"/>
      <c r="AF48" s="2"/>
      <c r="AG48" s="2"/>
      <c r="AH48" s="2"/>
      <c r="AI48" s="2"/>
      <c r="AJ48" s="2"/>
      <c r="AM48" s="2"/>
      <c r="AN48" s="2"/>
      <c r="AO48" s="2"/>
      <c r="AP48" s="2"/>
      <c r="AQ48" s="2"/>
      <c r="AR48" s="2"/>
      <c r="AS48" s="2"/>
      <c r="AT48" s="12"/>
      <c r="AW48" s="2"/>
      <c r="AX48" s="2"/>
      <c r="AY48" s="2"/>
      <c r="AZ48" s="2"/>
      <c r="BA48" s="2"/>
      <c r="BB48" s="2"/>
      <c r="BC48" s="2"/>
    </row>
    <row r="49" spans="1:40">
      <c r="A49" s="2" t="s">
        <v>9</v>
      </c>
      <c r="B49" s="2">
        <v>0.73050000000000004</v>
      </c>
      <c r="C49" s="2">
        <v>0.76780000000000004</v>
      </c>
      <c r="D49" s="2">
        <v>0.72319999999999995</v>
      </c>
      <c r="E49" s="2">
        <v>0.24</v>
      </c>
      <c r="F49" s="2">
        <v>0.23380000000000001</v>
      </c>
      <c r="G49" s="2">
        <v>0.22070000000000001</v>
      </c>
      <c r="H49" s="5">
        <v>0.3041550925925926</v>
      </c>
      <c r="K49" s="2" t="s">
        <v>9</v>
      </c>
      <c r="L49" s="2">
        <v>0.7177</v>
      </c>
      <c r="M49" s="2">
        <v>0.75539999999999996</v>
      </c>
      <c r="N49" s="2">
        <v>0.70660000000000001</v>
      </c>
      <c r="O49" s="2">
        <v>0.26319999999999999</v>
      </c>
      <c r="P49" s="2">
        <v>0.25240000000000001</v>
      </c>
      <c r="Q49" s="2">
        <v>0.24529999999999999</v>
      </c>
      <c r="R49" s="5">
        <v>0.16501157407407407</v>
      </c>
    </row>
    <row r="50" spans="1:40">
      <c r="A50" t="s">
        <v>57</v>
      </c>
      <c r="B50" s="17">
        <f>AVERAGE(B45:B49)</f>
        <v>0.72926000000000002</v>
      </c>
      <c r="C50" s="17">
        <f t="shared" ref="C50:G50" si="20">AVERAGE(C45:C49)</f>
        <v>0.76485999999999998</v>
      </c>
      <c r="D50" s="17">
        <f t="shared" si="20"/>
        <v>0.72135999999999989</v>
      </c>
      <c r="E50" s="17">
        <f t="shared" si="20"/>
        <v>0.24437999999999999</v>
      </c>
      <c r="F50" s="17">
        <f t="shared" si="20"/>
        <v>0.23735999999999996</v>
      </c>
      <c r="G50" s="17">
        <f t="shared" si="20"/>
        <v>0.22572</v>
      </c>
      <c r="H50" s="5">
        <f>AVERAGE(H45:H49)</f>
        <v>0.30897453703703703</v>
      </c>
      <c r="K50" t="s">
        <v>57</v>
      </c>
      <c r="L50" s="17">
        <f>AVERAGE(L45:L49)</f>
        <v>0.72313999999999989</v>
      </c>
      <c r="M50" s="17">
        <f t="shared" ref="M50:Q50" si="21">AVERAGE(M45:M49)</f>
        <v>0.75775999999999999</v>
      </c>
      <c r="N50" s="17">
        <f t="shared" si="21"/>
        <v>0.71293999999999991</v>
      </c>
      <c r="O50" s="17">
        <f t="shared" si="21"/>
        <v>0.25534000000000001</v>
      </c>
      <c r="P50" s="17">
        <f t="shared" si="21"/>
        <v>0.24712000000000001</v>
      </c>
      <c r="Q50" s="17">
        <f t="shared" si="21"/>
        <v>0.23730000000000001</v>
      </c>
      <c r="R50" s="5">
        <f>AVERAGE(R45:R49)</f>
        <v>0.16347453703703704</v>
      </c>
    </row>
    <row r="51" spans="1:40">
      <c r="A51" t="s">
        <v>5</v>
      </c>
      <c r="B51" s="17">
        <f>STDEV(B45:B49)</f>
        <v>4.0041228752374924E-3</v>
      </c>
      <c r="C51" s="17">
        <f t="shared" ref="C51:D51" si="22">STDEV(C45:C49)</f>
        <v>4.8293891953330994E-3</v>
      </c>
      <c r="D51" s="17">
        <f t="shared" si="22"/>
        <v>5.2012498497957266E-3</v>
      </c>
      <c r="E51" s="17">
        <f>STDEV(E45:E49)</f>
        <v>6.2507599537976292E-3</v>
      </c>
      <c r="F51" s="17">
        <f t="shared" ref="F51:H51" si="23">STDEV(F45:F49)</f>
        <v>4.7167785616880481E-3</v>
      </c>
      <c r="G51" s="17">
        <f t="shared" si="23"/>
        <v>5.3783826565241763E-3</v>
      </c>
      <c r="H51" s="5">
        <f t="shared" si="23"/>
        <v>3.8375046497337731E-3</v>
      </c>
      <c r="K51" t="s">
        <v>5</v>
      </c>
      <c r="L51" s="17">
        <f>STDEV(L45:L49)</f>
        <v>7.1220081437751714E-3</v>
      </c>
      <c r="M51" s="17">
        <f t="shared" ref="M51:N51" si="24">STDEV(M45:M49)</f>
        <v>6.237226947931258E-3</v>
      </c>
      <c r="N51" s="17">
        <f t="shared" si="24"/>
        <v>8.128222437901185E-3</v>
      </c>
      <c r="O51" s="17">
        <f>STDEV(O45:O49)</f>
        <v>6.4844429213310141E-3</v>
      </c>
      <c r="P51" s="17">
        <f t="shared" ref="P51:R51" si="25">STDEV(P45:P49)</f>
        <v>8.0639320433644607E-3</v>
      </c>
      <c r="Q51" s="17">
        <f t="shared" si="25"/>
        <v>8.4397867271631937E-3</v>
      </c>
      <c r="R51" s="5">
        <f t="shared" si="25"/>
        <v>9.1520851805245644E-4</v>
      </c>
    </row>
    <row r="53" spans="1:40">
      <c r="A53" t="s">
        <v>38</v>
      </c>
    </row>
    <row r="55" spans="1:40">
      <c r="A55" t="s">
        <v>11</v>
      </c>
      <c r="B55" s="2"/>
      <c r="C55" s="2"/>
      <c r="D55" s="2"/>
      <c r="E55" s="2"/>
      <c r="F55" s="2"/>
      <c r="G55" s="2"/>
      <c r="H55" s="2"/>
      <c r="I55" s="2"/>
    </row>
    <row r="56" spans="1:40">
      <c r="B56" t="s">
        <v>50</v>
      </c>
    </row>
    <row r="57" spans="1:40">
      <c r="A57" s="2"/>
      <c r="B57" s="2" t="s">
        <v>0</v>
      </c>
      <c r="D57" s="2"/>
      <c r="E57" s="2"/>
      <c r="F57" s="2"/>
      <c r="I57" s="2"/>
      <c r="M57" s="2"/>
      <c r="O57" t="s">
        <v>1</v>
      </c>
      <c r="AB57" s="2" t="s">
        <v>2</v>
      </c>
    </row>
    <row r="58" spans="1:40">
      <c r="B58" t="s">
        <v>52</v>
      </c>
      <c r="C58" t="s">
        <v>42</v>
      </c>
      <c r="D58" t="s">
        <v>44</v>
      </c>
      <c r="E58" t="s">
        <v>43</v>
      </c>
      <c r="F58" s="2" t="s">
        <v>41</v>
      </c>
      <c r="G58" t="s">
        <v>40</v>
      </c>
      <c r="H58" s="2" t="s">
        <v>51</v>
      </c>
      <c r="I58" s="2" t="s">
        <v>45</v>
      </c>
      <c r="J58" s="2" t="s">
        <v>47</v>
      </c>
      <c r="K58" s="5" t="s">
        <v>46</v>
      </c>
      <c r="L58" s="2" t="s">
        <v>48</v>
      </c>
      <c r="M58" s="2" t="s">
        <v>49</v>
      </c>
      <c r="N58" s="2" t="s">
        <v>53</v>
      </c>
      <c r="O58" t="s">
        <v>52</v>
      </c>
      <c r="P58" t="s">
        <v>42</v>
      </c>
      <c r="Q58" t="s">
        <v>44</v>
      </c>
      <c r="R58" t="s">
        <v>43</v>
      </c>
      <c r="S58" s="2" t="s">
        <v>41</v>
      </c>
      <c r="T58" t="s">
        <v>40</v>
      </c>
      <c r="U58" s="2" t="s">
        <v>51</v>
      </c>
      <c r="V58" s="2" t="s">
        <v>45</v>
      </c>
      <c r="W58" s="2" t="s">
        <v>47</v>
      </c>
      <c r="X58" s="5" t="s">
        <v>46</v>
      </c>
      <c r="Y58" s="2" t="s">
        <v>48</v>
      </c>
      <c r="Z58" s="2" t="s">
        <v>49</v>
      </c>
      <c r="AA58" s="2" t="s">
        <v>53</v>
      </c>
      <c r="AB58" t="s">
        <v>52</v>
      </c>
      <c r="AC58" t="s">
        <v>42</v>
      </c>
      <c r="AD58" t="s">
        <v>44</v>
      </c>
      <c r="AE58" t="s">
        <v>43</v>
      </c>
      <c r="AF58" s="2" t="s">
        <v>41</v>
      </c>
      <c r="AG58" t="s">
        <v>40</v>
      </c>
      <c r="AH58" s="2" t="s">
        <v>51</v>
      </c>
      <c r="AI58" s="2" t="s">
        <v>45</v>
      </c>
      <c r="AJ58" s="2" t="s">
        <v>47</v>
      </c>
      <c r="AK58" s="5" t="s">
        <v>46</v>
      </c>
      <c r="AL58" s="2" t="s">
        <v>48</v>
      </c>
      <c r="AM58" s="2" t="s">
        <v>49</v>
      </c>
      <c r="AN58" s="2" t="s">
        <v>53</v>
      </c>
    </row>
    <row r="59" spans="1:40">
      <c r="A59" s="2" t="s">
        <v>3</v>
      </c>
      <c r="B59">
        <v>0.83640000000000003</v>
      </c>
      <c r="C59">
        <v>0.71350000000000002</v>
      </c>
      <c r="D59">
        <v>0.78710000000000002</v>
      </c>
      <c r="E59">
        <v>0.88180000000000003</v>
      </c>
      <c r="F59" s="2">
        <v>0.84279999999999999</v>
      </c>
      <c r="G59" s="2">
        <v>0.8206</v>
      </c>
      <c r="H59" s="2">
        <v>0.94679999999999997</v>
      </c>
      <c r="I59" s="2">
        <v>0.41460000000000002</v>
      </c>
      <c r="J59">
        <v>0.44650000000000001</v>
      </c>
      <c r="K59">
        <v>0.58199999999999996</v>
      </c>
      <c r="L59">
        <v>0.34410000000000002</v>
      </c>
      <c r="M59">
        <v>0.59799999999999998</v>
      </c>
      <c r="N59">
        <v>0.34639999999999999</v>
      </c>
      <c r="O59">
        <v>0.74680000000000002</v>
      </c>
      <c r="P59">
        <v>0.72060000000000002</v>
      </c>
      <c r="Q59">
        <v>0.94369999999999998</v>
      </c>
      <c r="R59">
        <v>0.9052</v>
      </c>
      <c r="S59">
        <v>0.7268</v>
      </c>
      <c r="T59">
        <v>0.73680000000000001</v>
      </c>
      <c r="U59">
        <v>0.83440000000000003</v>
      </c>
      <c r="V59">
        <v>0.62819999999999998</v>
      </c>
      <c r="W59">
        <v>0.59699999999999998</v>
      </c>
      <c r="X59">
        <v>0.72130000000000005</v>
      </c>
      <c r="Y59">
        <v>0.33960000000000001</v>
      </c>
      <c r="Z59">
        <v>0.6663</v>
      </c>
      <c r="AA59">
        <v>0.629</v>
      </c>
      <c r="AB59">
        <v>0.78180000000000005</v>
      </c>
      <c r="AC59">
        <v>0.6905</v>
      </c>
      <c r="AD59">
        <v>0.83789999999999998</v>
      </c>
      <c r="AE59">
        <v>0.88360000000000005</v>
      </c>
      <c r="AF59">
        <v>0.75860000000000005</v>
      </c>
      <c r="AG59">
        <v>0.76870000000000005</v>
      </c>
      <c r="AH59">
        <v>0.87890000000000001</v>
      </c>
      <c r="AI59">
        <v>0.44979999999999998</v>
      </c>
      <c r="AJ59">
        <v>0.47920000000000001</v>
      </c>
      <c r="AK59">
        <v>0.60840000000000005</v>
      </c>
      <c r="AL59">
        <v>0.29930000000000001</v>
      </c>
      <c r="AM59">
        <v>0.60840000000000005</v>
      </c>
      <c r="AN59">
        <v>0.40110000000000001</v>
      </c>
    </row>
    <row r="60" spans="1:40">
      <c r="A60" s="2" t="s">
        <v>6</v>
      </c>
      <c r="B60" s="2">
        <v>0.84089999999999998</v>
      </c>
      <c r="C60" s="2">
        <v>0.77310000000000001</v>
      </c>
      <c r="D60" s="2">
        <v>0.77859999999999996</v>
      </c>
      <c r="E60" s="2">
        <v>0.88470000000000004</v>
      </c>
      <c r="F60" s="2">
        <v>0.86270000000000002</v>
      </c>
      <c r="G60" s="2">
        <v>0.80010000000000003</v>
      </c>
      <c r="H60" s="2">
        <v>0.95509999999999995</v>
      </c>
      <c r="I60" s="2">
        <v>0.41610000000000003</v>
      </c>
      <c r="J60">
        <v>0.46110000000000001</v>
      </c>
      <c r="K60">
        <v>0.5675</v>
      </c>
      <c r="L60">
        <v>0.37980000000000003</v>
      </c>
      <c r="M60">
        <v>0.56520000000000004</v>
      </c>
      <c r="N60">
        <v>0.32290000000000002</v>
      </c>
      <c r="O60">
        <v>0.748</v>
      </c>
      <c r="P60">
        <v>0.75239999999999996</v>
      </c>
      <c r="Q60">
        <v>0.95479999999999998</v>
      </c>
      <c r="R60">
        <v>0.88800000000000001</v>
      </c>
      <c r="S60">
        <v>0.69279999999999997</v>
      </c>
      <c r="T60">
        <v>0.73960000000000004</v>
      </c>
      <c r="U60">
        <v>0.85240000000000005</v>
      </c>
      <c r="V60">
        <v>0.63170000000000004</v>
      </c>
      <c r="W60">
        <v>0.60950000000000004</v>
      </c>
      <c r="X60">
        <v>0.66300000000000003</v>
      </c>
      <c r="Y60">
        <v>0.3508</v>
      </c>
      <c r="Z60">
        <v>0.62</v>
      </c>
      <c r="AA60">
        <v>0.58979999999999999</v>
      </c>
      <c r="AB60">
        <v>0.78369999999999995</v>
      </c>
      <c r="AC60">
        <v>0.72570000000000001</v>
      </c>
      <c r="AD60">
        <v>0.84619999999999995</v>
      </c>
      <c r="AE60">
        <v>0.86970000000000003</v>
      </c>
      <c r="AF60">
        <v>0.74460000000000004</v>
      </c>
      <c r="AG60">
        <v>0.75970000000000004</v>
      </c>
      <c r="AH60">
        <v>0.89170000000000005</v>
      </c>
      <c r="AI60">
        <v>0.4486</v>
      </c>
      <c r="AJ60">
        <v>0.48809999999999998</v>
      </c>
      <c r="AK60">
        <v>0.57479999999999998</v>
      </c>
      <c r="AL60">
        <v>0.31819999999999998</v>
      </c>
      <c r="AM60">
        <v>0.5665</v>
      </c>
      <c r="AN60">
        <v>0.39179999999999998</v>
      </c>
    </row>
    <row r="61" spans="1:40">
      <c r="A61" s="2" t="s">
        <v>7</v>
      </c>
      <c r="B61" s="2">
        <v>0.8125</v>
      </c>
      <c r="C61" s="2">
        <v>0.75090000000000001</v>
      </c>
      <c r="D61" s="2">
        <v>0.78690000000000004</v>
      </c>
      <c r="E61" s="2">
        <v>0.87270000000000003</v>
      </c>
      <c r="F61" s="2">
        <v>0.88119999999999998</v>
      </c>
      <c r="G61">
        <v>0.79810000000000003</v>
      </c>
      <c r="H61" s="2">
        <v>0.95660000000000001</v>
      </c>
      <c r="I61" s="2">
        <v>0.38990000000000002</v>
      </c>
      <c r="J61">
        <v>0.4607</v>
      </c>
      <c r="K61">
        <v>0.57579999999999998</v>
      </c>
      <c r="L61">
        <v>0.32740000000000002</v>
      </c>
      <c r="M61">
        <v>0.57879999999999998</v>
      </c>
      <c r="N61">
        <v>0.35389999999999999</v>
      </c>
      <c r="O61">
        <v>0.74270000000000003</v>
      </c>
      <c r="P61">
        <v>0.78559999999999997</v>
      </c>
      <c r="Q61">
        <v>0.93700000000000006</v>
      </c>
      <c r="R61">
        <v>0.89649999999999996</v>
      </c>
      <c r="S61">
        <v>0.67349999999999999</v>
      </c>
      <c r="T61">
        <v>0.74770000000000003</v>
      </c>
      <c r="U61">
        <v>0.85360000000000003</v>
      </c>
      <c r="V61">
        <v>0.60019999999999996</v>
      </c>
      <c r="W61">
        <v>0.6179</v>
      </c>
      <c r="X61">
        <v>0.68489999999999995</v>
      </c>
      <c r="Y61">
        <v>0.34439999999999998</v>
      </c>
      <c r="Z61">
        <v>0.61750000000000005</v>
      </c>
      <c r="AA61">
        <v>0.58340000000000003</v>
      </c>
      <c r="AB61">
        <v>0.77</v>
      </c>
      <c r="AC61">
        <v>0.75139999999999996</v>
      </c>
      <c r="AD61">
        <v>0.84060000000000001</v>
      </c>
      <c r="AE61">
        <v>0.87139999999999995</v>
      </c>
      <c r="AF61">
        <v>0.73480000000000001</v>
      </c>
      <c r="AG61">
        <v>0.76219999999999999</v>
      </c>
      <c r="AH61">
        <v>0.89670000000000005</v>
      </c>
      <c r="AI61">
        <v>0.4249</v>
      </c>
      <c r="AJ61">
        <v>0.49519999999999997</v>
      </c>
      <c r="AK61">
        <v>0.59399999999999997</v>
      </c>
      <c r="AL61">
        <v>0.30509999999999998</v>
      </c>
      <c r="AM61">
        <v>0.56920000000000004</v>
      </c>
      <c r="AN61">
        <v>0.41899999999999998</v>
      </c>
    </row>
    <row r="62" spans="1:40">
      <c r="A62" s="2" t="s">
        <v>8</v>
      </c>
      <c r="B62" s="2">
        <v>0.80969999999999998</v>
      </c>
      <c r="C62" s="2">
        <v>0.76900000000000002</v>
      </c>
      <c r="D62" s="2">
        <v>0.79710000000000003</v>
      </c>
      <c r="E62" s="2">
        <v>0.87209999999999999</v>
      </c>
      <c r="F62" s="2">
        <v>0.8669</v>
      </c>
      <c r="G62" s="2">
        <v>0.80230000000000001</v>
      </c>
      <c r="H62" s="2">
        <v>0.95579999999999998</v>
      </c>
      <c r="I62" s="2">
        <v>0.35370000000000001</v>
      </c>
      <c r="J62">
        <v>0.46339999999999998</v>
      </c>
      <c r="K62">
        <v>0.60929999999999995</v>
      </c>
      <c r="L62">
        <v>0.43109999999999998</v>
      </c>
      <c r="M62">
        <v>0.60760000000000003</v>
      </c>
      <c r="N62">
        <v>0.36530000000000001</v>
      </c>
      <c r="O62">
        <v>0.75119999999999998</v>
      </c>
      <c r="P62">
        <v>0.77490000000000003</v>
      </c>
      <c r="Q62">
        <v>0.91469999999999996</v>
      </c>
      <c r="R62">
        <v>0.89419999999999999</v>
      </c>
      <c r="S62">
        <v>0.69199999999999995</v>
      </c>
      <c r="T62">
        <v>0.74750000000000005</v>
      </c>
      <c r="U62">
        <v>0.8609</v>
      </c>
      <c r="V62">
        <v>0.62080000000000002</v>
      </c>
      <c r="W62">
        <v>0.60980000000000001</v>
      </c>
      <c r="X62">
        <v>0.71550000000000002</v>
      </c>
      <c r="Y62">
        <v>0.33900000000000002</v>
      </c>
      <c r="Z62">
        <v>0.63819999999999999</v>
      </c>
      <c r="AA62">
        <v>0.624</v>
      </c>
      <c r="AB62">
        <v>0.76959999999999995</v>
      </c>
      <c r="AC62">
        <v>0.73660000000000003</v>
      </c>
      <c r="AD62">
        <v>0.83620000000000005</v>
      </c>
      <c r="AE62">
        <v>0.872</v>
      </c>
      <c r="AF62">
        <v>0.74839999999999995</v>
      </c>
      <c r="AG62">
        <v>0.76459999999999995</v>
      </c>
      <c r="AH62">
        <v>0.89759999999999995</v>
      </c>
      <c r="AI62">
        <v>0.42259999999999998</v>
      </c>
      <c r="AJ62">
        <v>0.4753</v>
      </c>
      <c r="AK62">
        <v>0.62939999999999996</v>
      </c>
      <c r="AL62">
        <v>0.31709999999999999</v>
      </c>
      <c r="AM62">
        <v>0.59799999999999998</v>
      </c>
      <c r="AN62">
        <v>0.43380000000000002</v>
      </c>
    </row>
    <row r="63" spans="1:40">
      <c r="A63" s="2" t="s">
        <v>9</v>
      </c>
      <c r="B63" s="2">
        <v>0.82889999999999997</v>
      </c>
      <c r="C63" s="2">
        <v>0.72919999999999996</v>
      </c>
      <c r="D63" s="2">
        <v>0.76759999999999995</v>
      </c>
      <c r="E63" s="2">
        <v>0.87839999999999996</v>
      </c>
      <c r="F63" s="2">
        <v>0.87229999999999996</v>
      </c>
      <c r="G63" s="2">
        <v>0.80800000000000005</v>
      </c>
      <c r="H63" s="2">
        <v>0.95660000000000001</v>
      </c>
      <c r="I63" s="2">
        <v>0.38729999999999998</v>
      </c>
      <c r="J63">
        <v>0.43759999999999999</v>
      </c>
      <c r="K63">
        <v>0.5796</v>
      </c>
      <c r="L63">
        <v>0.47010000000000002</v>
      </c>
      <c r="M63">
        <v>0.54749999999999999</v>
      </c>
      <c r="N63">
        <v>0.34820000000000001</v>
      </c>
      <c r="O63">
        <v>0.74850000000000005</v>
      </c>
      <c r="P63">
        <v>0.72670000000000001</v>
      </c>
      <c r="Q63">
        <v>0.93589999999999995</v>
      </c>
      <c r="R63">
        <v>0.90680000000000005</v>
      </c>
      <c r="S63">
        <v>0.71479999999999999</v>
      </c>
      <c r="T63">
        <v>0.73809999999999998</v>
      </c>
      <c r="U63">
        <v>0.88239999999999996</v>
      </c>
      <c r="V63">
        <v>0.58260000000000001</v>
      </c>
      <c r="W63">
        <v>0.60780000000000001</v>
      </c>
      <c r="X63">
        <v>0.73909999999999998</v>
      </c>
      <c r="Y63">
        <v>0.33629999999999999</v>
      </c>
      <c r="Z63">
        <v>0.64980000000000004</v>
      </c>
      <c r="AA63">
        <v>0.67130000000000001</v>
      </c>
      <c r="AB63">
        <v>0.77900000000000003</v>
      </c>
      <c r="AC63">
        <v>0.70699999999999996</v>
      </c>
      <c r="AD63">
        <v>0.82850000000000001</v>
      </c>
      <c r="AE63">
        <v>0.88419999999999999</v>
      </c>
      <c r="AF63">
        <v>0.77259999999999995</v>
      </c>
      <c r="AG63">
        <v>0.76119999999999999</v>
      </c>
      <c r="AH63">
        <v>0.9123</v>
      </c>
      <c r="AI63">
        <v>0.42580000000000001</v>
      </c>
      <c r="AJ63">
        <v>0.47489999999999999</v>
      </c>
      <c r="AK63">
        <v>0.60160000000000002</v>
      </c>
      <c r="AL63">
        <v>0.36059999999999998</v>
      </c>
      <c r="AM63">
        <v>0.56579999999999997</v>
      </c>
      <c r="AN63">
        <v>0.44330000000000003</v>
      </c>
    </row>
    <row r="64" spans="1:40" s="16" customFormat="1">
      <c r="A64" s="15" t="s">
        <v>57</v>
      </c>
      <c r="B64" s="15">
        <f>AVERAGE(B59:B63)</f>
        <v>0.82567999999999986</v>
      </c>
      <c r="C64" s="15">
        <f t="shared" ref="C64:AN64" si="26">AVERAGE(C59:C63)</f>
        <v>0.74714000000000014</v>
      </c>
      <c r="D64" s="15">
        <f t="shared" si="26"/>
        <v>0.78346000000000005</v>
      </c>
      <c r="E64" s="15">
        <f t="shared" si="26"/>
        <v>0.87794000000000005</v>
      </c>
      <c r="F64" s="15">
        <f t="shared" si="26"/>
        <v>0.86517999999999995</v>
      </c>
      <c r="G64" s="15">
        <f t="shared" si="26"/>
        <v>0.80581999999999998</v>
      </c>
      <c r="H64" s="15">
        <f t="shared" si="26"/>
        <v>0.95418000000000003</v>
      </c>
      <c r="I64" s="15">
        <f t="shared" si="26"/>
        <v>0.39232</v>
      </c>
      <c r="J64" s="15">
        <f t="shared" si="26"/>
        <v>0.45386000000000004</v>
      </c>
      <c r="K64" s="15">
        <f t="shared" si="26"/>
        <v>0.58284000000000002</v>
      </c>
      <c r="L64" s="15">
        <f t="shared" si="26"/>
        <v>0.39049999999999996</v>
      </c>
      <c r="M64" s="15">
        <f t="shared" si="26"/>
        <v>0.57942000000000005</v>
      </c>
      <c r="N64" s="15">
        <f t="shared" si="26"/>
        <v>0.34734000000000004</v>
      </c>
      <c r="O64" s="15">
        <f t="shared" si="26"/>
        <v>0.74743999999999999</v>
      </c>
      <c r="P64" s="15">
        <f t="shared" si="26"/>
        <v>0.75204000000000004</v>
      </c>
      <c r="Q64" s="15">
        <f t="shared" si="26"/>
        <v>0.93721999999999994</v>
      </c>
      <c r="R64" s="15">
        <f t="shared" si="26"/>
        <v>0.89814000000000005</v>
      </c>
      <c r="S64" s="15">
        <f t="shared" si="26"/>
        <v>0.69997999999999994</v>
      </c>
      <c r="T64" s="15">
        <f t="shared" si="26"/>
        <v>0.74193999999999993</v>
      </c>
      <c r="U64" s="15">
        <f t="shared" si="26"/>
        <v>0.85673999999999995</v>
      </c>
      <c r="V64" s="15">
        <f t="shared" si="26"/>
        <v>0.61270000000000002</v>
      </c>
      <c r="W64" s="15">
        <f t="shared" si="26"/>
        <v>0.60840000000000005</v>
      </c>
      <c r="X64" s="15">
        <f t="shared" si="26"/>
        <v>0.70476000000000005</v>
      </c>
      <c r="Y64" s="15">
        <f t="shared" si="26"/>
        <v>0.34201999999999999</v>
      </c>
      <c r="Z64" s="15">
        <f t="shared" si="26"/>
        <v>0.63835999999999993</v>
      </c>
      <c r="AA64" s="15">
        <f t="shared" si="26"/>
        <v>0.61950000000000005</v>
      </c>
      <c r="AB64" s="15">
        <f t="shared" si="26"/>
        <v>0.77682000000000007</v>
      </c>
      <c r="AC64" s="15">
        <f t="shared" si="26"/>
        <v>0.72223999999999999</v>
      </c>
      <c r="AD64" s="15">
        <f t="shared" si="26"/>
        <v>0.83787999999999996</v>
      </c>
      <c r="AE64" s="15">
        <f t="shared" si="26"/>
        <v>0.87617999999999996</v>
      </c>
      <c r="AF64" s="15">
        <f t="shared" si="26"/>
        <v>0.75179999999999991</v>
      </c>
      <c r="AG64" s="15">
        <f t="shared" si="26"/>
        <v>0.76328000000000007</v>
      </c>
      <c r="AH64" s="15">
        <f t="shared" si="26"/>
        <v>0.89544000000000001</v>
      </c>
      <c r="AI64" s="15">
        <f t="shared" si="26"/>
        <v>0.43434</v>
      </c>
      <c r="AJ64" s="15">
        <f t="shared" si="26"/>
        <v>0.48254000000000002</v>
      </c>
      <c r="AK64" s="15">
        <f t="shared" si="26"/>
        <v>0.60163999999999995</v>
      </c>
      <c r="AL64" s="15">
        <f t="shared" si="26"/>
        <v>0.32005999999999996</v>
      </c>
      <c r="AM64" s="15">
        <f t="shared" si="26"/>
        <v>0.58157999999999999</v>
      </c>
      <c r="AN64" s="15">
        <f t="shared" si="26"/>
        <v>0.4178</v>
      </c>
    </row>
    <row r="65" spans="1:40">
      <c r="A65" s="15" t="s">
        <v>96</v>
      </c>
      <c r="B65" s="15">
        <f>STDEV(B59:B63)</f>
        <v>1.4017917106332173E-2</v>
      </c>
      <c r="C65" s="15">
        <f t="shared" ref="C65:AN65" si="27">STDEV(C59:C63)</f>
        <v>2.559009574034455E-2</v>
      </c>
      <c r="D65" s="15">
        <f t="shared" si="27"/>
        <v>1.1026014692535143E-2</v>
      </c>
      <c r="E65" s="15">
        <f t="shared" si="27"/>
        <v>5.5310939243516872E-3</v>
      </c>
      <c r="F65" s="15">
        <f t="shared" si="27"/>
        <v>1.4294299563112556E-2</v>
      </c>
      <c r="G65" s="15">
        <f t="shared" si="27"/>
        <v>9.0541150865228025E-3</v>
      </c>
      <c r="H65" s="15">
        <f t="shared" si="27"/>
        <v>4.1727688649145266E-3</v>
      </c>
      <c r="I65" s="15">
        <f t="shared" si="27"/>
        <v>2.5418733249318315E-2</v>
      </c>
      <c r="J65" s="15">
        <f t="shared" si="27"/>
        <v>1.1277987409108063E-2</v>
      </c>
      <c r="K65" s="15">
        <f t="shared" si="27"/>
        <v>1.5781413117968855E-2</v>
      </c>
      <c r="L65" s="15">
        <f t="shared" si="27"/>
        <v>5.9652284113854516E-2</v>
      </c>
      <c r="M65" s="15">
        <f t="shared" si="27"/>
        <v>2.4294073351334069E-2</v>
      </c>
      <c r="N65" s="15">
        <f t="shared" si="27"/>
        <v>1.5528457746988265E-2</v>
      </c>
      <c r="O65" s="15">
        <f t="shared" si="27"/>
        <v>3.100483833210539E-3</v>
      </c>
      <c r="P65" s="15">
        <f t="shared" si="27"/>
        <v>2.8633773764559906E-2</v>
      </c>
      <c r="Q65" s="15">
        <f t="shared" si="27"/>
        <v>1.4662775999107409E-2</v>
      </c>
      <c r="R65" s="15">
        <f t="shared" si="27"/>
        <v>7.8401530597304175E-3</v>
      </c>
      <c r="S65" s="15">
        <f t="shared" si="27"/>
        <v>2.0948556036156776E-2</v>
      </c>
      <c r="T65" s="15">
        <f t="shared" si="27"/>
        <v>5.2614636746821895E-3</v>
      </c>
      <c r="U65" s="15">
        <f t="shared" si="27"/>
        <v>1.7345835235006674E-2</v>
      </c>
      <c r="V65" s="15">
        <f t="shared" si="27"/>
        <v>2.079134435287917E-2</v>
      </c>
      <c r="W65" s="15">
        <f t="shared" si="27"/>
        <v>7.4789705173907584E-3</v>
      </c>
      <c r="X65" s="15">
        <f t="shared" si="27"/>
        <v>3.0440400785797812E-2</v>
      </c>
      <c r="Y65" s="15">
        <f t="shared" si="27"/>
        <v>5.7106917269276556E-3</v>
      </c>
      <c r="Z65" s="15">
        <f t="shared" si="27"/>
        <v>2.0516895476655327E-2</v>
      </c>
      <c r="AA65" s="15">
        <f t="shared" si="27"/>
        <v>3.5281156443631487E-2</v>
      </c>
      <c r="AB65" s="15">
        <f t="shared" si="27"/>
        <v>6.6243490246212199E-3</v>
      </c>
      <c r="AC65" s="15">
        <f t="shared" si="27"/>
        <v>2.4021719338964895E-2</v>
      </c>
      <c r="AD65" s="15">
        <f t="shared" si="27"/>
        <v>6.4696986019442751E-3</v>
      </c>
      <c r="AE65" s="15">
        <f t="shared" si="27"/>
        <v>7.1008450201366993E-3</v>
      </c>
      <c r="AF65" s="15">
        <f t="shared" si="27"/>
        <v>1.4415963373982314E-2</v>
      </c>
      <c r="AG65" s="15">
        <f t="shared" si="27"/>
        <v>3.5152524802636925E-3</v>
      </c>
      <c r="AH65" s="15">
        <f t="shared" si="27"/>
        <v>1.202156395815452E-2</v>
      </c>
      <c r="AI65" s="15">
        <f t="shared" si="27"/>
        <v>1.3621967552449972E-2</v>
      </c>
      <c r="AJ65" s="15">
        <f t="shared" si="27"/>
        <v>8.8477680801431376E-3</v>
      </c>
      <c r="AK65" s="15">
        <f t="shared" si="27"/>
        <v>1.9969176247406902E-2</v>
      </c>
      <c r="AL65" s="15">
        <f t="shared" si="27"/>
        <v>2.4033788715056965E-2</v>
      </c>
      <c r="AM65" s="15">
        <f t="shared" si="27"/>
        <v>2.0115963809870022E-2</v>
      </c>
      <c r="AN65" s="15">
        <f t="shared" si="27"/>
        <v>2.1578809049620895E-2</v>
      </c>
    </row>
    <row r="66" spans="1:40">
      <c r="A66" s="2"/>
      <c r="H66" s="2"/>
    </row>
    <row r="67" spans="1:40">
      <c r="A67" t="s">
        <v>13</v>
      </c>
      <c r="B67" s="2"/>
      <c r="C67" s="2"/>
      <c r="D67" s="2"/>
      <c r="E67" s="2"/>
      <c r="F67" s="2"/>
      <c r="G67" s="2"/>
      <c r="H67" s="2"/>
      <c r="I67" s="2"/>
    </row>
    <row r="68" spans="1:40">
      <c r="B68" t="s">
        <v>50</v>
      </c>
      <c r="H68" s="2"/>
    </row>
    <row r="69" spans="1:40">
      <c r="A69" s="2"/>
      <c r="B69" s="2" t="s">
        <v>0</v>
      </c>
      <c r="D69" s="2"/>
      <c r="E69" s="2"/>
      <c r="F69" s="2"/>
      <c r="I69" s="2"/>
      <c r="M69" s="2"/>
      <c r="O69" t="s">
        <v>1</v>
      </c>
      <c r="AB69" s="2" t="s">
        <v>2</v>
      </c>
    </row>
    <row r="70" spans="1:40">
      <c r="A70" s="2"/>
      <c r="B70" t="s">
        <v>52</v>
      </c>
      <c r="C70" t="s">
        <v>42</v>
      </c>
      <c r="D70" t="s">
        <v>44</v>
      </c>
      <c r="E70" t="s">
        <v>43</v>
      </c>
      <c r="F70" s="2" t="s">
        <v>41</v>
      </c>
      <c r="G70" t="s">
        <v>40</v>
      </c>
      <c r="H70" s="2" t="s">
        <v>51</v>
      </c>
      <c r="I70" s="2" t="s">
        <v>45</v>
      </c>
      <c r="J70" s="2" t="s">
        <v>47</v>
      </c>
      <c r="K70" s="5" t="s">
        <v>46</v>
      </c>
      <c r="L70" s="2" t="s">
        <v>48</v>
      </c>
      <c r="M70" s="2" t="s">
        <v>49</v>
      </c>
      <c r="N70" s="2" t="s">
        <v>53</v>
      </c>
      <c r="O70" t="s">
        <v>52</v>
      </c>
      <c r="P70" t="s">
        <v>42</v>
      </c>
      <c r="Q70" t="s">
        <v>44</v>
      </c>
      <c r="R70" t="s">
        <v>43</v>
      </c>
      <c r="S70" s="2" t="s">
        <v>41</v>
      </c>
      <c r="T70" t="s">
        <v>40</v>
      </c>
      <c r="U70" s="2" t="s">
        <v>51</v>
      </c>
      <c r="V70" s="2" t="s">
        <v>45</v>
      </c>
      <c r="W70" s="2" t="s">
        <v>47</v>
      </c>
      <c r="X70" s="5" t="s">
        <v>46</v>
      </c>
      <c r="Y70" s="2" t="s">
        <v>48</v>
      </c>
      <c r="Z70" s="2" t="s">
        <v>49</v>
      </c>
      <c r="AA70" s="2" t="s">
        <v>53</v>
      </c>
      <c r="AB70" t="s">
        <v>52</v>
      </c>
      <c r="AC70" t="s">
        <v>42</v>
      </c>
      <c r="AD70" t="s">
        <v>44</v>
      </c>
      <c r="AE70" t="s">
        <v>43</v>
      </c>
      <c r="AF70" s="2" t="s">
        <v>41</v>
      </c>
      <c r="AG70" t="s">
        <v>40</v>
      </c>
      <c r="AH70" s="2" t="s">
        <v>51</v>
      </c>
      <c r="AI70" s="2" t="s">
        <v>45</v>
      </c>
      <c r="AJ70" s="2" t="s">
        <v>47</v>
      </c>
      <c r="AK70" s="5" t="s">
        <v>46</v>
      </c>
      <c r="AL70" s="2" t="s">
        <v>48</v>
      </c>
      <c r="AM70" s="2" t="s">
        <v>49</v>
      </c>
      <c r="AN70" s="2" t="s">
        <v>53</v>
      </c>
    </row>
    <row r="71" spans="1:40">
      <c r="A71" s="2" t="s">
        <v>3</v>
      </c>
      <c r="B71">
        <v>0.83189999999999997</v>
      </c>
      <c r="C71">
        <v>0.75749999999999995</v>
      </c>
      <c r="D71">
        <v>0.82689999999999997</v>
      </c>
      <c r="E71">
        <v>0.88590000000000002</v>
      </c>
      <c r="F71">
        <v>0.86750000000000005</v>
      </c>
      <c r="G71">
        <v>0.81899999999999995</v>
      </c>
      <c r="H71" s="2">
        <v>0.9718</v>
      </c>
      <c r="I71" s="2">
        <v>0.41360000000000002</v>
      </c>
      <c r="J71">
        <v>0.47239999999999999</v>
      </c>
      <c r="K71">
        <v>0.57979999999999998</v>
      </c>
      <c r="L71">
        <v>0.57940000000000003</v>
      </c>
      <c r="M71">
        <v>0.62139999999999995</v>
      </c>
      <c r="N71">
        <v>0.41560000000000002</v>
      </c>
      <c r="O71">
        <v>0.78600000000000003</v>
      </c>
      <c r="P71">
        <v>0.82750000000000001</v>
      </c>
      <c r="Q71">
        <v>0.93840000000000001</v>
      </c>
      <c r="R71">
        <v>0.90600000000000003</v>
      </c>
      <c r="S71">
        <v>0.72850000000000004</v>
      </c>
      <c r="T71">
        <v>0.74180000000000001</v>
      </c>
      <c r="U71">
        <v>0.87060000000000004</v>
      </c>
      <c r="V71">
        <v>0.70550000000000002</v>
      </c>
      <c r="W71">
        <v>0.63739999999999997</v>
      </c>
      <c r="X71">
        <v>0.71199999999999997</v>
      </c>
      <c r="Y71">
        <v>0.38940000000000002</v>
      </c>
      <c r="Z71">
        <v>0.57609999999999995</v>
      </c>
      <c r="AA71">
        <v>0.71519999999999995</v>
      </c>
      <c r="AB71">
        <v>0.80230000000000001</v>
      </c>
      <c r="AC71">
        <v>0.78010000000000002</v>
      </c>
      <c r="AD71">
        <v>0.86670000000000003</v>
      </c>
      <c r="AE71">
        <v>0.88349999999999995</v>
      </c>
      <c r="AF71">
        <v>0.77239999999999998</v>
      </c>
      <c r="AG71">
        <v>0.77029999999999998</v>
      </c>
      <c r="AH71">
        <v>0.91159999999999997</v>
      </c>
      <c r="AI71">
        <v>0.47949999999999998</v>
      </c>
      <c r="AJ71">
        <v>0.51580000000000004</v>
      </c>
      <c r="AK71">
        <v>0.6179</v>
      </c>
      <c r="AL71">
        <v>0.43619999999999998</v>
      </c>
      <c r="AM71">
        <v>0.56710000000000005</v>
      </c>
      <c r="AN71">
        <v>0.49869999999999998</v>
      </c>
    </row>
    <row r="72" spans="1:40">
      <c r="A72" s="2" t="s">
        <v>6</v>
      </c>
      <c r="B72" s="2">
        <v>0.82420000000000004</v>
      </c>
      <c r="C72" s="2">
        <v>0.77810000000000001</v>
      </c>
      <c r="D72" s="2">
        <v>0.81279999999999997</v>
      </c>
      <c r="E72" s="2">
        <v>0.91110000000000002</v>
      </c>
      <c r="F72" s="2">
        <v>0.88400000000000001</v>
      </c>
      <c r="G72" s="2">
        <v>0.81689999999999996</v>
      </c>
      <c r="H72" s="2">
        <v>0.97050000000000003</v>
      </c>
      <c r="I72" s="2">
        <v>0.43090000000000001</v>
      </c>
      <c r="J72">
        <v>0.50829999999999997</v>
      </c>
      <c r="K72">
        <v>0.63119999999999998</v>
      </c>
      <c r="L72">
        <v>0.58740000000000003</v>
      </c>
      <c r="M72">
        <v>0.62090000000000001</v>
      </c>
      <c r="N72">
        <v>0.41620000000000001</v>
      </c>
      <c r="O72">
        <v>0.7802</v>
      </c>
      <c r="P72">
        <v>0.80410000000000004</v>
      </c>
      <c r="Q72">
        <v>0.95020000000000004</v>
      </c>
      <c r="R72">
        <v>0.93340000000000001</v>
      </c>
      <c r="S72">
        <v>0.7016</v>
      </c>
      <c r="T72">
        <v>0.74270000000000003</v>
      </c>
      <c r="U72">
        <v>0.86460000000000004</v>
      </c>
      <c r="V72">
        <v>0.6542</v>
      </c>
      <c r="W72">
        <v>0.66120000000000001</v>
      </c>
      <c r="X72">
        <v>0.72519999999999996</v>
      </c>
      <c r="Y72">
        <v>0.43130000000000002</v>
      </c>
      <c r="Z72">
        <v>0.60929999999999995</v>
      </c>
      <c r="AA72">
        <v>0.69279999999999997</v>
      </c>
      <c r="AB72">
        <v>0.79320000000000002</v>
      </c>
      <c r="AC72">
        <v>0.76890000000000003</v>
      </c>
      <c r="AD72">
        <v>0.8659</v>
      </c>
      <c r="AE72">
        <v>0.91830000000000001</v>
      </c>
      <c r="AF72">
        <v>0.75239999999999996</v>
      </c>
      <c r="AG72">
        <v>0.76629999999999998</v>
      </c>
      <c r="AH72">
        <v>0.90610000000000002</v>
      </c>
      <c r="AI72">
        <v>0.47349999999999998</v>
      </c>
      <c r="AJ72">
        <v>0.51060000000000005</v>
      </c>
      <c r="AK72">
        <v>0.64200000000000002</v>
      </c>
      <c r="AL72">
        <v>0.42530000000000001</v>
      </c>
      <c r="AM72">
        <v>0.58399999999999996</v>
      </c>
      <c r="AN72">
        <v>0.47699999999999998</v>
      </c>
    </row>
    <row r="73" spans="1:40">
      <c r="A73" s="2" t="s">
        <v>7</v>
      </c>
      <c r="B73" s="2">
        <v>0.86299999999999999</v>
      </c>
      <c r="C73" s="2">
        <v>0.77049999999999996</v>
      </c>
      <c r="D73" s="2">
        <v>0.86319999999999997</v>
      </c>
      <c r="E73" s="2">
        <v>0.92520000000000002</v>
      </c>
      <c r="F73" s="2">
        <v>0.89380000000000004</v>
      </c>
      <c r="G73" s="2">
        <v>0.8226</v>
      </c>
      <c r="H73" s="2">
        <v>0.9607</v>
      </c>
      <c r="I73" s="2">
        <v>0.4481</v>
      </c>
      <c r="J73" s="2">
        <v>0.55779999999999996</v>
      </c>
      <c r="K73">
        <v>0.58889999999999998</v>
      </c>
      <c r="L73">
        <v>0.46960000000000002</v>
      </c>
      <c r="M73">
        <v>0.59099999999999997</v>
      </c>
      <c r="N73">
        <v>0.38019999999999998</v>
      </c>
      <c r="O73">
        <v>0.79849999999999999</v>
      </c>
      <c r="P73">
        <v>0.85429999999999995</v>
      </c>
      <c r="Q73">
        <v>0.92349999999999999</v>
      </c>
      <c r="R73">
        <v>0.94279999999999997</v>
      </c>
      <c r="S73">
        <v>0.73450000000000004</v>
      </c>
      <c r="T73">
        <v>0.82369999999999999</v>
      </c>
      <c r="U73">
        <v>0.86809999999999998</v>
      </c>
      <c r="V73">
        <v>0.6895</v>
      </c>
      <c r="W73">
        <v>0.66569999999999996</v>
      </c>
      <c r="X73">
        <v>0.7349</v>
      </c>
      <c r="Y73">
        <v>0.40600000000000003</v>
      </c>
      <c r="Z73">
        <v>0.66679999999999995</v>
      </c>
      <c r="AA73">
        <v>0.57989999999999997</v>
      </c>
      <c r="AB73">
        <v>0.82330000000000003</v>
      </c>
      <c r="AC73">
        <v>0.79469999999999996</v>
      </c>
      <c r="AD73">
        <v>0.88039999999999996</v>
      </c>
      <c r="AE73">
        <v>0.93240000000000001</v>
      </c>
      <c r="AF73">
        <v>0.79259999999999997</v>
      </c>
      <c r="AG73">
        <v>0.81769999999999998</v>
      </c>
      <c r="AH73">
        <v>0.9022</v>
      </c>
      <c r="AI73">
        <v>0.51319999999999999</v>
      </c>
      <c r="AJ73">
        <v>0.54879999999999995</v>
      </c>
      <c r="AK73">
        <v>0.62990000000000002</v>
      </c>
      <c r="AL73">
        <v>0.38090000000000002</v>
      </c>
      <c r="AM73">
        <v>0.60850000000000004</v>
      </c>
      <c r="AN73">
        <v>0.41849999999999998</v>
      </c>
    </row>
    <row r="74" spans="1:40">
      <c r="A74" s="2" t="s">
        <v>8</v>
      </c>
      <c r="B74" s="2">
        <v>0.84719999999999995</v>
      </c>
      <c r="C74" s="2">
        <v>0.72729999999999995</v>
      </c>
      <c r="D74" s="2">
        <v>0.82650000000000001</v>
      </c>
      <c r="E74" s="2">
        <v>0.89600000000000002</v>
      </c>
      <c r="F74" s="2">
        <v>0.89149999999999996</v>
      </c>
      <c r="G74">
        <v>0.81630000000000003</v>
      </c>
      <c r="H74" s="2">
        <v>0.95420000000000005</v>
      </c>
      <c r="I74" s="2">
        <v>0.39779999999999999</v>
      </c>
      <c r="J74">
        <v>0.54669999999999996</v>
      </c>
      <c r="K74">
        <v>0.59330000000000005</v>
      </c>
      <c r="L74">
        <v>0.50090000000000001</v>
      </c>
      <c r="M74">
        <v>0.60229999999999995</v>
      </c>
      <c r="N74">
        <v>0.40939999999999999</v>
      </c>
      <c r="O74">
        <v>0.76570000000000005</v>
      </c>
      <c r="P74">
        <v>0.79420000000000002</v>
      </c>
      <c r="Q74">
        <v>0.95860000000000001</v>
      </c>
      <c r="R74">
        <v>0.90839999999999999</v>
      </c>
      <c r="S74">
        <v>0.68610000000000004</v>
      </c>
      <c r="T74">
        <v>0.78810000000000002</v>
      </c>
      <c r="U74">
        <v>0.89449999999999996</v>
      </c>
      <c r="V74">
        <v>0.69979999999999998</v>
      </c>
      <c r="W74">
        <v>0.6411</v>
      </c>
      <c r="X74">
        <v>0.7077</v>
      </c>
      <c r="Y74">
        <v>0.47549999999999998</v>
      </c>
      <c r="Z74">
        <v>0.61799999999999999</v>
      </c>
      <c r="AA74">
        <v>0.66679999999999995</v>
      </c>
      <c r="AB74">
        <v>0.79690000000000005</v>
      </c>
      <c r="AC74">
        <v>0.74670000000000003</v>
      </c>
      <c r="AD74">
        <v>0.87509999999999999</v>
      </c>
      <c r="AE74">
        <v>0.89280000000000004</v>
      </c>
      <c r="AF74">
        <v>0.75380000000000003</v>
      </c>
      <c r="AG74">
        <v>0.79169999999999996</v>
      </c>
      <c r="AH74">
        <v>0.91690000000000005</v>
      </c>
      <c r="AI74">
        <v>0.46210000000000001</v>
      </c>
      <c r="AJ74">
        <v>0.55769999999999997</v>
      </c>
      <c r="AK74">
        <v>0.61799999999999999</v>
      </c>
      <c r="AL74">
        <v>0.42520000000000002</v>
      </c>
      <c r="AM74">
        <v>0.58609999999999995</v>
      </c>
      <c r="AN74">
        <v>0.47789999999999999</v>
      </c>
    </row>
    <row r="75" spans="1:40">
      <c r="A75" s="2" t="s">
        <v>9</v>
      </c>
      <c r="B75" s="2">
        <v>0.85</v>
      </c>
      <c r="C75" s="2">
        <v>0.77370000000000005</v>
      </c>
      <c r="D75" s="2">
        <v>0.85709999999999997</v>
      </c>
      <c r="E75" s="2">
        <v>0.90659999999999996</v>
      </c>
      <c r="F75" s="2">
        <v>0.88109999999999999</v>
      </c>
      <c r="G75" s="2">
        <v>0.82579999999999998</v>
      </c>
      <c r="H75" s="2">
        <v>0.96660000000000001</v>
      </c>
      <c r="I75" s="2">
        <v>0.3755</v>
      </c>
      <c r="J75">
        <v>0.4869</v>
      </c>
      <c r="K75">
        <v>0.52910000000000001</v>
      </c>
      <c r="L75">
        <v>0.52800000000000002</v>
      </c>
      <c r="M75">
        <v>0.62150000000000005</v>
      </c>
      <c r="N75">
        <v>0.49890000000000001</v>
      </c>
      <c r="O75">
        <v>0.78210000000000002</v>
      </c>
      <c r="P75">
        <v>0.83160000000000001</v>
      </c>
      <c r="Q75">
        <v>0.93910000000000005</v>
      </c>
      <c r="R75">
        <v>0.92769999999999997</v>
      </c>
      <c r="S75">
        <v>0.73409999999999997</v>
      </c>
      <c r="T75">
        <v>0.76980000000000004</v>
      </c>
      <c r="U75">
        <v>0.89700000000000002</v>
      </c>
      <c r="V75">
        <v>0.65059999999999996</v>
      </c>
      <c r="W75">
        <v>0.65559999999999996</v>
      </c>
      <c r="X75">
        <v>0.64839999999999998</v>
      </c>
      <c r="Y75">
        <v>0.50560000000000005</v>
      </c>
      <c r="Z75">
        <v>0.623</v>
      </c>
      <c r="AA75">
        <v>0.67179999999999995</v>
      </c>
      <c r="AB75">
        <v>0.80820000000000003</v>
      </c>
      <c r="AC75">
        <v>0.77839999999999998</v>
      </c>
      <c r="AD75">
        <v>0.88690000000000002</v>
      </c>
      <c r="AE75">
        <v>0.9103</v>
      </c>
      <c r="AF75">
        <v>0.7863</v>
      </c>
      <c r="AG75">
        <v>0.78649999999999998</v>
      </c>
      <c r="AH75">
        <v>0.92610000000000003</v>
      </c>
      <c r="AI75">
        <v>0.45040000000000002</v>
      </c>
      <c r="AJ75">
        <v>0.52229999999999999</v>
      </c>
      <c r="AK75">
        <v>0.55900000000000005</v>
      </c>
      <c r="AL75">
        <v>0.47470000000000001</v>
      </c>
      <c r="AM75">
        <v>0.58420000000000005</v>
      </c>
      <c r="AN75">
        <v>0.5111</v>
      </c>
    </row>
    <row r="76" spans="1:40" s="16" customFormat="1">
      <c r="A76" s="15" t="s">
        <v>57</v>
      </c>
      <c r="B76" s="15">
        <f>AVERAGE(B71:B75)</f>
        <v>0.8432599999999999</v>
      </c>
      <c r="C76" s="15">
        <f t="shared" ref="C76:AN76" si="28">AVERAGE(C71:C75)</f>
        <v>0.76141999999999999</v>
      </c>
      <c r="D76" s="15">
        <f t="shared" si="28"/>
        <v>0.83729999999999993</v>
      </c>
      <c r="E76" s="15">
        <f t="shared" si="28"/>
        <v>0.90495999999999999</v>
      </c>
      <c r="F76" s="15">
        <f t="shared" si="28"/>
        <v>0.88358000000000003</v>
      </c>
      <c r="G76" s="15">
        <f t="shared" si="28"/>
        <v>0.82011999999999996</v>
      </c>
      <c r="H76" s="15">
        <f t="shared" si="28"/>
        <v>0.96476000000000006</v>
      </c>
      <c r="I76" s="15">
        <f t="shared" si="28"/>
        <v>0.41317999999999999</v>
      </c>
      <c r="J76" s="15">
        <f t="shared" si="28"/>
        <v>0.51441999999999999</v>
      </c>
      <c r="K76" s="15">
        <f t="shared" si="28"/>
        <v>0.58445999999999998</v>
      </c>
      <c r="L76" s="15">
        <f t="shared" si="28"/>
        <v>0.53306000000000009</v>
      </c>
      <c r="M76" s="15">
        <f t="shared" si="28"/>
        <v>0.61142000000000007</v>
      </c>
      <c r="N76" s="15">
        <f t="shared" si="28"/>
        <v>0.42406000000000005</v>
      </c>
      <c r="O76" s="15">
        <f t="shared" si="28"/>
        <v>0.78249999999999997</v>
      </c>
      <c r="P76" s="15">
        <f t="shared" si="28"/>
        <v>0.82233999999999996</v>
      </c>
      <c r="Q76" s="15">
        <f t="shared" si="28"/>
        <v>0.94196000000000013</v>
      </c>
      <c r="R76" s="15">
        <f t="shared" si="28"/>
        <v>0.92365999999999993</v>
      </c>
      <c r="S76" s="15">
        <f t="shared" si="28"/>
        <v>0.71696000000000004</v>
      </c>
      <c r="T76" s="15">
        <f t="shared" si="28"/>
        <v>0.77322000000000002</v>
      </c>
      <c r="U76" s="15">
        <f t="shared" si="28"/>
        <v>0.87895999999999996</v>
      </c>
      <c r="V76" s="15">
        <f t="shared" si="28"/>
        <v>0.67991999999999986</v>
      </c>
      <c r="W76" s="15">
        <f t="shared" si="28"/>
        <v>0.6522</v>
      </c>
      <c r="X76" s="15">
        <f t="shared" si="28"/>
        <v>0.70564000000000004</v>
      </c>
      <c r="Y76" s="15">
        <f t="shared" si="28"/>
        <v>0.44156000000000006</v>
      </c>
      <c r="Z76" s="15">
        <f t="shared" si="28"/>
        <v>0.61863999999999986</v>
      </c>
      <c r="AA76" s="15">
        <f t="shared" si="28"/>
        <v>0.66529999999999989</v>
      </c>
      <c r="AB76" s="15">
        <f t="shared" si="28"/>
        <v>0.80478000000000005</v>
      </c>
      <c r="AC76" s="15">
        <f t="shared" si="28"/>
        <v>0.77376</v>
      </c>
      <c r="AD76" s="15">
        <f t="shared" si="28"/>
        <v>0.875</v>
      </c>
      <c r="AE76" s="15">
        <f t="shared" si="28"/>
        <v>0.90746000000000004</v>
      </c>
      <c r="AF76" s="15">
        <f t="shared" si="28"/>
        <v>0.77149999999999996</v>
      </c>
      <c r="AG76" s="15">
        <f t="shared" si="28"/>
        <v>0.78649999999999998</v>
      </c>
      <c r="AH76" s="15">
        <f t="shared" si="28"/>
        <v>0.91257999999999995</v>
      </c>
      <c r="AI76" s="15">
        <f t="shared" si="28"/>
        <v>0.47573999999999994</v>
      </c>
      <c r="AJ76" s="15">
        <f t="shared" si="28"/>
        <v>0.53104000000000007</v>
      </c>
      <c r="AK76" s="15">
        <f t="shared" si="28"/>
        <v>0.61336000000000002</v>
      </c>
      <c r="AL76" s="15">
        <f t="shared" si="28"/>
        <v>0.42846000000000001</v>
      </c>
      <c r="AM76" s="15">
        <f t="shared" si="28"/>
        <v>0.58597999999999995</v>
      </c>
      <c r="AN76" s="15">
        <f t="shared" si="28"/>
        <v>0.47664000000000001</v>
      </c>
    </row>
    <row r="77" spans="1:40">
      <c r="A77" s="15" t="s">
        <v>96</v>
      </c>
      <c r="B77" s="15">
        <f>STDEV(B71:B75)</f>
        <v>1.5353761754045797E-2</v>
      </c>
      <c r="C77" s="15">
        <f t="shared" ref="C77:AN77" si="29">STDEV(C71:C75)</f>
        <v>2.0560933830932906E-2</v>
      </c>
      <c r="D77" s="15">
        <f t="shared" si="29"/>
        <v>2.1724985615645405E-2</v>
      </c>
      <c r="E77" s="15">
        <f t="shared" si="29"/>
        <v>1.4946671870352944E-2</v>
      </c>
      <c r="F77" s="15">
        <f t="shared" si="29"/>
        <v>1.0393122726110746E-2</v>
      </c>
      <c r="G77" s="15">
        <f t="shared" si="29"/>
        <v>4.0195770921827067E-3</v>
      </c>
      <c r="H77" s="15">
        <f t="shared" si="29"/>
        <v>7.3125235042357187E-3</v>
      </c>
      <c r="I77" s="15">
        <f t="shared" si="29"/>
        <v>2.8239635266766462E-2</v>
      </c>
      <c r="J77" s="15">
        <f t="shared" si="29"/>
        <v>3.7028056929847113E-2</v>
      </c>
      <c r="K77" s="15">
        <f t="shared" si="29"/>
        <v>3.6636498195105921E-2</v>
      </c>
      <c r="L77" s="15">
        <f t="shared" si="29"/>
        <v>5.0466008362064857E-2</v>
      </c>
      <c r="M77" s="15">
        <f t="shared" si="29"/>
        <v>1.4064387651085296E-2</v>
      </c>
      <c r="N77" s="15">
        <f t="shared" si="29"/>
        <v>4.4364941113451288E-2</v>
      </c>
      <c r="O77" s="15">
        <f t="shared" si="29"/>
        <v>1.1789189963691294E-2</v>
      </c>
      <c r="P77" s="15">
        <f t="shared" si="29"/>
        <v>2.3761165796315604E-2</v>
      </c>
      <c r="Q77" s="15">
        <f t="shared" si="29"/>
        <v>1.3289206146342989E-2</v>
      </c>
      <c r="R77" s="15">
        <f t="shared" si="29"/>
        <v>1.5986494299876992E-2</v>
      </c>
      <c r="S77" s="15">
        <f t="shared" si="29"/>
        <v>2.1925282210270399E-2</v>
      </c>
      <c r="T77" s="15">
        <f t="shared" si="29"/>
        <v>3.427837510734718E-2</v>
      </c>
      <c r="U77" s="15">
        <f t="shared" si="29"/>
        <v>1.5499774191903556E-2</v>
      </c>
      <c r="V77" s="15">
        <f t="shared" si="29"/>
        <v>2.5799748060785412E-2</v>
      </c>
      <c r="W77" s="15">
        <f t="shared" si="29"/>
        <v>1.2420346210955634E-2</v>
      </c>
      <c r="X77" s="15">
        <f t="shared" si="29"/>
        <v>3.3763338105110403E-2</v>
      </c>
      <c r="Y77" s="15">
        <f t="shared" si="29"/>
        <v>4.8330870052172667E-2</v>
      </c>
      <c r="Z77" s="15">
        <f t="shared" si="29"/>
        <v>3.2541097092753345E-2</v>
      </c>
      <c r="AA77" s="15">
        <f t="shared" si="29"/>
        <v>5.1439090194131537E-2</v>
      </c>
      <c r="AB77" s="15">
        <f t="shared" si="29"/>
        <v>1.1800720316997604E-2</v>
      </c>
      <c r="AC77" s="15">
        <f t="shared" si="29"/>
        <v>1.7720553038773904E-2</v>
      </c>
      <c r="AD77" s="15">
        <f t="shared" si="29"/>
        <v>8.9788640706940145E-3</v>
      </c>
      <c r="AE77" s="15">
        <f t="shared" si="29"/>
        <v>1.9599566321732743E-2</v>
      </c>
      <c r="AF77" s="15">
        <f t="shared" si="29"/>
        <v>1.8324573664890539E-2</v>
      </c>
      <c r="AG77" s="15">
        <f t="shared" si="29"/>
        <v>2.043868880334548E-2</v>
      </c>
      <c r="AH77" s="15">
        <f t="shared" si="29"/>
        <v>9.3828034190214325E-3</v>
      </c>
      <c r="AI77" s="15">
        <f t="shared" si="29"/>
        <v>2.3720096964388645E-2</v>
      </c>
      <c r="AJ77" s="15">
        <f t="shared" si="29"/>
        <v>2.0932104528689856E-2</v>
      </c>
      <c r="AK77" s="15">
        <f t="shared" si="29"/>
        <v>3.1980353343889101E-2</v>
      </c>
      <c r="AL77" s="15">
        <f t="shared" si="29"/>
        <v>3.3468686858016995E-2</v>
      </c>
      <c r="AM77" s="15">
        <f t="shared" si="29"/>
        <v>1.4753880845391153E-2</v>
      </c>
      <c r="AN77" s="15">
        <f t="shared" si="29"/>
        <v>3.5553171447846955E-2</v>
      </c>
    </row>
    <row r="78" spans="1:40">
      <c r="A78" s="2"/>
      <c r="B78" s="2"/>
      <c r="C78" s="2"/>
      <c r="D78" s="2"/>
      <c r="E78" s="2"/>
      <c r="F78" s="2"/>
      <c r="G78" s="2"/>
      <c r="H78" s="2"/>
      <c r="I78" s="2"/>
    </row>
    <row r="79" spans="1:40">
      <c r="A79" t="s">
        <v>17</v>
      </c>
      <c r="B79" s="2"/>
      <c r="C79" s="2"/>
      <c r="D79" s="2"/>
      <c r="E79" s="2"/>
      <c r="F79" s="2"/>
      <c r="G79" s="2"/>
      <c r="H79" s="2"/>
      <c r="I79" s="2"/>
    </row>
    <row r="80" spans="1:40">
      <c r="B80" t="s">
        <v>50</v>
      </c>
      <c r="H80" s="2"/>
    </row>
    <row r="81" spans="1:40">
      <c r="A81" s="2"/>
      <c r="B81" s="2" t="s">
        <v>0</v>
      </c>
      <c r="D81" s="2"/>
      <c r="E81" s="2"/>
      <c r="F81" s="2"/>
      <c r="I81" s="2"/>
      <c r="M81" s="2"/>
      <c r="O81" t="s">
        <v>1</v>
      </c>
      <c r="AB81" s="2" t="s">
        <v>2</v>
      </c>
    </row>
    <row r="82" spans="1:40">
      <c r="A82" s="2"/>
      <c r="B82" t="s">
        <v>52</v>
      </c>
      <c r="C82" t="s">
        <v>42</v>
      </c>
      <c r="D82" t="s">
        <v>44</v>
      </c>
      <c r="E82" t="s">
        <v>43</v>
      </c>
      <c r="F82" s="2" t="s">
        <v>41</v>
      </c>
      <c r="G82" t="s">
        <v>40</v>
      </c>
      <c r="H82" s="2" t="s">
        <v>51</v>
      </c>
      <c r="I82" s="2" t="s">
        <v>45</v>
      </c>
      <c r="J82" s="2" t="s">
        <v>47</v>
      </c>
      <c r="K82" s="5" t="s">
        <v>46</v>
      </c>
      <c r="L82" s="2" t="s">
        <v>48</v>
      </c>
      <c r="M82" s="2" t="s">
        <v>49</v>
      </c>
      <c r="N82" s="2" t="s">
        <v>53</v>
      </c>
      <c r="O82" t="s">
        <v>52</v>
      </c>
      <c r="P82" t="s">
        <v>42</v>
      </c>
      <c r="Q82" t="s">
        <v>44</v>
      </c>
      <c r="R82" t="s">
        <v>43</v>
      </c>
      <c r="S82" s="2" t="s">
        <v>41</v>
      </c>
      <c r="T82" t="s">
        <v>40</v>
      </c>
      <c r="U82" s="2" t="s">
        <v>51</v>
      </c>
      <c r="V82" s="2" t="s">
        <v>45</v>
      </c>
      <c r="W82" s="2" t="s">
        <v>47</v>
      </c>
      <c r="X82" s="5" t="s">
        <v>46</v>
      </c>
      <c r="Y82" s="2" t="s">
        <v>48</v>
      </c>
      <c r="Z82" s="2" t="s">
        <v>49</v>
      </c>
      <c r="AA82" s="2" t="s">
        <v>53</v>
      </c>
      <c r="AB82" t="s">
        <v>52</v>
      </c>
      <c r="AC82" t="s">
        <v>42</v>
      </c>
      <c r="AD82" t="s">
        <v>44</v>
      </c>
      <c r="AE82" t="s">
        <v>43</v>
      </c>
      <c r="AF82" s="2" t="s">
        <v>41</v>
      </c>
      <c r="AG82" t="s">
        <v>40</v>
      </c>
      <c r="AH82" s="2" t="s">
        <v>51</v>
      </c>
      <c r="AI82" s="2" t="s">
        <v>45</v>
      </c>
      <c r="AJ82" s="2" t="s">
        <v>47</v>
      </c>
      <c r="AK82" s="5" t="s">
        <v>46</v>
      </c>
      <c r="AL82" s="2" t="s">
        <v>48</v>
      </c>
      <c r="AM82" s="2" t="s">
        <v>49</v>
      </c>
      <c r="AN82" s="2" t="s">
        <v>53</v>
      </c>
    </row>
    <row r="83" spans="1:40">
      <c r="A83" s="2" t="s">
        <v>3</v>
      </c>
      <c r="B83">
        <v>0.84079999999999999</v>
      </c>
      <c r="C83">
        <v>0.78300000000000003</v>
      </c>
      <c r="D83">
        <v>0.88129999999999997</v>
      </c>
      <c r="E83">
        <v>0.92879999999999996</v>
      </c>
      <c r="F83">
        <v>0.87990000000000002</v>
      </c>
      <c r="G83">
        <v>0.82220000000000004</v>
      </c>
      <c r="H83" s="2">
        <v>0.95179999999999998</v>
      </c>
      <c r="I83" s="2">
        <v>0.4244</v>
      </c>
      <c r="J83">
        <v>0.56640000000000001</v>
      </c>
      <c r="K83">
        <v>0.61009999999999998</v>
      </c>
      <c r="L83">
        <v>0.49890000000000001</v>
      </c>
      <c r="M83">
        <v>0.68400000000000005</v>
      </c>
      <c r="N83">
        <v>0.42620000000000002</v>
      </c>
      <c r="O83">
        <v>0.81499999999999995</v>
      </c>
      <c r="P83">
        <v>0.82869999999999999</v>
      </c>
      <c r="Q83">
        <v>0.94579999999999997</v>
      </c>
      <c r="R83">
        <v>0.8962</v>
      </c>
      <c r="S83">
        <v>0.72819999999999996</v>
      </c>
      <c r="T83">
        <v>0.82289999999999996</v>
      </c>
      <c r="U83">
        <v>0.8921</v>
      </c>
      <c r="V83">
        <v>0.71560000000000001</v>
      </c>
      <c r="W83">
        <v>0.66059999999999997</v>
      </c>
      <c r="X83">
        <v>0.70879999999999999</v>
      </c>
      <c r="Y83">
        <v>0.4234</v>
      </c>
      <c r="Z83">
        <v>0.59740000000000004</v>
      </c>
      <c r="AA83">
        <v>0.67730000000000001</v>
      </c>
      <c r="AB83">
        <v>0.82030000000000003</v>
      </c>
      <c r="AC83">
        <v>0.79590000000000005</v>
      </c>
      <c r="AD83">
        <v>0.90690000000000004</v>
      </c>
      <c r="AE83">
        <v>0.9002</v>
      </c>
      <c r="AF83">
        <v>0.76819999999999999</v>
      </c>
      <c r="AG83">
        <v>0.81379999999999997</v>
      </c>
      <c r="AH83">
        <v>0.90810000000000002</v>
      </c>
      <c r="AI83">
        <v>0.50409999999999999</v>
      </c>
      <c r="AJ83">
        <v>0.56620000000000004</v>
      </c>
      <c r="AK83">
        <v>0.63680000000000003</v>
      </c>
      <c r="AL83">
        <v>0.4279</v>
      </c>
      <c r="AM83">
        <v>0.61470000000000002</v>
      </c>
      <c r="AN83">
        <v>0.49809999999999999</v>
      </c>
    </row>
    <row r="84" spans="1:40">
      <c r="A84" s="2" t="s">
        <v>6</v>
      </c>
      <c r="B84" s="2">
        <v>0.85270000000000001</v>
      </c>
      <c r="C84" s="2">
        <v>0.79159999999999997</v>
      </c>
      <c r="D84" s="2">
        <v>0.92100000000000004</v>
      </c>
      <c r="E84" s="2">
        <v>0.92030000000000001</v>
      </c>
      <c r="F84" s="2">
        <v>0.89119999999999999</v>
      </c>
      <c r="G84" s="2">
        <v>0.84099999999999997</v>
      </c>
      <c r="H84" s="2">
        <v>0.97</v>
      </c>
      <c r="I84" s="2">
        <v>0.44269999999999998</v>
      </c>
      <c r="J84">
        <v>0.58650000000000002</v>
      </c>
      <c r="K84">
        <v>0.60329999999999995</v>
      </c>
      <c r="L84">
        <v>0.5333</v>
      </c>
      <c r="M84">
        <v>0.65449999999999997</v>
      </c>
      <c r="N84">
        <v>0.4335</v>
      </c>
      <c r="O84">
        <v>0.80100000000000005</v>
      </c>
      <c r="P84">
        <v>0.87080000000000002</v>
      </c>
      <c r="Q84">
        <v>0.93079999999999996</v>
      </c>
      <c r="R84">
        <v>0.93430000000000002</v>
      </c>
      <c r="S84">
        <v>0.7571</v>
      </c>
      <c r="T84">
        <v>0.84160000000000001</v>
      </c>
      <c r="U84">
        <v>0.89500000000000002</v>
      </c>
      <c r="V84">
        <v>0.70879999999999999</v>
      </c>
      <c r="W84">
        <v>0.67249999999999999</v>
      </c>
      <c r="X84">
        <v>0.7732</v>
      </c>
      <c r="Y84">
        <v>0.4617</v>
      </c>
      <c r="Z84">
        <v>0.62029999999999996</v>
      </c>
      <c r="AA84">
        <v>0.67800000000000005</v>
      </c>
      <c r="AB84">
        <v>0.81979999999999997</v>
      </c>
      <c r="AC84">
        <v>0.81889999999999996</v>
      </c>
      <c r="AD84">
        <v>0.92149999999999999</v>
      </c>
      <c r="AE84">
        <v>0.92359999999999998</v>
      </c>
      <c r="AF84">
        <v>0.79159999999999997</v>
      </c>
      <c r="AG84">
        <v>0.8357</v>
      </c>
      <c r="AH84">
        <v>0.92589999999999995</v>
      </c>
      <c r="AI84">
        <v>0.51070000000000004</v>
      </c>
      <c r="AJ84">
        <v>0.5998</v>
      </c>
      <c r="AK84">
        <v>0.64790000000000003</v>
      </c>
      <c r="AL84">
        <v>0.44869999999999999</v>
      </c>
      <c r="AM84">
        <v>0.6</v>
      </c>
      <c r="AN84">
        <v>0.50229999999999997</v>
      </c>
    </row>
    <row r="85" spans="1:40">
      <c r="A85" s="2" t="s">
        <v>7</v>
      </c>
      <c r="B85" s="2">
        <v>0.83089999999999997</v>
      </c>
      <c r="C85" s="2">
        <v>0.78620000000000001</v>
      </c>
      <c r="D85" s="2">
        <v>0.89590000000000003</v>
      </c>
      <c r="E85" s="2">
        <v>0.92910000000000004</v>
      </c>
      <c r="F85" s="2">
        <v>0.88980000000000004</v>
      </c>
      <c r="G85">
        <v>0.83720000000000006</v>
      </c>
      <c r="H85" s="2">
        <v>0.95220000000000005</v>
      </c>
      <c r="I85" s="2">
        <v>0.45929999999999999</v>
      </c>
      <c r="J85">
        <v>0.62029999999999996</v>
      </c>
      <c r="K85">
        <v>0.65500000000000003</v>
      </c>
      <c r="L85">
        <v>0.61709999999999998</v>
      </c>
      <c r="M85">
        <v>0.65169999999999995</v>
      </c>
      <c r="N85">
        <v>0.43659999999999999</v>
      </c>
      <c r="O85">
        <v>0.80349999999999999</v>
      </c>
      <c r="P85">
        <v>0.84279999999999999</v>
      </c>
      <c r="Q85">
        <v>0.92969999999999997</v>
      </c>
      <c r="R85">
        <v>0.92</v>
      </c>
      <c r="S85">
        <v>0.74460000000000004</v>
      </c>
      <c r="T85">
        <v>0.82969999999999999</v>
      </c>
      <c r="U85">
        <v>0.87370000000000003</v>
      </c>
      <c r="V85">
        <v>0.65480000000000005</v>
      </c>
      <c r="W85">
        <v>0.65269999999999995</v>
      </c>
      <c r="X85">
        <v>0.78979999999999995</v>
      </c>
      <c r="Y85">
        <v>0.45850000000000002</v>
      </c>
      <c r="Z85">
        <v>0.65239999999999998</v>
      </c>
      <c r="AA85">
        <v>0.67810000000000004</v>
      </c>
      <c r="AB85">
        <v>0.80789999999999995</v>
      </c>
      <c r="AC85">
        <v>0.80589999999999995</v>
      </c>
      <c r="AD85">
        <v>0.90620000000000001</v>
      </c>
      <c r="AE85">
        <v>0.91930000000000001</v>
      </c>
      <c r="AF85">
        <v>0.77400000000000002</v>
      </c>
      <c r="AG85">
        <v>0.8266</v>
      </c>
      <c r="AH85">
        <v>0.89529999999999998</v>
      </c>
      <c r="AI85">
        <v>0.49120000000000003</v>
      </c>
      <c r="AJ85">
        <v>0.58550000000000002</v>
      </c>
      <c r="AK85">
        <v>0.69610000000000005</v>
      </c>
      <c r="AL85">
        <v>0.4748</v>
      </c>
      <c r="AM85">
        <v>0.62470000000000003</v>
      </c>
      <c r="AN85">
        <v>0.48830000000000001</v>
      </c>
    </row>
    <row r="86" spans="1:40">
      <c r="A86" s="2" t="s">
        <v>8</v>
      </c>
      <c r="B86" s="2">
        <v>0.83630000000000004</v>
      </c>
      <c r="C86" s="2">
        <v>0.78949999999999998</v>
      </c>
      <c r="D86" s="2">
        <v>0.86339999999999995</v>
      </c>
      <c r="E86" s="2">
        <v>0.92269999999999996</v>
      </c>
      <c r="F86" s="2">
        <v>0.85650000000000004</v>
      </c>
      <c r="G86">
        <v>0.84179999999999999</v>
      </c>
      <c r="H86" s="2">
        <v>0.96560000000000001</v>
      </c>
      <c r="I86" s="2">
        <v>0.43259999999999998</v>
      </c>
      <c r="J86">
        <v>0.61780000000000002</v>
      </c>
      <c r="K86">
        <v>0.62519999999999998</v>
      </c>
      <c r="L86">
        <v>0.61619999999999997</v>
      </c>
      <c r="M86">
        <v>0.66930000000000001</v>
      </c>
      <c r="N86">
        <v>0.46200000000000002</v>
      </c>
      <c r="O86">
        <v>0.80100000000000005</v>
      </c>
      <c r="P86">
        <v>0.79590000000000005</v>
      </c>
      <c r="Q86">
        <v>0.93640000000000001</v>
      </c>
      <c r="R86">
        <v>0.90429999999999999</v>
      </c>
      <c r="S86">
        <v>0.77559999999999996</v>
      </c>
      <c r="T86">
        <v>0.79610000000000003</v>
      </c>
      <c r="U86">
        <v>0.89780000000000004</v>
      </c>
      <c r="V86">
        <v>0.74770000000000003</v>
      </c>
      <c r="W86">
        <v>0.70369999999999999</v>
      </c>
      <c r="X86">
        <v>0.78049999999999997</v>
      </c>
      <c r="Y86">
        <v>0.46949999999999997</v>
      </c>
      <c r="Z86">
        <v>0.58950000000000002</v>
      </c>
      <c r="AA86">
        <v>0.69569999999999999</v>
      </c>
      <c r="AB86">
        <v>0.81210000000000004</v>
      </c>
      <c r="AC86">
        <v>0.77539999999999998</v>
      </c>
      <c r="AD86">
        <v>0.88759999999999994</v>
      </c>
      <c r="AE86">
        <v>0.90490000000000004</v>
      </c>
      <c r="AF86">
        <v>0.79890000000000005</v>
      </c>
      <c r="AG86">
        <v>0.81310000000000004</v>
      </c>
      <c r="AH86">
        <v>0.92330000000000001</v>
      </c>
      <c r="AI86">
        <v>0.50360000000000005</v>
      </c>
      <c r="AJ86">
        <v>0.62919999999999998</v>
      </c>
      <c r="AK86">
        <v>0.66869999999999996</v>
      </c>
      <c r="AL86">
        <v>0.48670000000000002</v>
      </c>
      <c r="AM86">
        <v>0.59989999999999999</v>
      </c>
      <c r="AN86">
        <v>0.50980000000000003</v>
      </c>
    </row>
    <row r="87" spans="1:40">
      <c r="A87" s="2" t="s">
        <v>9</v>
      </c>
      <c r="B87" s="2">
        <v>0.85719999999999996</v>
      </c>
      <c r="C87" s="2">
        <v>0.80369999999999997</v>
      </c>
      <c r="D87" s="2">
        <v>0.88949999999999996</v>
      </c>
      <c r="E87" s="2">
        <v>0.93069999999999997</v>
      </c>
      <c r="F87" s="2">
        <v>0.87209999999999999</v>
      </c>
      <c r="G87" s="2">
        <v>0.8286</v>
      </c>
      <c r="H87" s="2">
        <v>0.96689999999999998</v>
      </c>
      <c r="I87" s="2">
        <v>0.45729999999999998</v>
      </c>
      <c r="J87">
        <v>0.57040000000000002</v>
      </c>
      <c r="K87">
        <v>0.64100000000000001</v>
      </c>
      <c r="L87">
        <v>0.4662</v>
      </c>
      <c r="M87">
        <v>0.64839999999999998</v>
      </c>
      <c r="N87">
        <v>0.43059999999999998</v>
      </c>
      <c r="O87">
        <v>0.79910000000000003</v>
      </c>
      <c r="P87">
        <v>0.87090000000000001</v>
      </c>
      <c r="Q87">
        <v>0.94259999999999999</v>
      </c>
      <c r="R87">
        <v>0.92090000000000005</v>
      </c>
      <c r="S87">
        <v>0.75619999999999998</v>
      </c>
      <c r="T87">
        <v>0.82850000000000001</v>
      </c>
      <c r="U87">
        <v>0.90580000000000005</v>
      </c>
      <c r="V87">
        <v>0.70440000000000003</v>
      </c>
      <c r="W87">
        <v>0.68759999999999999</v>
      </c>
      <c r="X87">
        <v>0.76270000000000004</v>
      </c>
      <c r="Y87">
        <v>0.37790000000000001</v>
      </c>
      <c r="Z87">
        <v>0.61960000000000004</v>
      </c>
      <c r="AA87">
        <v>0.70630000000000004</v>
      </c>
      <c r="AB87">
        <v>0.82050000000000001</v>
      </c>
      <c r="AC87">
        <v>0.82720000000000005</v>
      </c>
      <c r="AD87">
        <v>0.90869999999999995</v>
      </c>
      <c r="AE87">
        <v>0.92210000000000003</v>
      </c>
      <c r="AF87">
        <v>0.79079999999999995</v>
      </c>
      <c r="AG87">
        <v>0.82040000000000002</v>
      </c>
      <c r="AH87">
        <v>0.93369999999999997</v>
      </c>
      <c r="AI87">
        <v>0.51390000000000002</v>
      </c>
      <c r="AJ87">
        <v>0.5907</v>
      </c>
      <c r="AK87">
        <v>0.67759999999999998</v>
      </c>
      <c r="AL87">
        <v>0.37769999999999998</v>
      </c>
      <c r="AM87">
        <v>0.5978</v>
      </c>
      <c r="AN87">
        <v>0.50449999999999995</v>
      </c>
    </row>
    <row r="88" spans="1:40" s="16" customFormat="1">
      <c r="A88" s="15" t="s">
        <v>57</v>
      </c>
      <c r="B88" s="15">
        <f>AVERAGE(B83:B87)</f>
        <v>0.84358</v>
      </c>
      <c r="C88" s="15">
        <f t="shared" ref="C88:AN88" si="30">AVERAGE(C83:C87)</f>
        <v>0.79080000000000006</v>
      </c>
      <c r="D88" s="15">
        <f t="shared" si="30"/>
        <v>0.89022000000000001</v>
      </c>
      <c r="E88" s="15">
        <f t="shared" si="30"/>
        <v>0.92631999999999992</v>
      </c>
      <c r="F88" s="15">
        <f t="shared" si="30"/>
        <v>0.87790000000000001</v>
      </c>
      <c r="G88" s="15">
        <f t="shared" si="30"/>
        <v>0.83416000000000001</v>
      </c>
      <c r="H88" s="15">
        <f t="shared" si="30"/>
        <v>0.96129999999999993</v>
      </c>
      <c r="I88" s="15">
        <f t="shared" si="30"/>
        <v>0.44325999999999999</v>
      </c>
      <c r="J88" s="15">
        <f t="shared" si="30"/>
        <v>0.59228000000000003</v>
      </c>
      <c r="K88" s="15">
        <f t="shared" si="30"/>
        <v>0.62691999999999992</v>
      </c>
      <c r="L88" s="15">
        <f t="shared" si="30"/>
        <v>0.54634000000000005</v>
      </c>
      <c r="M88" s="15">
        <f t="shared" si="30"/>
        <v>0.66158000000000006</v>
      </c>
      <c r="N88" s="15">
        <f t="shared" si="30"/>
        <v>0.43777999999999995</v>
      </c>
      <c r="O88" s="15">
        <f t="shared" si="30"/>
        <v>0.80392000000000008</v>
      </c>
      <c r="P88" s="15">
        <f t="shared" si="30"/>
        <v>0.84182000000000001</v>
      </c>
      <c r="Q88" s="15">
        <f t="shared" si="30"/>
        <v>0.93706</v>
      </c>
      <c r="R88" s="15">
        <f t="shared" si="30"/>
        <v>0.91514000000000006</v>
      </c>
      <c r="S88" s="15">
        <f t="shared" si="30"/>
        <v>0.75234000000000001</v>
      </c>
      <c r="T88" s="15">
        <f t="shared" si="30"/>
        <v>0.82376000000000005</v>
      </c>
      <c r="U88" s="15">
        <f t="shared" si="30"/>
        <v>0.89288000000000012</v>
      </c>
      <c r="V88" s="15">
        <f t="shared" si="30"/>
        <v>0.70626000000000011</v>
      </c>
      <c r="W88" s="15">
        <f t="shared" si="30"/>
        <v>0.67541999999999991</v>
      </c>
      <c r="X88" s="15">
        <f t="shared" si="30"/>
        <v>0.76300000000000001</v>
      </c>
      <c r="Y88" s="15">
        <f t="shared" si="30"/>
        <v>0.43819999999999998</v>
      </c>
      <c r="Z88" s="15">
        <f t="shared" si="30"/>
        <v>0.61584000000000005</v>
      </c>
      <c r="AA88" s="15">
        <f t="shared" si="30"/>
        <v>0.68708000000000014</v>
      </c>
      <c r="AB88" s="15">
        <f t="shared" si="30"/>
        <v>0.81612000000000007</v>
      </c>
      <c r="AC88" s="15">
        <f t="shared" si="30"/>
        <v>0.80465999999999993</v>
      </c>
      <c r="AD88" s="15">
        <f t="shared" si="30"/>
        <v>0.90617999999999999</v>
      </c>
      <c r="AE88" s="15">
        <f t="shared" si="30"/>
        <v>0.91402000000000005</v>
      </c>
      <c r="AF88" s="15">
        <f t="shared" si="30"/>
        <v>0.78470000000000006</v>
      </c>
      <c r="AG88" s="15">
        <f t="shared" si="30"/>
        <v>0.82191999999999987</v>
      </c>
      <c r="AH88" s="15">
        <f t="shared" si="30"/>
        <v>0.91726000000000008</v>
      </c>
      <c r="AI88" s="15">
        <f t="shared" si="30"/>
        <v>0.50470000000000004</v>
      </c>
      <c r="AJ88" s="15">
        <f t="shared" si="30"/>
        <v>0.59428000000000003</v>
      </c>
      <c r="AK88" s="15">
        <f t="shared" si="30"/>
        <v>0.6654199999999999</v>
      </c>
      <c r="AL88" s="15">
        <f t="shared" si="30"/>
        <v>0.44315999999999994</v>
      </c>
      <c r="AM88" s="15">
        <f t="shared" si="30"/>
        <v>0.60742000000000007</v>
      </c>
      <c r="AN88" s="15">
        <f t="shared" si="30"/>
        <v>0.50060000000000004</v>
      </c>
    </row>
    <row r="89" spans="1:40">
      <c r="A89" s="15" t="s">
        <v>96</v>
      </c>
      <c r="B89" s="15">
        <f>STDEV(B83:B87)</f>
        <v>1.1070094850542151E-2</v>
      </c>
      <c r="C89" s="15">
        <f t="shared" ref="C89:AN89" si="31">STDEV(C83:C87)</f>
        <v>7.9173859322379681E-3</v>
      </c>
      <c r="D89" s="15">
        <f t="shared" si="31"/>
        <v>2.1089499756988112E-2</v>
      </c>
      <c r="E89" s="15">
        <f t="shared" si="31"/>
        <v>4.5389426081412377E-3</v>
      </c>
      <c r="F89" s="15">
        <f t="shared" si="31"/>
        <v>1.4266218840323452E-2</v>
      </c>
      <c r="G89" s="15">
        <f t="shared" si="31"/>
        <v>8.4904652404918131E-3</v>
      </c>
      <c r="H89" s="15">
        <f t="shared" si="31"/>
        <v>8.6400231481171264E-3</v>
      </c>
      <c r="I89" s="15">
        <f t="shared" si="31"/>
        <v>1.519911181615557E-2</v>
      </c>
      <c r="J89" s="15">
        <f t="shared" si="31"/>
        <v>2.5584702460650175E-2</v>
      </c>
      <c r="K89" s="15">
        <f t="shared" si="31"/>
        <v>2.1392218211302945E-2</v>
      </c>
      <c r="L89" s="15">
        <f t="shared" si="31"/>
        <v>6.8429547711495925E-2</v>
      </c>
      <c r="M89" s="15">
        <f t="shared" si="31"/>
        <v>1.4863613288833948E-2</v>
      </c>
      <c r="N89" s="15">
        <f t="shared" si="31"/>
        <v>1.407096300897704E-2</v>
      </c>
      <c r="O89" s="15">
        <f t="shared" si="31"/>
        <v>6.3880356918226038E-3</v>
      </c>
      <c r="P89" s="15">
        <f t="shared" si="31"/>
        <v>3.149296746894454E-2</v>
      </c>
      <c r="Q89" s="15">
        <f t="shared" si="31"/>
        <v>7.0864659739534553E-3</v>
      </c>
      <c r="R89" s="15">
        <f t="shared" si="31"/>
        <v>1.5001099959669641E-2</v>
      </c>
      <c r="S89" s="15">
        <f t="shared" si="31"/>
        <v>1.7473064985857514E-2</v>
      </c>
      <c r="T89" s="15">
        <f t="shared" si="31"/>
        <v>1.6895502360095713E-2</v>
      </c>
      <c r="U89" s="15">
        <f t="shared" si="31"/>
        <v>1.1875478937710265E-2</v>
      </c>
      <c r="V89" s="15">
        <f t="shared" si="31"/>
        <v>3.3401167644260578E-2</v>
      </c>
      <c r="W89" s="15">
        <f t="shared" si="31"/>
        <v>2.0569807971879579E-2</v>
      </c>
      <c r="X89" s="15">
        <f t="shared" si="31"/>
        <v>3.1883616482450659E-2</v>
      </c>
      <c r="Y89" s="15">
        <f t="shared" si="31"/>
        <v>3.807610799438408E-2</v>
      </c>
      <c r="Z89" s="15">
        <f t="shared" si="31"/>
        <v>2.4517809853247474E-2</v>
      </c>
      <c r="AA89" s="15">
        <f t="shared" si="31"/>
        <v>1.3251867792881117E-2</v>
      </c>
      <c r="AB89" s="15">
        <f t="shared" si="31"/>
        <v>5.7863632792972946E-3</v>
      </c>
      <c r="AC89" s="15">
        <f t="shared" si="31"/>
        <v>2.028085303925849E-2</v>
      </c>
      <c r="AD89" s="15">
        <f t="shared" si="31"/>
        <v>1.2111853697927511E-2</v>
      </c>
      <c r="AE89" s="15">
        <f t="shared" si="31"/>
        <v>1.0713402820766138E-2</v>
      </c>
      <c r="AF89" s="15">
        <f t="shared" si="31"/>
        <v>1.2973048986263794E-2</v>
      </c>
      <c r="AG89" s="15">
        <f t="shared" si="31"/>
        <v>9.458171070561152E-3</v>
      </c>
      <c r="AH89" s="15">
        <f t="shared" si="31"/>
        <v>1.5391166297587706E-2</v>
      </c>
      <c r="AI89" s="15">
        <f t="shared" si="31"/>
        <v>8.7243910962313039E-3</v>
      </c>
      <c r="AJ89" s="15">
        <f t="shared" si="31"/>
        <v>2.3066577552814355E-2</v>
      </c>
      <c r="AK89" s="15">
        <f t="shared" si="31"/>
        <v>2.3592520001051179E-2</v>
      </c>
      <c r="AL89" s="15">
        <f t="shared" si="31"/>
        <v>4.314334247598349E-2</v>
      </c>
      <c r="AM89" s="15">
        <f t="shared" si="31"/>
        <v>1.1787154024615124E-2</v>
      </c>
      <c r="AN89" s="15">
        <f t="shared" si="31"/>
        <v>8.0665977958492494E-3</v>
      </c>
    </row>
    <row r="90" spans="1:40">
      <c r="A90" s="2"/>
      <c r="B90" s="2"/>
      <c r="C90" s="2"/>
      <c r="D90" s="2"/>
      <c r="E90" s="2"/>
      <c r="F90" s="2"/>
      <c r="G90" s="2"/>
      <c r="H90" s="2"/>
      <c r="I90" s="2"/>
    </row>
    <row r="91" spans="1:40">
      <c r="A91" t="s">
        <v>18</v>
      </c>
      <c r="B91" s="2"/>
      <c r="C91" s="2"/>
      <c r="D91" s="2"/>
      <c r="E91" s="2"/>
      <c r="F91" s="2"/>
      <c r="G91" s="2"/>
      <c r="H91" s="2"/>
      <c r="I91" s="2"/>
    </row>
    <row r="92" spans="1:40">
      <c r="B92" t="s">
        <v>50</v>
      </c>
      <c r="H92" s="2"/>
    </row>
    <row r="93" spans="1:40">
      <c r="A93" s="2"/>
      <c r="B93" s="2" t="s">
        <v>0</v>
      </c>
      <c r="D93" s="2"/>
      <c r="E93" s="2"/>
      <c r="F93" s="2"/>
      <c r="I93" s="2"/>
      <c r="M93" s="2"/>
      <c r="O93" t="s">
        <v>1</v>
      </c>
      <c r="AB93" s="2" t="s">
        <v>2</v>
      </c>
    </row>
    <row r="94" spans="1:40">
      <c r="A94" s="2"/>
      <c r="B94" t="s">
        <v>52</v>
      </c>
      <c r="C94" t="s">
        <v>42</v>
      </c>
      <c r="D94" t="s">
        <v>44</v>
      </c>
      <c r="E94" t="s">
        <v>43</v>
      </c>
      <c r="F94" s="2" t="s">
        <v>41</v>
      </c>
      <c r="G94" t="s">
        <v>40</v>
      </c>
      <c r="H94" s="2" t="s">
        <v>51</v>
      </c>
      <c r="I94" s="2" t="s">
        <v>45</v>
      </c>
      <c r="J94" s="2" t="s">
        <v>47</v>
      </c>
      <c r="K94" s="5" t="s">
        <v>46</v>
      </c>
      <c r="L94" s="2" t="s">
        <v>48</v>
      </c>
      <c r="M94" s="2" t="s">
        <v>49</v>
      </c>
      <c r="N94" s="2" t="s">
        <v>53</v>
      </c>
      <c r="O94" t="s">
        <v>52</v>
      </c>
      <c r="P94" t="s">
        <v>42</v>
      </c>
      <c r="Q94" t="s">
        <v>44</v>
      </c>
      <c r="R94" t="s">
        <v>43</v>
      </c>
      <c r="S94" s="2" t="s">
        <v>41</v>
      </c>
      <c r="T94" t="s">
        <v>40</v>
      </c>
      <c r="U94" s="2" t="s">
        <v>51</v>
      </c>
      <c r="V94" s="2" t="s">
        <v>45</v>
      </c>
      <c r="W94" s="2" t="s">
        <v>47</v>
      </c>
      <c r="X94" s="5" t="s">
        <v>46</v>
      </c>
      <c r="Y94" s="2" t="s">
        <v>48</v>
      </c>
      <c r="Z94" s="2" t="s">
        <v>49</v>
      </c>
      <c r="AA94" s="2" t="s">
        <v>53</v>
      </c>
      <c r="AB94" t="s">
        <v>52</v>
      </c>
      <c r="AC94" t="s">
        <v>42</v>
      </c>
      <c r="AD94" t="s">
        <v>44</v>
      </c>
      <c r="AE94" t="s">
        <v>43</v>
      </c>
      <c r="AF94" s="2" t="s">
        <v>41</v>
      </c>
      <c r="AG94" t="s">
        <v>40</v>
      </c>
      <c r="AH94" s="2" t="s">
        <v>51</v>
      </c>
      <c r="AI94" s="2" t="s">
        <v>45</v>
      </c>
      <c r="AJ94" s="2" t="s">
        <v>47</v>
      </c>
      <c r="AK94" s="5" t="s">
        <v>46</v>
      </c>
      <c r="AL94" s="2" t="s">
        <v>48</v>
      </c>
      <c r="AM94" s="2" t="s">
        <v>49</v>
      </c>
      <c r="AN94" s="2" t="s">
        <v>53</v>
      </c>
    </row>
    <row r="95" spans="1:40">
      <c r="A95" s="2" t="s">
        <v>3</v>
      </c>
      <c r="B95">
        <v>0.82809999999999995</v>
      </c>
      <c r="C95">
        <v>0.82240000000000002</v>
      </c>
      <c r="D95">
        <v>0.88090000000000002</v>
      </c>
      <c r="E95">
        <v>0.93759999999999999</v>
      </c>
      <c r="F95">
        <v>0.87009999999999998</v>
      </c>
      <c r="G95">
        <v>0.81259999999999999</v>
      </c>
      <c r="H95" s="2">
        <v>0.95279999999999998</v>
      </c>
      <c r="I95" s="2">
        <v>0.4531</v>
      </c>
      <c r="J95">
        <v>0.52539999999999998</v>
      </c>
      <c r="K95">
        <v>0.67920000000000003</v>
      </c>
      <c r="L95">
        <v>0.55979999999999996</v>
      </c>
      <c r="M95">
        <v>0.65690000000000004</v>
      </c>
      <c r="N95">
        <v>0.45860000000000001</v>
      </c>
      <c r="O95">
        <v>0.80789999999999995</v>
      </c>
      <c r="P95">
        <v>0.79910000000000003</v>
      </c>
      <c r="Q95">
        <v>0.94320000000000004</v>
      </c>
      <c r="R95">
        <v>0.92810000000000004</v>
      </c>
      <c r="S95">
        <v>0.70679999999999998</v>
      </c>
      <c r="T95">
        <v>0.83430000000000004</v>
      </c>
      <c r="U95">
        <v>0.89829999999999999</v>
      </c>
      <c r="V95">
        <v>0.71399999999999997</v>
      </c>
      <c r="W95">
        <v>0.68859999999999999</v>
      </c>
      <c r="X95">
        <v>0.73399999999999999</v>
      </c>
      <c r="Y95">
        <v>0.48399999999999999</v>
      </c>
      <c r="Z95">
        <v>0.62839999999999996</v>
      </c>
      <c r="AA95">
        <v>0.70399999999999996</v>
      </c>
      <c r="AB95">
        <v>0.81089999999999995</v>
      </c>
      <c r="AC95">
        <v>0.79210000000000003</v>
      </c>
      <c r="AD95">
        <v>0.90439999999999998</v>
      </c>
      <c r="AE95">
        <v>0.92989999999999995</v>
      </c>
      <c r="AF95">
        <v>0.75780000000000003</v>
      </c>
      <c r="AG95">
        <v>0.81430000000000002</v>
      </c>
      <c r="AH95">
        <v>0.91449999999999998</v>
      </c>
      <c r="AI95">
        <v>0.52500000000000002</v>
      </c>
      <c r="AJ95">
        <v>0.56579999999999997</v>
      </c>
      <c r="AK95">
        <v>0.68059999999999998</v>
      </c>
      <c r="AL95">
        <v>0.46329999999999999</v>
      </c>
      <c r="AM95">
        <v>0.61770000000000003</v>
      </c>
      <c r="AN95">
        <v>0.50700000000000001</v>
      </c>
    </row>
    <row r="96" spans="1:40">
      <c r="A96" s="2" t="s">
        <v>6</v>
      </c>
      <c r="B96" s="2">
        <v>0.8407</v>
      </c>
      <c r="C96" s="2">
        <v>0.81669999999999998</v>
      </c>
      <c r="D96" s="2">
        <v>0.91410000000000002</v>
      </c>
      <c r="E96" s="2">
        <v>0.93810000000000004</v>
      </c>
      <c r="F96" s="2">
        <v>0.88319999999999999</v>
      </c>
      <c r="G96" s="2">
        <v>0.8256</v>
      </c>
      <c r="H96" s="2">
        <v>0.94830000000000003</v>
      </c>
      <c r="I96" s="2">
        <v>0.46189999999999998</v>
      </c>
      <c r="J96">
        <v>0.56879999999999997</v>
      </c>
      <c r="K96">
        <v>0.62019999999999997</v>
      </c>
      <c r="L96">
        <v>0.5625</v>
      </c>
      <c r="M96">
        <v>0.6371</v>
      </c>
      <c r="N96">
        <v>0.4587</v>
      </c>
      <c r="O96">
        <v>0.8054</v>
      </c>
      <c r="P96">
        <v>0.84089999999999998</v>
      </c>
      <c r="Q96">
        <v>0.91600000000000004</v>
      </c>
      <c r="R96">
        <v>0.93120000000000003</v>
      </c>
      <c r="S96">
        <v>0.76359999999999995</v>
      </c>
      <c r="T96">
        <v>0.84540000000000004</v>
      </c>
      <c r="U96">
        <v>0.90859999999999996</v>
      </c>
      <c r="V96">
        <v>0.69269999999999998</v>
      </c>
      <c r="W96">
        <v>0.65180000000000005</v>
      </c>
      <c r="X96">
        <v>0.74660000000000004</v>
      </c>
      <c r="Y96">
        <v>0.51910000000000001</v>
      </c>
      <c r="Z96">
        <v>0.65210000000000001</v>
      </c>
      <c r="AA96">
        <v>0.71250000000000002</v>
      </c>
      <c r="AB96">
        <v>0.81499999999999995</v>
      </c>
      <c r="AC96">
        <v>0.81610000000000005</v>
      </c>
      <c r="AD96">
        <v>0.9083</v>
      </c>
      <c r="AE96">
        <v>0.93159999999999998</v>
      </c>
      <c r="AF96">
        <v>0.79090000000000005</v>
      </c>
      <c r="AG96">
        <v>0.82909999999999995</v>
      </c>
      <c r="AH96">
        <v>0.92030000000000001</v>
      </c>
      <c r="AI96">
        <v>0.51070000000000004</v>
      </c>
      <c r="AJ96">
        <v>0.57399999999999995</v>
      </c>
      <c r="AK96">
        <v>0.65549999999999997</v>
      </c>
      <c r="AL96">
        <v>0.51619999999999999</v>
      </c>
      <c r="AM96">
        <v>0.61729999999999996</v>
      </c>
      <c r="AN96">
        <v>0.5151</v>
      </c>
    </row>
    <row r="97" spans="1:40">
      <c r="A97" s="2" t="s">
        <v>7</v>
      </c>
      <c r="B97" s="2">
        <v>0.85040000000000004</v>
      </c>
      <c r="C97" s="2">
        <v>0.79779999999999995</v>
      </c>
      <c r="D97" s="2">
        <v>0.8851</v>
      </c>
      <c r="E97" s="2">
        <v>0.9345</v>
      </c>
      <c r="F97" s="2">
        <v>0.88260000000000005</v>
      </c>
      <c r="G97" s="2">
        <v>0.82110000000000005</v>
      </c>
      <c r="H97" s="2">
        <v>0.95269999999999999</v>
      </c>
      <c r="I97" s="2">
        <v>0.48680000000000001</v>
      </c>
      <c r="J97">
        <v>0.60419999999999996</v>
      </c>
      <c r="K97">
        <v>0.63219999999999998</v>
      </c>
      <c r="L97">
        <v>0.54549999999999998</v>
      </c>
      <c r="M97">
        <v>0.63619999999999999</v>
      </c>
      <c r="N97">
        <v>0.40300000000000002</v>
      </c>
      <c r="O97">
        <v>0.80379999999999996</v>
      </c>
      <c r="P97">
        <v>0.82110000000000005</v>
      </c>
      <c r="Q97">
        <v>0.91049999999999998</v>
      </c>
      <c r="R97">
        <v>0.89610000000000001</v>
      </c>
      <c r="S97">
        <v>0.76819999999999999</v>
      </c>
      <c r="T97">
        <v>0.85540000000000005</v>
      </c>
      <c r="U97">
        <v>0.91949999999999998</v>
      </c>
      <c r="V97">
        <v>0.6855</v>
      </c>
      <c r="W97">
        <v>0.69159999999999999</v>
      </c>
      <c r="X97">
        <v>0.73809999999999998</v>
      </c>
      <c r="Y97">
        <v>0.43459999999999999</v>
      </c>
      <c r="Z97">
        <v>0.67710000000000004</v>
      </c>
      <c r="AA97">
        <v>0.67730000000000001</v>
      </c>
      <c r="AB97">
        <v>0.81910000000000005</v>
      </c>
      <c r="AC97">
        <v>0.79520000000000002</v>
      </c>
      <c r="AD97">
        <v>0.88780000000000003</v>
      </c>
      <c r="AE97">
        <v>0.9052</v>
      </c>
      <c r="AF97">
        <v>0.8034</v>
      </c>
      <c r="AG97">
        <v>0.83450000000000002</v>
      </c>
      <c r="AH97">
        <v>0.93</v>
      </c>
      <c r="AI97">
        <v>0.53720000000000001</v>
      </c>
      <c r="AJ97">
        <v>0.62460000000000004</v>
      </c>
      <c r="AK97">
        <v>0.6492</v>
      </c>
      <c r="AL97">
        <v>0.4491</v>
      </c>
      <c r="AM97">
        <v>0.62570000000000003</v>
      </c>
      <c r="AN97">
        <v>0.48110000000000003</v>
      </c>
    </row>
    <row r="98" spans="1:40">
      <c r="A98" s="2" t="s">
        <v>8</v>
      </c>
      <c r="B98" s="2">
        <v>0.83640000000000003</v>
      </c>
      <c r="C98" s="2">
        <v>0.82030000000000003</v>
      </c>
      <c r="D98" s="2">
        <v>0.91059999999999997</v>
      </c>
      <c r="E98" s="2">
        <v>0.92149999999999999</v>
      </c>
      <c r="F98" s="2">
        <v>0.87029999999999996</v>
      </c>
      <c r="G98">
        <v>0.81430000000000002</v>
      </c>
      <c r="H98" s="2">
        <v>0.9617</v>
      </c>
      <c r="I98">
        <v>0.48670000000000002</v>
      </c>
      <c r="J98">
        <v>0.58640000000000003</v>
      </c>
      <c r="K98">
        <v>0.68159999999999998</v>
      </c>
      <c r="L98">
        <v>0.54259999999999997</v>
      </c>
      <c r="M98">
        <v>0.67220000000000002</v>
      </c>
      <c r="N98">
        <v>0.45590000000000003</v>
      </c>
      <c r="O98">
        <v>0.81689999999999996</v>
      </c>
      <c r="P98">
        <v>0.81889999999999996</v>
      </c>
      <c r="Q98">
        <v>0.92449999999999999</v>
      </c>
      <c r="R98">
        <v>0.91110000000000002</v>
      </c>
      <c r="S98">
        <v>0.74790000000000001</v>
      </c>
      <c r="T98">
        <v>0.82410000000000005</v>
      </c>
      <c r="U98">
        <v>0.91959999999999997</v>
      </c>
      <c r="V98">
        <v>0.72160000000000002</v>
      </c>
      <c r="W98">
        <v>0.68479999999999996</v>
      </c>
      <c r="X98">
        <v>0.77380000000000004</v>
      </c>
      <c r="Y98">
        <v>0.47970000000000002</v>
      </c>
      <c r="Z98">
        <v>0.6925</v>
      </c>
      <c r="AA98">
        <v>0.68240000000000001</v>
      </c>
      <c r="AB98">
        <v>0.81820000000000004</v>
      </c>
      <c r="AC98">
        <v>0.80230000000000001</v>
      </c>
      <c r="AD98">
        <v>0.91269999999999996</v>
      </c>
      <c r="AE98">
        <v>0.90710000000000002</v>
      </c>
      <c r="AF98">
        <v>0.78800000000000003</v>
      </c>
      <c r="AG98">
        <v>0.81179999999999997</v>
      </c>
      <c r="AH98">
        <v>0.93479999999999996</v>
      </c>
      <c r="AI98">
        <v>0.54779999999999995</v>
      </c>
      <c r="AJ98">
        <v>0.58640000000000003</v>
      </c>
      <c r="AK98">
        <v>0.70409999999999995</v>
      </c>
      <c r="AL98">
        <v>0.48280000000000001</v>
      </c>
      <c r="AM98">
        <v>0.66069999999999995</v>
      </c>
      <c r="AN98">
        <v>0.50439999999999996</v>
      </c>
    </row>
    <row r="99" spans="1:40">
      <c r="A99" s="2" t="s">
        <v>9</v>
      </c>
      <c r="B99" s="2">
        <v>0.82940000000000003</v>
      </c>
      <c r="C99" s="2">
        <v>0.81850000000000001</v>
      </c>
      <c r="D99" s="2">
        <v>0.91190000000000004</v>
      </c>
      <c r="E99" s="2">
        <v>0.93289999999999995</v>
      </c>
      <c r="F99" s="2">
        <v>0.88160000000000005</v>
      </c>
      <c r="G99" s="2">
        <v>0.82930000000000004</v>
      </c>
      <c r="H99" s="2">
        <v>0.95009999999999994</v>
      </c>
      <c r="I99">
        <v>0.46789999999999998</v>
      </c>
      <c r="J99">
        <v>0.58220000000000005</v>
      </c>
      <c r="K99">
        <v>0.62190000000000001</v>
      </c>
      <c r="L99">
        <v>0.56730000000000003</v>
      </c>
      <c r="M99">
        <v>0.6542</v>
      </c>
      <c r="N99">
        <v>0.4496</v>
      </c>
      <c r="O99">
        <v>0.80500000000000005</v>
      </c>
      <c r="P99">
        <v>0.84189999999999998</v>
      </c>
      <c r="Q99">
        <v>0.91510000000000002</v>
      </c>
      <c r="R99">
        <v>0.92649999999999999</v>
      </c>
      <c r="S99">
        <v>0.75349999999999995</v>
      </c>
      <c r="T99">
        <v>0.82720000000000005</v>
      </c>
      <c r="U99">
        <v>0.89410000000000001</v>
      </c>
      <c r="V99">
        <v>0.72889999999999999</v>
      </c>
      <c r="W99">
        <v>0.73240000000000005</v>
      </c>
      <c r="X99">
        <v>0.76459999999999995</v>
      </c>
      <c r="Y99">
        <v>0.43099999999999999</v>
      </c>
      <c r="Z99">
        <v>0.66249999999999998</v>
      </c>
      <c r="AA99">
        <v>0.69889999999999997</v>
      </c>
      <c r="AB99">
        <v>0.80669999999999997</v>
      </c>
      <c r="AC99">
        <v>0.81810000000000005</v>
      </c>
      <c r="AD99">
        <v>0.90449999999999997</v>
      </c>
      <c r="AE99">
        <v>0.9264</v>
      </c>
      <c r="AF99">
        <v>0.79869999999999997</v>
      </c>
      <c r="AG99">
        <v>0.81659999999999999</v>
      </c>
      <c r="AH99">
        <v>0.9083</v>
      </c>
      <c r="AI99">
        <v>0.54490000000000005</v>
      </c>
      <c r="AJ99">
        <v>0.61339999999999995</v>
      </c>
      <c r="AK99">
        <v>0.66520000000000001</v>
      </c>
      <c r="AL99">
        <v>0.45190000000000002</v>
      </c>
      <c r="AM99">
        <v>0.63900000000000001</v>
      </c>
      <c r="AN99">
        <v>0.50749999999999995</v>
      </c>
    </row>
    <row r="100" spans="1:40" s="16" customFormat="1">
      <c r="A100" s="15" t="s">
        <v>57</v>
      </c>
      <c r="B100" s="15">
        <f>AVERAGE(B95:B99)</f>
        <v>0.83699999999999997</v>
      </c>
      <c r="C100" s="15">
        <f t="shared" ref="C100:AN100" si="32">AVERAGE(C95:C99)</f>
        <v>0.81514000000000009</v>
      </c>
      <c r="D100" s="15">
        <f t="shared" si="32"/>
        <v>0.90051999999999999</v>
      </c>
      <c r="E100" s="15">
        <f t="shared" si="32"/>
        <v>0.93291999999999997</v>
      </c>
      <c r="F100" s="15">
        <f t="shared" si="32"/>
        <v>0.8775599999999999</v>
      </c>
      <c r="G100" s="15">
        <f t="shared" si="32"/>
        <v>0.82057999999999998</v>
      </c>
      <c r="H100" s="15">
        <f t="shared" si="32"/>
        <v>0.95311999999999997</v>
      </c>
      <c r="I100" s="15">
        <f t="shared" si="32"/>
        <v>0.47127999999999998</v>
      </c>
      <c r="J100" s="15">
        <f t="shared" si="32"/>
        <v>0.57340000000000002</v>
      </c>
      <c r="K100" s="15">
        <f t="shared" si="32"/>
        <v>0.64702000000000004</v>
      </c>
      <c r="L100" s="15">
        <f t="shared" si="32"/>
        <v>0.55553999999999992</v>
      </c>
      <c r="M100" s="15">
        <f t="shared" si="32"/>
        <v>0.65132000000000001</v>
      </c>
      <c r="N100" s="15">
        <f t="shared" si="32"/>
        <v>0.44516</v>
      </c>
      <c r="O100" s="15">
        <f t="shared" si="32"/>
        <v>0.80779999999999996</v>
      </c>
      <c r="P100" s="15">
        <f t="shared" si="32"/>
        <v>0.82438</v>
      </c>
      <c r="Q100" s="15">
        <f t="shared" si="32"/>
        <v>0.92186000000000001</v>
      </c>
      <c r="R100" s="15">
        <f t="shared" si="32"/>
        <v>0.91859999999999997</v>
      </c>
      <c r="S100" s="15">
        <f t="shared" si="32"/>
        <v>0.748</v>
      </c>
      <c r="T100" s="15">
        <f t="shared" si="32"/>
        <v>0.83728000000000002</v>
      </c>
      <c r="U100" s="15">
        <f t="shared" si="32"/>
        <v>0.90801999999999994</v>
      </c>
      <c r="V100" s="15">
        <f t="shared" si="32"/>
        <v>0.70853999999999995</v>
      </c>
      <c r="W100" s="15">
        <f t="shared" si="32"/>
        <v>0.68984000000000001</v>
      </c>
      <c r="X100" s="15">
        <f t="shared" si="32"/>
        <v>0.75142000000000009</v>
      </c>
      <c r="Y100" s="15">
        <f t="shared" si="32"/>
        <v>0.46967999999999999</v>
      </c>
      <c r="Z100" s="15">
        <f t="shared" si="32"/>
        <v>0.66252</v>
      </c>
      <c r="AA100" s="15">
        <f t="shared" si="32"/>
        <v>0.69501999999999997</v>
      </c>
      <c r="AB100" s="15">
        <f t="shared" si="32"/>
        <v>0.81397999999999993</v>
      </c>
      <c r="AC100" s="15">
        <f t="shared" si="32"/>
        <v>0.80476000000000014</v>
      </c>
      <c r="AD100" s="15">
        <f t="shared" si="32"/>
        <v>0.9035399999999999</v>
      </c>
      <c r="AE100" s="15">
        <f t="shared" si="32"/>
        <v>0.92003999999999997</v>
      </c>
      <c r="AF100" s="15">
        <f t="shared" si="32"/>
        <v>0.78776000000000013</v>
      </c>
      <c r="AG100" s="15">
        <f t="shared" si="32"/>
        <v>0.82125999999999999</v>
      </c>
      <c r="AH100" s="15">
        <f t="shared" si="32"/>
        <v>0.92157999999999995</v>
      </c>
      <c r="AI100" s="15">
        <f t="shared" si="32"/>
        <v>0.53312000000000004</v>
      </c>
      <c r="AJ100" s="15">
        <f t="shared" si="32"/>
        <v>0.59284000000000003</v>
      </c>
      <c r="AK100" s="15">
        <f t="shared" si="32"/>
        <v>0.67091999999999996</v>
      </c>
      <c r="AL100" s="15">
        <f t="shared" si="32"/>
        <v>0.47266000000000002</v>
      </c>
      <c r="AM100" s="15">
        <f t="shared" si="32"/>
        <v>0.63207999999999998</v>
      </c>
      <c r="AN100" s="15">
        <f t="shared" si="32"/>
        <v>0.50302000000000002</v>
      </c>
    </row>
    <row r="101" spans="1:40">
      <c r="A101" s="15" t="s">
        <v>96</v>
      </c>
      <c r="B101" s="15">
        <f>STDEV(B95:B99)</f>
        <v>9.0909295454315569E-3</v>
      </c>
      <c r="C101" s="15">
        <f t="shared" ref="C101:AN101" si="33">STDEV(C95:C99)</f>
        <v>9.9213406352166213E-3</v>
      </c>
      <c r="D101" s="15">
        <f t="shared" si="33"/>
        <v>1.6110927968307726E-2</v>
      </c>
      <c r="E101" s="15">
        <f t="shared" si="33"/>
        <v>6.7388426306006118E-3</v>
      </c>
      <c r="F101" s="15">
        <f t="shared" si="33"/>
        <v>6.7433671114659321E-3</v>
      </c>
      <c r="G101" s="15">
        <f t="shared" si="33"/>
        <v>7.1524121805164546E-3</v>
      </c>
      <c r="H101" s="15">
        <f t="shared" si="33"/>
        <v>5.153833524668798E-3</v>
      </c>
      <c r="I101" s="15">
        <f t="shared" si="33"/>
        <v>1.5071230872095363E-2</v>
      </c>
      <c r="J101" s="15">
        <f t="shared" si="33"/>
        <v>2.9665805230938876E-2</v>
      </c>
      <c r="K101" s="15">
        <f t="shared" si="33"/>
        <v>3.0827293102054881E-2</v>
      </c>
      <c r="L101" s="15">
        <f t="shared" si="33"/>
        <v>1.087579882123609E-2</v>
      </c>
      <c r="M101" s="15">
        <f t="shared" si="33"/>
        <v>1.5051810522325891E-2</v>
      </c>
      <c r="N101" s="15">
        <f t="shared" si="33"/>
        <v>2.385629895855599E-2</v>
      </c>
      <c r="O101" s="15">
        <f t="shared" si="33"/>
        <v>5.30141490547569E-3</v>
      </c>
      <c r="P101" s="15">
        <f t="shared" si="33"/>
        <v>1.7746323562924216E-2</v>
      </c>
      <c r="Q101" s="15">
        <f t="shared" si="33"/>
        <v>1.2956195429214563E-2</v>
      </c>
      <c r="R101" s="15">
        <f t="shared" si="33"/>
        <v>1.4781068973521508E-2</v>
      </c>
      <c r="S101" s="15">
        <f t="shared" si="33"/>
        <v>2.4388009348858295E-2</v>
      </c>
      <c r="T101" s="15">
        <f t="shared" si="33"/>
        <v>1.3023709149086521E-2</v>
      </c>
      <c r="U101" s="15">
        <f t="shared" si="33"/>
        <v>1.1773572100259111E-2</v>
      </c>
      <c r="V101" s="15">
        <f t="shared" si="33"/>
        <v>1.868590377798195E-2</v>
      </c>
      <c r="W101" s="15">
        <f t="shared" si="33"/>
        <v>2.8672425778088609E-2</v>
      </c>
      <c r="X101" s="15">
        <f t="shared" si="33"/>
        <v>1.7166012932536206E-2</v>
      </c>
      <c r="Y101" s="15">
        <f t="shared" si="33"/>
        <v>3.6995094269375778E-2</v>
      </c>
      <c r="Z101" s="15">
        <f t="shared" si="33"/>
        <v>2.4413766608206957E-2</v>
      </c>
      <c r="AA101" s="15">
        <f t="shared" si="33"/>
        <v>1.4786040714133036E-2</v>
      </c>
      <c r="AB101" s="15">
        <f t="shared" si="33"/>
        <v>5.1852675919377925E-3</v>
      </c>
      <c r="AC101" s="15">
        <f t="shared" si="33"/>
        <v>1.1877205058430217E-2</v>
      </c>
      <c r="AD101" s="15">
        <f t="shared" si="33"/>
        <v>9.433610125503358E-3</v>
      </c>
      <c r="AE101" s="15">
        <f t="shared" si="33"/>
        <v>1.2835224968811397E-2</v>
      </c>
      <c r="AF101" s="15">
        <f t="shared" si="33"/>
        <v>1.7831236636868444E-2</v>
      </c>
      <c r="AG101" s="15">
        <f t="shared" si="33"/>
        <v>9.9550489702462056E-3</v>
      </c>
      <c r="AH101" s="15">
        <f t="shared" si="33"/>
        <v>1.088333588565565E-2</v>
      </c>
      <c r="AI101" s="15">
        <f t="shared" si="33"/>
        <v>1.532569737401856E-2</v>
      </c>
      <c r="AJ101" s="15">
        <f t="shared" si="33"/>
        <v>2.5293240203659174E-2</v>
      </c>
      <c r="AK101" s="15">
        <f t="shared" si="33"/>
        <v>2.2004931265514085E-2</v>
      </c>
      <c r="AL101" s="15">
        <f t="shared" si="33"/>
        <v>2.7713769140988376E-2</v>
      </c>
      <c r="AM101" s="15">
        <f t="shared" si="33"/>
        <v>1.8254643244939063E-2</v>
      </c>
      <c r="AN101" s="15">
        <f t="shared" si="33"/>
        <v>1.2886310565867936E-2</v>
      </c>
    </row>
    <row r="102" spans="1:40">
      <c r="A102" s="2" t="s">
        <v>12</v>
      </c>
      <c r="H102" s="2"/>
    </row>
    <row r="103" spans="1:40">
      <c r="B103" t="s">
        <v>50</v>
      </c>
      <c r="H103" s="2"/>
    </row>
    <row r="104" spans="1:40">
      <c r="A104" s="2"/>
      <c r="B104" s="2" t="s">
        <v>0</v>
      </c>
      <c r="D104" s="2"/>
      <c r="E104" s="2"/>
      <c r="F104" s="2"/>
      <c r="I104" s="2"/>
      <c r="M104" s="2"/>
      <c r="O104" t="s">
        <v>1</v>
      </c>
      <c r="AB104" s="2" t="s">
        <v>2</v>
      </c>
    </row>
    <row r="105" spans="1:40">
      <c r="A105" s="2"/>
      <c r="B105" t="s">
        <v>52</v>
      </c>
      <c r="C105" t="s">
        <v>42</v>
      </c>
      <c r="D105" t="s">
        <v>44</v>
      </c>
      <c r="E105" t="s">
        <v>43</v>
      </c>
      <c r="F105" s="2" t="s">
        <v>41</v>
      </c>
      <c r="G105" t="s">
        <v>40</v>
      </c>
      <c r="H105" s="2" t="s">
        <v>51</v>
      </c>
      <c r="I105" s="2" t="s">
        <v>45</v>
      </c>
      <c r="J105" s="2" t="s">
        <v>47</v>
      </c>
      <c r="K105" s="5" t="s">
        <v>46</v>
      </c>
      <c r="L105" s="2" t="s">
        <v>48</v>
      </c>
      <c r="M105" s="2" t="s">
        <v>49</v>
      </c>
      <c r="N105" s="2" t="s">
        <v>53</v>
      </c>
      <c r="O105" t="s">
        <v>52</v>
      </c>
      <c r="P105" t="s">
        <v>42</v>
      </c>
      <c r="Q105" t="s">
        <v>44</v>
      </c>
      <c r="R105" t="s">
        <v>43</v>
      </c>
      <c r="S105" s="2" t="s">
        <v>41</v>
      </c>
      <c r="T105" t="s">
        <v>40</v>
      </c>
      <c r="U105" s="2" t="s">
        <v>51</v>
      </c>
      <c r="V105" s="2" t="s">
        <v>45</v>
      </c>
      <c r="W105" s="2" t="s">
        <v>47</v>
      </c>
      <c r="X105" s="5" t="s">
        <v>46</v>
      </c>
      <c r="Y105" s="2" t="s">
        <v>48</v>
      </c>
      <c r="Z105" s="2" t="s">
        <v>49</v>
      </c>
      <c r="AA105" s="2" t="s">
        <v>53</v>
      </c>
      <c r="AB105" t="s">
        <v>52</v>
      </c>
      <c r="AC105" t="s">
        <v>42</v>
      </c>
      <c r="AD105" t="s">
        <v>44</v>
      </c>
      <c r="AE105" t="s">
        <v>43</v>
      </c>
      <c r="AF105" s="2" t="s">
        <v>41</v>
      </c>
      <c r="AG105" t="s">
        <v>40</v>
      </c>
      <c r="AH105" s="2" t="s">
        <v>51</v>
      </c>
      <c r="AI105" s="2" t="s">
        <v>45</v>
      </c>
      <c r="AJ105" s="2" t="s">
        <v>47</v>
      </c>
      <c r="AK105" s="5" t="s">
        <v>46</v>
      </c>
      <c r="AL105" s="2" t="s">
        <v>48</v>
      </c>
      <c r="AM105" s="2" t="s">
        <v>49</v>
      </c>
      <c r="AN105" s="2" t="s">
        <v>53</v>
      </c>
    </row>
    <row r="106" spans="1:40">
      <c r="A106" s="2" t="s">
        <v>3</v>
      </c>
      <c r="B106">
        <v>0.86629999999999996</v>
      </c>
      <c r="C106">
        <v>0.75839999999999996</v>
      </c>
      <c r="D106">
        <v>0.84950000000000003</v>
      </c>
      <c r="E106">
        <v>0.9224</v>
      </c>
      <c r="F106">
        <v>0.88360000000000005</v>
      </c>
      <c r="G106">
        <v>0.79959999999999998</v>
      </c>
      <c r="H106" s="2">
        <v>0.95189999999999997</v>
      </c>
      <c r="I106">
        <v>0.40589999999999998</v>
      </c>
      <c r="J106">
        <v>0.5544</v>
      </c>
      <c r="K106">
        <v>0.63490000000000002</v>
      </c>
      <c r="L106">
        <v>0.49120000000000003</v>
      </c>
      <c r="M106">
        <v>0.64339999999999997</v>
      </c>
      <c r="N106">
        <v>0.3533</v>
      </c>
      <c r="O106">
        <v>0.75970000000000004</v>
      </c>
      <c r="P106">
        <v>0.80689999999999995</v>
      </c>
      <c r="Q106">
        <v>0.96199999999999997</v>
      </c>
      <c r="R106">
        <v>0.92120000000000002</v>
      </c>
      <c r="S106">
        <v>0.71360000000000001</v>
      </c>
      <c r="T106">
        <v>0.81820000000000004</v>
      </c>
      <c r="U106">
        <v>0.90800000000000003</v>
      </c>
      <c r="V106">
        <v>0.66610000000000003</v>
      </c>
      <c r="W106">
        <v>0.66800000000000004</v>
      </c>
      <c r="X106">
        <v>0.75519999999999998</v>
      </c>
      <c r="Y106">
        <v>0.39269999999999999</v>
      </c>
      <c r="Z106">
        <v>0.66290000000000004</v>
      </c>
      <c r="AA106">
        <v>0.63739999999999997</v>
      </c>
      <c r="AB106">
        <v>0.80159999999999998</v>
      </c>
      <c r="AC106">
        <v>0.76259999999999994</v>
      </c>
      <c r="AD106">
        <v>0.89380000000000004</v>
      </c>
      <c r="AE106">
        <v>0.91679999999999995</v>
      </c>
      <c r="AF106">
        <v>0.76100000000000001</v>
      </c>
      <c r="AG106">
        <v>0.80289999999999995</v>
      </c>
      <c r="AH106">
        <v>0.9224</v>
      </c>
      <c r="AI106">
        <v>0.46239999999999998</v>
      </c>
      <c r="AJ106">
        <v>0.56710000000000005</v>
      </c>
      <c r="AK106">
        <v>0.66669999999999996</v>
      </c>
      <c r="AL106">
        <v>0.39219999999999999</v>
      </c>
      <c r="AM106">
        <v>0.63039999999999996</v>
      </c>
      <c r="AN106">
        <v>0.42549999999999999</v>
      </c>
    </row>
    <row r="107" spans="1:40">
      <c r="A107" s="2" t="s">
        <v>6</v>
      </c>
      <c r="B107" s="2">
        <v>0.87439999999999996</v>
      </c>
      <c r="C107" s="2">
        <v>0.74280000000000002</v>
      </c>
      <c r="D107" s="2">
        <v>0.8468</v>
      </c>
      <c r="E107" s="2">
        <v>0.92179999999999995</v>
      </c>
      <c r="F107" s="2">
        <v>0.89059999999999995</v>
      </c>
      <c r="G107" s="2">
        <v>0.8024</v>
      </c>
      <c r="H107" s="2">
        <v>0.95309999999999995</v>
      </c>
      <c r="I107">
        <v>0.36549999999999999</v>
      </c>
      <c r="J107">
        <v>0.51580000000000004</v>
      </c>
      <c r="K107">
        <v>0.65249999999999997</v>
      </c>
      <c r="L107">
        <v>0.45129999999999998</v>
      </c>
      <c r="M107">
        <v>0.67179999999999995</v>
      </c>
      <c r="N107">
        <v>0.37159999999999999</v>
      </c>
      <c r="O107">
        <v>0.75690000000000002</v>
      </c>
      <c r="P107">
        <v>0.8377</v>
      </c>
      <c r="Q107">
        <v>0.96199999999999997</v>
      </c>
      <c r="R107">
        <v>0.89959999999999996</v>
      </c>
      <c r="S107">
        <v>0.74580000000000002</v>
      </c>
      <c r="T107">
        <v>0.79859999999999998</v>
      </c>
      <c r="U107">
        <v>0.89410000000000001</v>
      </c>
      <c r="V107">
        <v>0.69589999999999996</v>
      </c>
      <c r="W107">
        <v>0.66420000000000001</v>
      </c>
      <c r="X107">
        <v>0.74390000000000001</v>
      </c>
      <c r="Y107">
        <v>0.34560000000000002</v>
      </c>
      <c r="Z107">
        <v>0.66549999999999998</v>
      </c>
      <c r="AA107">
        <v>0.61250000000000004</v>
      </c>
      <c r="AB107">
        <v>0.80630000000000002</v>
      </c>
      <c r="AC107">
        <v>0.77590000000000003</v>
      </c>
      <c r="AD107">
        <v>0.88959999999999995</v>
      </c>
      <c r="AE107">
        <v>0.90110000000000001</v>
      </c>
      <c r="AF107">
        <v>0.79220000000000002</v>
      </c>
      <c r="AG107">
        <v>0.79400000000000004</v>
      </c>
      <c r="AH107">
        <v>0.9173</v>
      </c>
      <c r="AI107">
        <v>0.44740000000000002</v>
      </c>
      <c r="AJ107">
        <v>0.54710000000000003</v>
      </c>
      <c r="AK107">
        <v>0.67420000000000002</v>
      </c>
      <c r="AL107">
        <v>0.3357</v>
      </c>
      <c r="AM107">
        <v>0.64949999999999997</v>
      </c>
      <c r="AN107">
        <v>0.41849999999999998</v>
      </c>
    </row>
    <row r="108" spans="1:40">
      <c r="A108" s="2" t="s">
        <v>7</v>
      </c>
      <c r="B108" s="2">
        <v>0.8609</v>
      </c>
      <c r="C108" s="2">
        <v>0.76539999999999997</v>
      </c>
      <c r="D108" s="2">
        <v>0.84730000000000005</v>
      </c>
      <c r="E108" s="2">
        <v>0.92179999999999995</v>
      </c>
      <c r="F108" s="2">
        <v>0.87770000000000004</v>
      </c>
      <c r="G108" s="2">
        <v>0.79569999999999996</v>
      </c>
      <c r="H108" s="2">
        <v>0.94399999999999995</v>
      </c>
      <c r="I108">
        <v>0.3745</v>
      </c>
      <c r="J108">
        <v>0.49569999999999997</v>
      </c>
      <c r="K108">
        <v>0.63600000000000001</v>
      </c>
      <c r="L108">
        <v>0.52339999999999998</v>
      </c>
      <c r="M108">
        <v>0.64849999999999997</v>
      </c>
      <c r="N108">
        <v>0.39679999999999999</v>
      </c>
      <c r="O108">
        <v>0.76259999999999994</v>
      </c>
      <c r="P108">
        <v>0.81020000000000003</v>
      </c>
      <c r="Q108">
        <v>0.94769999999999999</v>
      </c>
      <c r="R108">
        <v>0.92510000000000003</v>
      </c>
      <c r="S108">
        <v>0.69389999999999996</v>
      </c>
      <c r="T108">
        <v>0.80400000000000005</v>
      </c>
      <c r="U108">
        <v>0.89900000000000002</v>
      </c>
      <c r="V108">
        <v>0.65920000000000001</v>
      </c>
      <c r="W108">
        <v>0.63480000000000003</v>
      </c>
      <c r="X108">
        <v>0.74250000000000005</v>
      </c>
      <c r="Y108">
        <v>0.33589999999999998</v>
      </c>
      <c r="Z108">
        <v>0.65110000000000001</v>
      </c>
      <c r="AA108">
        <v>0.71089999999999998</v>
      </c>
      <c r="AB108">
        <v>0.80089999999999995</v>
      </c>
      <c r="AC108">
        <v>0.75780000000000003</v>
      </c>
      <c r="AD108">
        <v>0.88100000000000001</v>
      </c>
      <c r="AE108">
        <v>0.91879999999999995</v>
      </c>
      <c r="AF108">
        <v>0.74629999999999996</v>
      </c>
      <c r="AG108">
        <v>0.79090000000000005</v>
      </c>
      <c r="AH108">
        <v>0.91020000000000001</v>
      </c>
      <c r="AI108">
        <v>0.45889999999999997</v>
      </c>
      <c r="AJ108">
        <v>0.51729999999999998</v>
      </c>
      <c r="AK108">
        <v>0.66549999999999998</v>
      </c>
      <c r="AL108">
        <v>0.35410000000000003</v>
      </c>
      <c r="AM108">
        <v>0.62470000000000003</v>
      </c>
      <c r="AN108">
        <v>0.49430000000000002</v>
      </c>
    </row>
    <row r="109" spans="1:40">
      <c r="A109" s="2" t="s">
        <v>8</v>
      </c>
      <c r="B109" s="2">
        <v>0.87529999999999997</v>
      </c>
      <c r="C109">
        <v>0.77569999999999995</v>
      </c>
      <c r="D109" s="2">
        <v>0.82630000000000003</v>
      </c>
      <c r="E109" s="2">
        <v>0.92049999999999998</v>
      </c>
      <c r="F109" s="2">
        <v>0.89859999999999995</v>
      </c>
      <c r="G109" s="2">
        <v>0.80220000000000002</v>
      </c>
      <c r="H109" s="2">
        <v>0.94830000000000003</v>
      </c>
      <c r="I109">
        <v>0.35730000000000001</v>
      </c>
      <c r="J109">
        <v>0.56200000000000006</v>
      </c>
      <c r="K109">
        <v>0.59470000000000001</v>
      </c>
      <c r="L109">
        <v>0.54339999999999999</v>
      </c>
      <c r="M109">
        <v>0.66320000000000001</v>
      </c>
      <c r="N109">
        <v>0.3916</v>
      </c>
      <c r="O109">
        <v>0.75149999999999995</v>
      </c>
      <c r="P109">
        <v>0.80879999999999996</v>
      </c>
      <c r="Q109">
        <v>0.95409999999999995</v>
      </c>
      <c r="R109">
        <v>0.93679999999999997</v>
      </c>
      <c r="S109">
        <v>0.72460000000000002</v>
      </c>
      <c r="T109">
        <v>0.82250000000000001</v>
      </c>
      <c r="U109">
        <v>0.90810000000000002</v>
      </c>
      <c r="V109">
        <v>0.69720000000000004</v>
      </c>
      <c r="W109">
        <v>0.65339999999999998</v>
      </c>
      <c r="X109">
        <v>0.71079999999999999</v>
      </c>
      <c r="Y109">
        <v>0.37290000000000001</v>
      </c>
      <c r="Z109">
        <v>0.68540000000000001</v>
      </c>
      <c r="AA109">
        <v>0.71799999999999997</v>
      </c>
      <c r="AB109">
        <v>0.80400000000000005</v>
      </c>
      <c r="AC109">
        <v>0.75729999999999997</v>
      </c>
      <c r="AD109">
        <v>0.87219999999999998</v>
      </c>
      <c r="AE109">
        <v>0.92569999999999997</v>
      </c>
      <c r="AF109">
        <v>0.78120000000000001</v>
      </c>
      <c r="AG109">
        <v>0.8054</v>
      </c>
      <c r="AH109">
        <v>0.92079999999999995</v>
      </c>
      <c r="AI109">
        <v>0.45710000000000001</v>
      </c>
      <c r="AJ109">
        <v>0.56430000000000002</v>
      </c>
      <c r="AK109">
        <v>0.62909999999999999</v>
      </c>
      <c r="AL109">
        <v>0.40500000000000003</v>
      </c>
      <c r="AM109">
        <v>0.65900000000000003</v>
      </c>
      <c r="AN109">
        <v>0.48899999999999999</v>
      </c>
    </row>
    <row r="110" spans="1:40">
      <c r="A110" s="2" t="s">
        <v>9</v>
      </c>
      <c r="B110" s="2">
        <v>0.85870000000000002</v>
      </c>
      <c r="C110" s="2">
        <v>0.75839999999999996</v>
      </c>
      <c r="D110" s="2">
        <v>0.8538</v>
      </c>
      <c r="E110" s="2">
        <v>0.92559999999999998</v>
      </c>
      <c r="F110" s="2">
        <v>0.89900000000000002</v>
      </c>
      <c r="G110" s="2">
        <v>0.80720000000000003</v>
      </c>
      <c r="H110" s="2">
        <v>0.95920000000000005</v>
      </c>
      <c r="I110">
        <v>0.40589999999999998</v>
      </c>
      <c r="J110">
        <v>0.57679999999999998</v>
      </c>
      <c r="K110">
        <v>0.64880000000000004</v>
      </c>
      <c r="L110">
        <v>0.49399999999999999</v>
      </c>
      <c r="M110">
        <v>0.66259999999999997</v>
      </c>
      <c r="N110">
        <v>0.41739999999999999</v>
      </c>
      <c r="O110">
        <v>0.76590000000000003</v>
      </c>
      <c r="P110">
        <v>0.82679999999999998</v>
      </c>
      <c r="Q110">
        <v>0.95509999999999995</v>
      </c>
      <c r="R110">
        <v>0.9264</v>
      </c>
      <c r="S110">
        <v>0.71409999999999996</v>
      </c>
      <c r="T110">
        <v>0.82279999999999998</v>
      </c>
      <c r="U110">
        <v>0.90129999999999999</v>
      </c>
      <c r="V110">
        <v>0.67569999999999997</v>
      </c>
      <c r="W110">
        <v>0.61729999999999996</v>
      </c>
      <c r="X110">
        <v>0.7258</v>
      </c>
      <c r="Y110">
        <v>0.34350000000000003</v>
      </c>
      <c r="Z110">
        <v>0.65710000000000002</v>
      </c>
      <c r="AA110">
        <v>0.68359999999999999</v>
      </c>
      <c r="AB110">
        <v>0.80220000000000002</v>
      </c>
      <c r="AC110">
        <v>0.76449999999999996</v>
      </c>
      <c r="AD110">
        <v>0.8891</v>
      </c>
      <c r="AE110">
        <v>0.92190000000000005</v>
      </c>
      <c r="AF110">
        <v>0.77990000000000004</v>
      </c>
      <c r="AG110">
        <v>0.8085</v>
      </c>
      <c r="AH110">
        <v>0.92369999999999997</v>
      </c>
      <c r="AI110">
        <v>0.46829999999999999</v>
      </c>
      <c r="AJ110">
        <v>0.54359999999999997</v>
      </c>
      <c r="AK110">
        <v>0.66469999999999996</v>
      </c>
      <c r="AL110">
        <v>0.36580000000000001</v>
      </c>
      <c r="AM110">
        <v>0.6381</v>
      </c>
      <c r="AN110">
        <v>0.48470000000000002</v>
      </c>
    </row>
    <row r="111" spans="1:40" s="16" customFormat="1">
      <c r="A111" s="15" t="s">
        <v>57</v>
      </c>
      <c r="B111" s="15">
        <f>AVERAGE(B106:B110)</f>
        <v>0.86711999999999989</v>
      </c>
      <c r="C111" s="15">
        <f t="shared" ref="C111:AN111" si="34">AVERAGE(C106:C110)</f>
        <v>0.76014000000000004</v>
      </c>
      <c r="D111" s="15">
        <f t="shared" si="34"/>
        <v>0.84474000000000005</v>
      </c>
      <c r="E111" s="15">
        <f t="shared" si="34"/>
        <v>0.92242000000000002</v>
      </c>
      <c r="F111" s="15">
        <f t="shared" si="34"/>
        <v>0.88990000000000014</v>
      </c>
      <c r="G111" s="15">
        <f t="shared" si="34"/>
        <v>0.80142000000000002</v>
      </c>
      <c r="H111" s="15">
        <f t="shared" si="34"/>
        <v>0.95130000000000003</v>
      </c>
      <c r="I111" s="15">
        <f t="shared" si="34"/>
        <v>0.38181999999999994</v>
      </c>
      <c r="J111" s="15">
        <f t="shared" si="34"/>
        <v>0.54094000000000009</v>
      </c>
      <c r="K111" s="15">
        <f t="shared" si="34"/>
        <v>0.63338000000000005</v>
      </c>
      <c r="L111" s="15">
        <f t="shared" si="34"/>
        <v>0.5006600000000001</v>
      </c>
      <c r="M111" s="15">
        <f t="shared" si="34"/>
        <v>0.65789999999999993</v>
      </c>
      <c r="N111" s="15">
        <f t="shared" si="34"/>
        <v>0.38613999999999998</v>
      </c>
      <c r="O111" s="15">
        <f t="shared" si="34"/>
        <v>0.75931999999999999</v>
      </c>
      <c r="P111" s="15">
        <f t="shared" si="34"/>
        <v>0.81808000000000014</v>
      </c>
      <c r="Q111" s="15">
        <f t="shared" si="34"/>
        <v>0.95618000000000003</v>
      </c>
      <c r="R111" s="15">
        <f t="shared" si="34"/>
        <v>0.92181999999999997</v>
      </c>
      <c r="S111" s="15">
        <f t="shared" si="34"/>
        <v>0.71839999999999993</v>
      </c>
      <c r="T111" s="15">
        <f t="shared" si="34"/>
        <v>0.81321999999999994</v>
      </c>
      <c r="U111" s="15">
        <f t="shared" si="34"/>
        <v>0.90210000000000012</v>
      </c>
      <c r="V111" s="15">
        <f t="shared" si="34"/>
        <v>0.67882000000000009</v>
      </c>
      <c r="W111" s="15">
        <f t="shared" si="34"/>
        <v>0.64754</v>
      </c>
      <c r="X111" s="15">
        <f t="shared" si="34"/>
        <v>0.73563999999999996</v>
      </c>
      <c r="Y111" s="15">
        <f t="shared" si="34"/>
        <v>0.35811999999999999</v>
      </c>
      <c r="Z111" s="15">
        <f t="shared" si="34"/>
        <v>0.66439999999999999</v>
      </c>
      <c r="AA111" s="15">
        <f t="shared" si="34"/>
        <v>0.67247999999999997</v>
      </c>
      <c r="AB111" s="15">
        <f t="shared" si="34"/>
        <v>0.80299999999999994</v>
      </c>
      <c r="AC111" s="15">
        <f t="shared" si="34"/>
        <v>0.76361999999999997</v>
      </c>
      <c r="AD111" s="15">
        <f t="shared" si="34"/>
        <v>0.88513999999999982</v>
      </c>
      <c r="AE111" s="15">
        <f t="shared" si="34"/>
        <v>0.91686000000000001</v>
      </c>
      <c r="AF111" s="15">
        <f t="shared" si="34"/>
        <v>0.77212000000000003</v>
      </c>
      <c r="AG111" s="15">
        <f t="shared" si="34"/>
        <v>0.80033999999999994</v>
      </c>
      <c r="AH111" s="15">
        <f t="shared" si="34"/>
        <v>0.91888000000000003</v>
      </c>
      <c r="AI111" s="15">
        <f t="shared" si="34"/>
        <v>0.45882000000000006</v>
      </c>
      <c r="AJ111" s="15">
        <f t="shared" si="34"/>
        <v>0.54788000000000003</v>
      </c>
      <c r="AK111" s="15">
        <f t="shared" si="34"/>
        <v>0.66004000000000007</v>
      </c>
      <c r="AL111" s="15">
        <f t="shared" si="34"/>
        <v>0.37056000000000006</v>
      </c>
      <c r="AM111" s="15">
        <f t="shared" si="34"/>
        <v>0.64034000000000002</v>
      </c>
      <c r="AN111" s="15">
        <f t="shared" si="34"/>
        <v>0.46240000000000003</v>
      </c>
    </row>
    <row r="112" spans="1:40">
      <c r="A112" s="15" t="s">
        <v>96</v>
      </c>
      <c r="B112" s="15">
        <f>STDEV(B106:B110)</f>
        <v>7.5856443365082465E-3</v>
      </c>
      <c r="C112" s="15">
        <f t="shared" ref="C112:AN112" si="35">STDEV(C106:C110)</f>
        <v>1.200533214867458E-2</v>
      </c>
      <c r="D112" s="15">
        <f t="shared" si="35"/>
        <v>1.0672066341622875E-2</v>
      </c>
      <c r="E112" s="15">
        <f t="shared" si="35"/>
        <v>1.9084024732744424E-3</v>
      </c>
      <c r="F112" s="15">
        <f t="shared" si="35"/>
        <v>9.3209441581848084E-3</v>
      </c>
      <c r="G112" s="15">
        <f t="shared" si="35"/>
        <v>4.2133122362341272E-3</v>
      </c>
      <c r="H112" s="15">
        <f t="shared" si="35"/>
        <v>5.6634794958576734E-3</v>
      </c>
      <c r="I112" s="15">
        <f t="shared" si="35"/>
        <v>2.2808156435801634E-2</v>
      </c>
      <c r="J112" s="15">
        <f t="shared" si="35"/>
        <v>3.3872230514095179E-2</v>
      </c>
      <c r="K112" s="15">
        <f t="shared" si="35"/>
        <v>2.2960117595517665E-2</v>
      </c>
      <c r="L112" s="15">
        <f t="shared" si="35"/>
        <v>3.5050221111998708E-2</v>
      </c>
      <c r="M112" s="15">
        <f t="shared" si="35"/>
        <v>1.1640446726822814E-2</v>
      </c>
      <c r="N112" s="15">
        <f t="shared" si="35"/>
        <v>2.4548482641499451E-2</v>
      </c>
      <c r="O112" s="15">
        <f t="shared" si="35"/>
        <v>5.5047252429163245E-3</v>
      </c>
      <c r="P112" s="15">
        <f t="shared" si="35"/>
        <v>1.3547951874730004E-2</v>
      </c>
      <c r="Q112" s="15">
        <f t="shared" si="35"/>
        <v>6.0238691884867438E-3</v>
      </c>
      <c r="R112" s="15">
        <f t="shared" si="35"/>
        <v>1.3695327670413742E-2</v>
      </c>
      <c r="S112" s="15">
        <f t="shared" si="35"/>
        <v>1.8914148143651641E-2</v>
      </c>
      <c r="T112" s="15">
        <f t="shared" si="35"/>
        <v>1.1196517315665615E-2</v>
      </c>
      <c r="U112" s="15">
        <f t="shared" si="35"/>
        <v>6.0220428427569398E-3</v>
      </c>
      <c r="V112" s="15">
        <f t="shared" si="35"/>
        <v>1.7219378618289333E-2</v>
      </c>
      <c r="W112" s="15">
        <f t="shared" si="35"/>
        <v>2.1256010914562518E-2</v>
      </c>
      <c r="X112" s="15">
        <f t="shared" si="35"/>
        <v>1.7404970554413476E-2</v>
      </c>
      <c r="Y112" s="15">
        <f t="shared" si="35"/>
        <v>2.3866545623529183E-2</v>
      </c>
      <c r="Z112" s="15">
        <f t="shared" si="35"/>
        <v>1.2986916493148013E-2</v>
      </c>
      <c r="AA112" s="15">
        <f t="shared" si="35"/>
        <v>4.6097798212062134E-2</v>
      </c>
      <c r="AB112" s="15">
        <f t="shared" si="35"/>
        <v>2.173706511928442E-3</v>
      </c>
      <c r="AC112" s="15">
        <f t="shared" si="35"/>
        <v>7.5237623566936388E-3</v>
      </c>
      <c r="AD112" s="15">
        <f t="shared" si="35"/>
        <v>8.5899941792762693E-3</v>
      </c>
      <c r="AE112" s="15">
        <f t="shared" si="35"/>
        <v>9.4298992571500914E-3</v>
      </c>
      <c r="AF112" s="15">
        <f t="shared" si="35"/>
        <v>1.827914111767839E-2</v>
      </c>
      <c r="AG112" s="15">
        <f t="shared" si="35"/>
        <v>7.5506953322193827E-3</v>
      </c>
      <c r="AH112" s="15">
        <f t="shared" si="35"/>
        <v>5.4117464833452634E-3</v>
      </c>
      <c r="AI112" s="15">
        <f t="shared" si="35"/>
        <v>7.6822522739102891E-3</v>
      </c>
      <c r="AJ112" s="15">
        <f t="shared" si="35"/>
        <v>1.9956753242950143E-2</v>
      </c>
      <c r="AK112" s="15">
        <f t="shared" si="35"/>
        <v>1.7703615449958236E-2</v>
      </c>
      <c r="AL112" s="15">
        <f t="shared" si="35"/>
        <v>2.8121219745949857E-2</v>
      </c>
      <c r="AM112" s="15">
        <f t="shared" si="35"/>
        <v>1.3969001395948102E-2</v>
      </c>
      <c r="AN112" s="15">
        <f t="shared" si="35"/>
        <v>3.7118997831299287E-2</v>
      </c>
    </row>
    <row r="113" spans="1:40">
      <c r="A113" t="s">
        <v>16</v>
      </c>
      <c r="B113" s="2"/>
      <c r="C113" s="2"/>
      <c r="D113" s="2"/>
      <c r="E113" s="2"/>
      <c r="F113" s="2"/>
      <c r="G113" s="2"/>
      <c r="H113" s="2"/>
    </row>
    <row r="114" spans="1:40">
      <c r="B114" t="s">
        <v>50</v>
      </c>
      <c r="H114" s="2"/>
    </row>
    <row r="115" spans="1:40">
      <c r="A115" s="2"/>
      <c r="B115" s="2" t="s">
        <v>0</v>
      </c>
      <c r="D115" s="2"/>
      <c r="E115" s="2"/>
      <c r="F115" s="2"/>
      <c r="I115" s="2"/>
      <c r="M115" s="2"/>
      <c r="O115" t="s">
        <v>1</v>
      </c>
      <c r="AB115" s="2" t="s">
        <v>2</v>
      </c>
    </row>
    <row r="116" spans="1:40">
      <c r="A116" s="2"/>
      <c r="B116" t="s">
        <v>52</v>
      </c>
      <c r="C116" t="s">
        <v>42</v>
      </c>
      <c r="D116" t="s">
        <v>44</v>
      </c>
      <c r="E116" t="s">
        <v>43</v>
      </c>
      <c r="F116" s="2" t="s">
        <v>41</v>
      </c>
      <c r="G116" t="s">
        <v>40</v>
      </c>
      <c r="H116" s="2" t="s">
        <v>51</v>
      </c>
      <c r="I116" s="2" t="s">
        <v>45</v>
      </c>
      <c r="J116" s="2" t="s">
        <v>47</v>
      </c>
      <c r="K116" s="5" t="s">
        <v>46</v>
      </c>
      <c r="L116" s="2" t="s">
        <v>48</v>
      </c>
      <c r="M116" s="2" t="s">
        <v>49</v>
      </c>
      <c r="N116" s="2" t="s">
        <v>53</v>
      </c>
      <c r="O116" t="s">
        <v>52</v>
      </c>
      <c r="P116" t="s">
        <v>42</v>
      </c>
      <c r="Q116" t="s">
        <v>44</v>
      </c>
      <c r="R116" t="s">
        <v>43</v>
      </c>
      <c r="S116" s="2" t="s">
        <v>41</v>
      </c>
      <c r="T116" t="s">
        <v>40</v>
      </c>
      <c r="U116" s="2" t="s">
        <v>51</v>
      </c>
      <c r="V116" s="2" t="s">
        <v>45</v>
      </c>
      <c r="W116" s="2" t="s">
        <v>47</v>
      </c>
      <c r="X116" s="5" t="s">
        <v>46</v>
      </c>
      <c r="Y116" s="2" t="s">
        <v>48</v>
      </c>
      <c r="Z116" s="2" t="s">
        <v>49</v>
      </c>
      <c r="AA116" s="2" t="s">
        <v>53</v>
      </c>
      <c r="AB116" t="s">
        <v>52</v>
      </c>
      <c r="AC116" t="s">
        <v>42</v>
      </c>
      <c r="AD116" t="s">
        <v>44</v>
      </c>
      <c r="AE116" t="s">
        <v>43</v>
      </c>
      <c r="AF116" s="2" t="s">
        <v>41</v>
      </c>
      <c r="AG116" t="s">
        <v>40</v>
      </c>
      <c r="AH116" s="2" t="s">
        <v>51</v>
      </c>
      <c r="AI116" s="2" t="s">
        <v>45</v>
      </c>
      <c r="AJ116" s="2" t="s">
        <v>47</v>
      </c>
      <c r="AK116" s="5" t="s">
        <v>46</v>
      </c>
      <c r="AL116" s="2" t="s">
        <v>48</v>
      </c>
      <c r="AM116" s="2" t="s">
        <v>49</v>
      </c>
      <c r="AN116" s="2" t="s">
        <v>53</v>
      </c>
    </row>
    <row r="117" spans="1:40">
      <c r="A117" s="2" t="s">
        <v>3</v>
      </c>
      <c r="B117">
        <v>0.876</v>
      </c>
      <c r="C117">
        <v>0.78490000000000004</v>
      </c>
      <c r="D117">
        <v>0.85960000000000003</v>
      </c>
      <c r="E117">
        <v>0.93</v>
      </c>
      <c r="F117">
        <v>0.89539999999999997</v>
      </c>
      <c r="G117">
        <v>0.82350000000000001</v>
      </c>
      <c r="H117" s="2">
        <v>0.94810000000000005</v>
      </c>
      <c r="I117">
        <v>0.41839999999999999</v>
      </c>
      <c r="J117">
        <v>0.60350000000000004</v>
      </c>
      <c r="K117">
        <v>0.64700000000000002</v>
      </c>
      <c r="L117">
        <v>0.46760000000000002</v>
      </c>
      <c r="M117">
        <v>0.63880000000000003</v>
      </c>
      <c r="N117">
        <v>0.40629999999999999</v>
      </c>
      <c r="O117">
        <v>0.76090000000000002</v>
      </c>
      <c r="P117">
        <v>0.87560000000000004</v>
      </c>
      <c r="Q117">
        <v>0.9516</v>
      </c>
      <c r="R117">
        <v>0.9234</v>
      </c>
      <c r="S117">
        <v>0.74299999999999999</v>
      </c>
      <c r="T117">
        <v>0.81389999999999996</v>
      </c>
      <c r="U117">
        <v>0.92269999999999996</v>
      </c>
      <c r="V117">
        <v>0.68579999999999997</v>
      </c>
      <c r="W117">
        <v>0.65880000000000005</v>
      </c>
      <c r="X117">
        <v>0.78149999999999997</v>
      </c>
      <c r="Y117">
        <v>0.42980000000000002</v>
      </c>
      <c r="Z117">
        <v>0.68689999999999996</v>
      </c>
      <c r="AA117">
        <v>0.62270000000000003</v>
      </c>
      <c r="AB117">
        <v>0.80720000000000003</v>
      </c>
      <c r="AC117">
        <v>0.81579999999999997</v>
      </c>
      <c r="AD117">
        <v>0.89190000000000003</v>
      </c>
      <c r="AE117">
        <v>0.92110000000000003</v>
      </c>
      <c r="AF117">
        <v>0.78720000000000001</v>
      </c>
      <c r="AG117">
        <v>0.80889999999999995</v>
      </c>
      <c r="AH117">
        <v>0.92730000000000001</v>
      </c>
      <c r="AI117">
        <v>0.47770000000000001</v>
      </c>
      <c r="AJ117">
        <v>0.59040000000000004</v>
      </c>
      <c r="AK117">
        <v>0.68869999999999998</v>
      </c>
      <c r="AL117">
        <v>0.40860000000000002</v>
      </c>
      <c r="AM117">
        <v>0.63629999999999998</v>
      </c>
      <c r="AN117">
        <v>0.45540000000000003</v>
      </c>
    </row>
    <row r="118" spans="1:40">
      <c r="A118" s="2" t="s">
        <v>6</v>
      </c>
      <c r="B118" s="2">
        <v>0.86360000000000003</v>
      </c>
      <c r="C118" s="2">
        <v>0.7611</v>
      </c>
      <c r="D118" s="2">
        <v>0.85029999999999994</v>
      </c>
      <c r="E118" s="2">
        <v>0.92900000000000005</v>
      </c>
      <c r="F118" s="2">
        <v>0.88</v>
      </c>
      <c r="G118" s="2">
        <v>0.82250000000000001</v>
      </c>
      <c r="H118" s="2">
        <v>0.95699999999999996</v>
      </c>
      <c r="I118">
        <v>0.43840000000000001</v>
      </c>
      <c r="J118">
        <v>0.49170000000000003</v>
      </c>
      <c r="K118">
        <v>0.61839999999999995</v>
      </c>
      <c r="L118">
        <v>0.47349999999999998</v>
      </c>
      <c r="M118">
        <v>0.68879999999999997</v>
      </c>
      <c r="N118">
        <v>0.40760000000000002</v>
      </c>
      <c r="O118">
        <v>0.7732</v>
      </c>
      <c r="P118">
        <v>0.82479999999999998</v>
      </c>
      <c r="Q118">
        <v>0.94630000000000003</v>
      </c>
      <c r="R118">
        <v>0.91039999999999999</v>
      </c>
      <c r="S118">
        <v>0.73019999999999996</v>
      </c>
      <c r="T118">
        <v>0.81399999999999995</v>
      </c>
      <c r="U118">
        <v>0.88729999999999998</v>
      </c>
      <c r="V118">
        <v>0.6956</v>
      </c>
      <c r="W118">
        <v>0.71199999999999997</v>
      </c>
      <c r="X118">
        <v>0.73640000000000005</v>
      </c>
      <c r="Y118">
        <v>0.34250000000000003</v>
      </c>
      <c r="Z118">
        <v>0.63049999999999995</v>
      </c>
      <c r="AA118">
        <v>0.68510000000000004</v>
      </c>
      <c r="AB118">
        <v>0.80830000000000002</v>
      </c>
      <c r="AC118">
        <v>0.77639999999999998</v>
      </c>
      <c r="AD118">
        <v>0.8831</v>
      </c>
      <c r="AE118">
        <v>0.90949999999999998</v>
      </c>
      <c r="AF118">
        <v>0.77690000000000003</v>
      </c>
      <c r="AG118">
        <v>0.81299999999999994</v>
      </c>
      <c r="AH118">
        <v>0.9123</v>
      </c>
      <c r="AI118">
        <v>0.49270000000000003</v>
      </c>
      <c r="AJ118">
        <v>0.53839999999999999</v>
      </c>
      <c r="AK118">
        <v>0.65369999999999995</v>
      </c>
      <c r="AL118">
        <v>0.37590000000000001</v>
      </c>
      <c r="AM118">
        <v>0.61109999999999998</v>
      </c>
      <c r="AN118">
        <v>0.47799999999999998</v>
      </c>
    </row>
    <row r="119" spans="1:40">
      <c r="A119" s="2" t="s">
        <v>7</v>
      </c>
      <c r="B119" s="2">
        <v>0.88</v>
      </c>
      <c r="C119" s="2">
        <v>0.76270000000000004</v>
      </c>
      <c r="D119" s="2">
        <v>0.88880000000000003</v>
      </c>
      <c r="E119" s="2">
        <v>0.92259999999999998</v>
      </c>
      <c r="F119" s="2">
        <v>0.90359999999999996</v>
      </c>
      <c r="G119" s="2">
        <v>0.82489999999999997</v>
      </c>
      <c r="H119" s="2">
        <v>0.94720000000000004</v>
      </c>
      <c r="I119">
        <v>0.40279999999999999</v>
      </c>
      <c r="J119">
        <v>0.53620000000000001</v>
      </c>
      <c r="K119">
        <v>0.56769999999999998</v>
      </c>
      <c r="L119">
        <v>0.49980000000000002</v>
      </c>
      <c r="M119">
        <v>0.63119999999999998</v>
      </c>
      <c r="N119">
        <v>0.40450000000000003</v>
      </c>
      <c r="O119">
        <v>0.76890000000000003</v>
      </c>
      <c r="P119">
        <v>0.85099999999999998</v>
      </c>
      <c r="Q119">
        <v>0.96509999999999996</v>
      </c>
      <c r="R119">
        <v>0.93469999999999998</v>
      </c>
      <c r="S119">
        <v>0.74509999999999998</v>
      </c>
      <c r="T119">
        <v>0.82940000000000003</v>
      </c>
      <c r="U119">
        <v>0.91359999999999997</v>
      </c>
      <c r="V119">
        <v>0.6976</v>
      </c>
      <c r="W119">
        <v>0.64190000000000003</v>
      </c>
      <c r="X119">
        <v>0.71699999999999997</v>
      </c>
      <c r="Y119">
        <v>0.40260000000000001</v>
      </c>
      <c r="Z119">
        <v>0.40260000000000001</v>
      </c>
      <c r="AA119">
        <v>0.63270000000000004</v>
      </c>
      <c r="AB119">
        <v>0.81259999999999999</v>
      </c>
      <c r="AC119">
        <v>0.79310000000000003</v>
      </c>
      <c r="AD119">
        <v>0.91859999999999997</v>
      </c>
      <c r="AE119">
        <v>0.92469999999999997</v>
      </c>
      <c r="AF119">
        <v>0.7913</v>
      </c>
      <c r="AG119">
        <v>0.8196</v>
      </c>
      <c r="AH119">
        <v>0.91920000000000002</v>
      </c>
      <c r="AI119">
        <v>0.46229999999999999</v>
      </c>
      <c r="AJ119">
        <v>0.54459999999999997</v>
      </c>
      <c r="AK119">
        <v>0.61619999999999997</v>
      </c>
      <c r="AL119">
        <v>0.38890000000000002</v>
      </c>
      <c r="AM119">
        <v>0.62450000000000006</v>
      </c>
      <c r="AN119">
        <v>0.46100000000000002</v>
      </c>
    </row>
    <row r="120" spans="1:40">
      <c r="A120" s="2" t="s">
        <v>8</v>
      </c>
      <c r="B120" s="2">
        <v>0.85680000000000001</v>
      </c>
      <c r="C120" s="2">
        <v>0.76470000000000005</v>
      </c>
      <c r="D120" s="2">
        <v>0.86029999999999995</v>
      </c>
      <c r="E120" s="2">
        <v>0.93220000000000003</v>
      </c>
      <c r="F120" s="2">
        <v>0.88919999999999999</v>
      </c>
      <c r="G120" s="2">
        <v>0.82889999999999997</v>
      </c>
      <c r="H120" s="2">
        <v>0.94359999999999999</v>
      </c>
      <c r="I120">
        <v>0.41170000000000001</v>
      </c>
      <c r="J120">
        <v>0.52980000000000005</v>
      </c>
      <c r="K120">
        <v>0.59630000000000005</v>
      </c>
      <c r="L120">
        <v>0.52059999999999995</v>
      </c>
      <c r="M120">
        <v>0.65890000000000004</v>
      </c>
      <c r="N120">
        <v>0.40560000000000002</v>
      </c>
      <c r="O120">
        <v>0.77649999999999997</v>
      </c>
      <c r="P120">
        <v>0.82540000000000002</v>
      </c>
      <c r="Q120">
        <v>0.95440000000000003</v>
      </c>
      <c r="R120">
        <v>0.92279999999999995</v>
      </c>
      <c r="S120">
        <v>0.73380000000000001</v>
      </c>
      <c r="T120">
        <v>0.81179999999999997</v>
      </c>
      <c r="U120">
        <v>0.88049999999999995</v>
      </c>
      <c r="V120">
        <v>0.67610000000000003</v>
      </c>
      <c r="W120">
        <v>0.68110000000000004</v>
      </c>
      <c r="X120">
        <v>0.71640000000000004</v>
      </c>
      <c r="Y120">
        <v>0.40839999999999999</v>
      </c>
      <c r="Z120">
        <v>0.6885</v>
      </c>
      <c r="AA120">
        <v>0.64800000000000002</v>
      </c>
      <c r="AB120">
        <v>0.80689999999999995</v>
      </c>
      <c r="AC120">
        <v>0.78269999999999995</v>
      </c>
      <c r="AD120">
        <v>0.89580000000000004</v>
      </c>
      <c r="AE120">
        <v>0.92320000000000002</v>
      </c>
      <c r="AF120">
        <v>0.78169999999999995</v>
      </c>
      <c r="AG120">
        <v>0.8135</v>
      </c>
      <c r="AH120">
        <v>0.90049999999999997</v>
      </c>
      <c r="AI120">
        <v>0.47670000000000001</v>
      </c>
      <c r="AJ120">
        <v>0.54579999999999995</v>
      </c>
      <c r="AK120">
        <v>0.63380000000000003</v>
      </c>
      <c r="AL120">
        <v>0.39529999999999998</v>
      </c>
      <c r="AM120">
        <v>0.64290000000000003</v>
      </c>
      <c r="AN120">
        <v>0.46189999999999998</v>
      </c>
    </row>
    <row r="121" spans="1:40">
      <c r="A121" s="2" t="s">
        <v>9</v>
      </c>
      <c r="B121" s="2">
        <v>0.86839999999999995</v>
      </c>
      <c r="C121" s="2">
        <v>0.78259999999999996</v>
      </c>
      <c r="D121" s="2">
        <v>0.88080000000000003</v>
      </c>
      <c r="E121" s="2">
        <v>0.9345</v>
      </c>
      <c r="F121" s="2">
        <v>0.89700000000000002</v>
      </c>
      <c r="G121" s="2">
        <v>0.80989999999999995</v>
      </c>
      <c r="H121" s="2">
        <v>0.96279999999999999</v>
      </c>
      <c r="I121">
        <v>0.41920000000000002</v>
      </c>
      <c r="J121">
        <v>0.56240000000000001</v>
      </c>
      <c r="K121" s="2">
        <v>0.59109999999999996</v>
      </c>
      <c r="L121">
        <v>0.52759999999999996</v>
      </c>
      <c r="M121">
        <v>0.6502</v>
      </c>
      <c r="N121">
        <v>0.41970000000000002</v>
      </c>
      <c r="O121">
        <v>0.79200000000000004</v>
      </c>
      <c r="P121">
        <v>0.85609999999999997</v>
      </c>
      <c r="Q121">
        <v>0.96330000000000005</v>
      </c>
      <c r="R121">
        <v>0.93379999999999996</v>
      </c>
      <c r="S121">
        <v>0.73450000000000004</v>
      </c>
      <c r="T121">
        <v>0.78249999999999997</v>
      </c>
      <c r="U121">
        <v>0.92589999999999995</v>
      </c>
      <c r="V121">
        <v>0.7036</v>
      </c>
      <c r="W121">
        <v>0.65869999999999995</v>
      </c>
      <c r="X121">
        <v>0.6804</v>
      </c>
      <c r="Y121">
        <v>0.44990000000000002</v>
      </c>
      <c r="Z121">
        <v>0.6774</v>
      </c>
      <c r="AA121">
        <v>0.65910000000000002</v>
      </c>
      <c r="AB121">
        <v>0.82069999999999999</v>
      </c>
      <c r="AC121">
        <v>0.8024</v>
      </c>
      <c r="AD121">
        <v>0.9123</v>
      </c>
      <c r="AE121">
        <v>0.93069999999999997</v>
      </c>
      <c r="AF121">
        <v>0.77910000000000001</v>
      </c>
      <c r="AG121">
        <v>0.78749999999999998</v>
      </c>
      <c r="AH121">
        <v>0.94020000000000004</v>
      </c>
      <c r="AI121">
        <v>0.48649999999999999</v>
      </c>
      <c r="AJ121">
        <v>0.56799999999999995</v>
      </c>
      <c r="AK121">
        <v>0.6069</v>
      </c>
      <c r="AL121">
        <v>0.45619999999999999</v>
      </c>
      <c r="AM121">
        <v>0.6391</v>
      </c>
      <c r="AN121">
        <v>0.49680000000000002</v>
      </c>
    </row>
    <row r="122" spans="1:40" s="16" customFormat="1">
      <c r="A122" s="15" t="s">
        <v>57</v>
      </c>
      <c r="B122" s="15">
        <f>AVERAGE(B117:B121)</f>
        <v>0.86896000000000007</v>
      </c>
      <c r="C122" s="15">
        <f t="shared" ref="C122:AN122" si="36">AVERAGE(C117:C121)</f>
        <v>0.7712</v>
      </c>
      <c r="D122" s="15">
        <f t="shared" si="36"/>
        <v>0.86796000000000006</v>
      </c>
      <c r="E122" s="15">
        <f t="shared" si="36"/>
        <v>0.92965999999999993</v>
      </c>
      <c r="F122" s="15">
        <f t="shared" si="36"/>
        <v>0.89304000000000006</v>
      </c>
      <c r="G122" s="15">
        <f t="shared" si="36"/>
        <v>0.82194</v>
      </c>
      <c r="H122" s="15">
        <f t="shared" si="36"/>
        <v>0.95174000000000003</v>
      </c>
      <c r="I122" s="15">
        <f t="shared" si="36"/>
        <v>0.41810000000000003</v>
      </c>
      <c r="J122" s="15">
        <f t="shared" si="36"/>
        <v>0.54472000000000009</v>
      </c>
      <c r="K122" s="15">
        <f t="shared" si="36"/>
        <v>0.60410000000000008</v>
      </c>
      <c r="L122" s="15">
        <f t="shared" si="36"/>
        <v>0.49782000000000004</v>
      </c>
      <c r="M122" s="15">
        <f t="shared" si="36"/>
        <v>0.65358000000000005</v>
      </c>
      <c r="N122" s="15">
        <f t="shared" si="36"/>
        <v>0.40874000000000005</v>
      </c>
      <c r="O122" s="15">
        <f t="shared" si="36"/>
        <v>0.77429999999999999</v>
      </c>
      <c r="P122" s="15">
        <f t="shared" si="36"/>
        <v>0.84658</v>
      </c>
      <c r="Q122" s="15">
        <f t="shared" si="36"/>
        <v>0.9561400000000001</v>
      </c>
      <c r="R122" s="15">
        <f t="shared" si="36"/>
        <v>0.92501999999999995</v>
      </c>
      <c r="S122" s="15">
        <f t="shared" si="36"/>
        <v>0.73731999999999998</v>
      </c>
      <c r="T122" s="15">
        <f t="shared" si="36"/>
        <v>0.81031999999999993</v>
      </c>
      <c r="U122" s="15">
        <f t="shared" si="36"/>
        <v>0.90600000000000003</v>
      </c>
      <c r="V122" s="15">
        <f t="shared" si="36"/>
        <v>0.69173999999999991</v>
      </c>
      <c r="W122" s="15">
        <f t="shared" si="36"/>
        <v>0.6705000000000001</v>
      </c>
      <c r="X122" s="15">
        <f t="shared" si="36"/>
        <v>0.7263400000000001</v>
      </c>
      <c r="Y122" s="15">
        <f t="shared" si="36"/>
        <v>0.40664</v>
      </c>
      <c r="Z122" s="15">
        <f t="shared" si="36"/>
        <v>0.61718000000000006</v>
      </c>
      <c r="AA122" s="15">
        <f t="shared" si="36"/>
        <v>0.6495200000000001</v>
      </c>
      <c r="AB122" s="15">
        <f t="shared" si="36"/>
        <v>0.81113999999999997</v>
      </c>
      <c r="AC122" s="15">
        <f t="shared" si="36"/>
        <v>0.79408000000000001</v>
      </c>
      <c r="AD122" s="15">
        <f t="shared" si="36"/>
        <v>0.90033999999999992</v>
      </c>
      <c r="AE122" s="15">
        <f t="shared" si="36"/>
        <v>0.9218400000000001</v>
      </c>
      <c r="AF122" s="15">
        <f t="shared" si="36"/>
        <v>0.78323999999999994</v>
      </c>
      <c r="AG122" s="15">
        <f t="shared" si="36"/>
        <v>0.80849999999999989</v>
      </c>
      <c r="AH122" s="15">
        <f t="shared" si="36"/>
        <v>0.91989999999999994</v>
      </c>
      <c r="AI122" s="15">
        <f t="shared" si="36"/>
        <v>0.47918000000000005</v>
      </c>
      <c r="AJ122" s="15">
        <f t="shared" si="36"/>
        <v>0.55743999999999994</v>
      </c>
      <c r="AK122" s="15">
        <f t="shared" si="36"/>
        <v>0.63985999999999998</v>
      </c>
      <c r="AL122" s="15">
        <f t="shared" si="36"/>
        <v>0.40498000000000001</v>
      </c>
      <c r="AM122" s="15">
        <f t="shared" si="36"/>
        <v>0.63078000000000001</v>
      </c>
      <c r="AN122" s="15">
        <f t="shared" si="36"/>
        <v>0.47061999999999998</v>
      </c>
    </row>
    <row r="123" spans="1:40">
      <c r="A123" s="15" t="s">
        <v>96</v>
      </c>
      <c r="B123" s="15">
        <f>STDEV(B117:B121)</f>
        <v>9.3320951559657771E-3</v>
      </c>
      <c r="C123" s="15">
        <f t="shared" ref="C123:AN123" si="37">STDEV(C117:C121)</f>
        <v>1.1555950847939764E-2</v>
      </c>
      <c r="D123" s="15">
        <f t="shared" si="37"/>
        <v>1.6121507373691862E-2</v>
      </c>
      <c r="E123" s="15">
        <f t="shared" si="37"/>
        <v>4.4797321348491485E-3</v>
      </c>
      <c r="F123" s="15">
        <f t="shared" si="37"/>
        <v>8.9099943883259418E-3</v>
      </c>
      <c r="G123" s="15">
        <f t="shared" si="37"/>
        <v>7.1573738200544018E-3</v>
      </c>
      <c r="H123" s="15">
        <f t="shared" si="37"/>
        <v>7.9074648276169814E-3</v>
      </c>
      <c r="I123" s="15">
        <f t="shared" si="37"/>
        <v>1.3119070088996406E-2</v>
      </c>
      <c r="J123" s="15">
        <f t="shared" si="37"/>
        <v>4.145475847233946E-2</v>
      </c>
      <c r="K123" s="15">
        <f t="shared" si="37"/>
        <v>2.9998749973957257E-2</v>
      </c>
      <c r="L123" s="15">
        <f t="shared" si="37"/>
        <v>2.6992628623385292E-2</v>
      </c>
      <c r="M123" s="15">
        <f t="shared" si="37"/>
        <v>2.2357817424784543E-2</v>
      </c>
      <c r="N123" s="15">
        <f t="shared" si="37"/>
        <v>6.2292054067914649E-3</v>
      </c>
      <c r="O123" s="15">
        <f t="shared" si="37"/>
        <v>1.1489778065741744E-2</v>
      </c>
      <c r="P123" s="15">
        <f t="shared" si="37"/>
        <v>2.1652297799540823E-2</v>
      </c>
      <c r="Q123" s="15">
        <f t="shared" si="37"/>
        <v>7.9374429131805289E-3</v>
      </c>
      <c r="R123" s="15">
        <f t="shared" si="37"/>
        <v>9.9006060420562068E-3</v>
      </c>
      <c r="S123" s="15">
        <f t="shared" si="37"/>
        <v>6.3997656207083076E-3</v>
      </c>
      <c r="T123" s="15">
        <f t="shared" si="37"/>
        <v>1.7077382703447282E-2</v>
      </c>
      <c r="U123" s="15">
        <f t="shared" si="37"/>
        <v>2.0812256004575765E-2</v>
      </c>
      <c r="V123" s="15">
        <f t="shared" si="37"/>
        <v>1.0837342847764844E-2</v>
      </c>
      <c r="W123" s="15">
        <f t="shared" si="37"/>
        <v>2.7058732416726381E-2</v>
      </c>
      <c r="X123" s="15">
        <f t="shared" si="37"/>
        <v>3.6879370927389736E-2</v>
      </c>
      <c r="Y123" s="15">
        <f t="shared" si="37"/>
        <v>4.0438756162869301E-2</v>
      </c>
      <c r="Z123" s="15">
        <f t="shared" si="37"/>
        <v>0.1222659682822656</v>
      </c>
      <c r="AA123" s="15">
        <f t="shared" si="37"/>
        <v>2.4301481436324001E-2</v>
      </c>
      <c r="AB123" s="15">
        <f t="shared" si="37"/>
        <v>5.8114542069950051E-3</v>
      </c>
      <c r="AC123" s="15">
        <f t="shared" si="37"/>
        <v>1.5684610291620257E-2</v>
      </c>
      <c r="AD123" s="15">
        <f t="shared" si="37"/>
        <v>1.4709962610421536E-2</v>
      </c>
      <c r="AE123" s="15">
        <f t="shared" si="37"/>
        <v>7.7677538580982336E-3</v>
      </c>
      <c r="AF123" s="15">
        <f t="shared" si="37"/>
        <v>5.9235124714986402E-3</v>
      </c>
      <c r="AG123" s="15">
        <f t="shared" si="37"/>
        <v>1.2345241998438106E-2</v>
      </c>
      <c r="AH123" s="15">
        <f t="shared" si="37"/>
        <v>1.501216173640561E-2</v>
      </c>
      <c r="AI123" s="15">
        <f t="shared" si="37"/>
        <v>1.1507041322598967E-2</v>
      </c>
      <c r="AJ123" s="15">
        <f t="shared" si="37"/>
        <v>2.1568217357955222E-2</v>
      </c>
      <c r="AK123" s="15">
        <f t="shared" si="37"/>
        <v>3.2633464419212367E-2</v>
      </c>
      <c r="AL123" s="15">
        <f t="shared" si="37"/>
        <v>3.0961702149591187E-2</v>
      </c>
      <c r="AM123" s="15">
        <f t="shared" si="37"/>
        <v>1.2974282253751079E-2</v>
      </c>
      <c r="AN123" s="15">
        <f t="shared" si="37"/>
        <v>1.688259458732573E-2</v>
      </c>
    </row>
    <row r="124" spans="1:40">
      <c r="A124" s="2"/>
      <c r="B124" s="2"/>
      <c r="C124" s="2"/>
      <c r="D124" s="2"/>
      <c r="E124" s="2"/>
      <c r="F124" s="2"/>
      <c r="H124" s="2"/>
    </row>
    <row r="125" spans="1:40">
      <c r="A125" t="s">
        <v>15</v>
      </c>
      <c r="B125" s="2"/>
      <c r="C125" s="2"/>
      <c r="D125" s="2"/>
      <c r="E125" s="2"/>
      <c r="F125" s="2"/>
      <c r="G125" s="2"/>
      <c r="H125" s="2"/>
    </row>
    <row r="126" spans="1:40">
      <c r="B126" t="s">
        <v>50</v>
      </c>
      <c r="H126" s="2"/>
    </row>
    <row r="127" spans="1:40">
      <c r="A127" s="2"/>
      <c r="B127" s="2" t="s">
        <v>0</v>
      </c>
      <c r="D127" s="2"/>
      <c r="E127" s="2"/>
      <c r="F127" s="2"/>
      <c r="I127" s="2"/>
      <c r="M127" s="2"/>
      <c r="O127" t="s">
        <v>1</v>
      </c>
      <c r="AB127" s="2" t="s">
        <v>2</v>
      </c>
    </row>
    <row r="128" spans="1:40">
      <c r="A128" s="2"/>
      <c r="B128" t="s">
        <v>52</v>
      </c>
      <c r="C128" t="s">
        <v>42</v>
      </c>
      <c r="D128" t="s">
        <v>44</v>
      </c>
      <c r="E128" t="s">
        <v>43</v>
      </c>
      <c r="F128" s="2" t="s">
        <v>41</v>
      </c>
      <c r="G128" t="s">
        <v>40</v>
      </c>
      <c r="H128" s="2" t="s">
        <v>51</v>
      </c>
      <c r="I128" s="2" t="s">
        <v>45</v>
      </c>
      <c r="J128" s="2" t="s">
        <v>47</v>
      </c>
      <c r="K128" s="5" t="s">
        <v>46</v>
      </c>
      <c r="L128" s="2" t="s">
        <v>48</v>
      </c>
      <c r="M128" s="2" t="s">
        <v>49</v>
      </c>
      <c r="N128" s="2" t="s">
        <v>53</v>
      </c>
      <c r="O128" t="s">
        <v>52</v>
      </c>
      <c r="P128" t="s">
        <v>42</v>
      </c>
      <c r="Q128" t="s">
        <v>44</v>
      </c>
      <c r="R128" t="s">
        <v>43</v>
      </c>
      <c r="S128" s="2" t="s">
        <v>41</v>
      </c>
      <c r="T128" t="s">
        <v>40</v>
      </c>
      <c r="U128" s="2" t="s">
        <v>51</v>
      </c>
      <c r="V128" s="2" t="s">
        <v>45</v>
      </c>
      <c r="W128" s="2" t="s">
        <v>47</v>
      </c>
      <c r="X128" s="5" t="s">
        <v>46</v>
      </c>
      <c r="Y128" s="2" t="s">
        <v>48</v>
      </c>
      <c r="Z128" s="2" t="s">
        <v>49</v>
      </c>
      <c r="AA128" s="2" t="s">
        <v>53</v>
      </c>
      <c r="AB128" t="s">
        <v>52</v>
      </c>
      <c r="AC128" t="s">
        <v>42</v>
      </c>
      <c r="AD128" t="s">
        <v>44</v>
      </c>
      <c r="AE128" t="s">
        <v>43</v>
      </c>
      <c r="AF128" s="2" t="s">
        <v>41</v>
      </c>
      <c r="AG128" t="s">
        <v>40</v>
      </c>
      <c r="AH128" s="2" t="s">
        <v>51</v>
      </c>
      <c r="AI128" s="2" t="s">
        <v>45</v>
      </c>
      <c r="AJ128" s="2" t="s">
        <v>47</v>
      </c>
      <c r="AK128" s="5" t="s">
        <v>46</v>
      </c>
      <c r="AL128" s="2" t="s">
        <v>48</v>
      </c>
      <c r="AM128" s="2" t="s">
        <v>49</v>
      </c>
      <c r="AN128" s="2" t="s">
        <v>53</v>
      </c>
    </row>
    <row r="129" spans="1:40">
      <c r="A129" s="2" t="s">
        <v>3</v>
      </c>
      <c r="B129">
        <v>0.86560000000000004</v>
      </c>
      <c r="C129">
        <v>0.77739999999999998</v>
      </c>
      <c r="D129">
        <v>0.86480000000000001</v>
      </c>
      <c r="E129">
        <v>0.93500000000000005</v>
      </c>
      <c r="F129">
        <v>0.90800000000000003</v>
      </c>
      <c r="G129">
        <v>0.83799999999999997</v>
      </c>
      <c r="H129" s="2">
        <v>0.96279999999999999</v>
      </c>
      <c r="I129">
        <v>0.4199</v>
      </c>
      <c r="J129">
        <v>0.57150000000000001</v>
      </c>
      <c r="K129">
        <v>0.66339999999999999</v>
      </c>
      <c r="L129">
        <v>0.54310000000000003</v>
      </c>
      <c r="M129">
        <v>0.62939999999999996</v>
      </c>
      <c r="N129">
        <v>0.4113</v>
      </c>
      <c r="O129">
        <v>0.8125</v>
      </c>
      <c r="P129">
        <v>0.81340000000000001</v>
      </c>
      <c r="Q129">
        <v>0.93230000000000002</v>
      </c>
      <c r="R129">
        <v>0.91300000000000003</v>
      </c>
      <c r="S129">
        <v>0.76070000000000004</v>
      </c>
      <c r="T129">
        <v>0.83589999999999998</v>
      </c>
      <c r="U129">
        <v>0.90029999999999999</v>
      </c>
      <c r="V129">
        <v>0.67759999999999998</v>
      </c>
      <c r="W129">
        <v>0.68940000000000001</v>
      </c>
      <c r="X129">
        <v>0.7742</v>
      </c>
      <c r="Y129">
        <v>0.4335</v>
      </c>
      <c r="Z129">
        <v>0.62290000000000001</v>
      </c>
      <c r="AA129">
        <v>0.64639999999999997</v>
      </c>
      <c r="AB129">
        <v>0.83230000000000004</v>
      </c>
      <c r="AC129">
        <v>0.78169999999999995</v>
      </c>
      <c r="AD129">
        <v>0.88190000000000002</v>
      </c>
      <c r="AE129">
        <v>0.91690000000000005</v>
      </c>
      <c r="AF129">
        <v>0.80559999999999998</v>
      </c>
      <c r="AG129">
        <v>0.82969999999999999</v>
      </c>
      <c r="AH129">
        <v>0.92700000000000005</v>
      </c>
      <c r="AI129">
        <v>0.46960000000000002</v>
      </c>
      <c r="AJ129">
        <v>0.58150000000000002</v>
      </c>
      <c r="AK129">
        <v>0.69420000000000004</v>
      </c>
      <c r="AL129">
        <v>0.43880000000000002</v>
      </c>
      <c r="AM129">
        <v>0.59430000000000005</v>
      </c>
      <c r="AN129">
        <v>0.46310000000000001</v>
      </c>
    </row>
    <row r="130" spans="1:40">
      <c r="A130" s="2" t="s">
        <v>6</v>
      </c>
      <c r="B130" s="2">
        <v>0.87080000000000002</v>
      </c>
      <c r="C130" s="2">
        <v>0.79879999999999995</v>
      </c>
      <c r="D130" s="2">
        <v>0.86850000000000005</v>
      </c>
      <c r="E130" s="2">
        <v>0.93730000000000002</v>
      </c>
      <c r="F130" s="2">
        <v>0.89559999999999995</v>
      </c>
      <c r="G130" s="2">
        <v>0.84630000000000005</v>
      </c>
      <c r="H130" s="2">
        <v>0.95189999999999997</v>
      </c>
      <c r="I130">
        <v>0.41470000000000001</v>
      </c>
      <c r="J130">
        <v>0.57850000000000001</v>
      </c>
      <c r="K130">
        <v>0.61299999999999999</v>
      </c>
      <c r="L130">
        <v>0.59060000000000001</v>
      </c>
      <c r="M130">
        <v>0.68659999999999999</v>
      </c>
      <c r="N130">
        <v>0.44</v>
      </c>
      <c r="O130">
        <v>0.79510000000000003</v>
      </c>
      <c r="P130">
        <v>0.86199999999999999</v>
      </c>
      <c r="Q130">
        <v>0.96109999999999995</v>
      </c>
      <c r="R130">
        <v>0.93169999999999997</v>
      </c>
      <c r="S130">
        <v>0.77910000000000001</v>
      </c>
      <c r="T130">
        <v>0.81459999999999999</v>
      </c>
      <c r="U130">
        <v>0.92810000000000004</v>
      </c>
      <c r="V130">
        <v>0.69769999999999999</v>
      </c>
      <c r="W130">
        <v>0.70760000000000001</v>
      </c>
      <c r="X130">
        <v>0.76790000000000003</v>
      </c>
      <c r="Y130">
        <v>0.45350000000000001</v>
      </c>
      <c r="Z130">
        <v>0.63919999999999999</v>
      </c>
      <c r="AA130">
        <v>0.67549999999999999</v>
      </c>
      <c r="AB130">
        <v>0.82330000000000003</v>
      </c>
      <c r="AC130">
        <v>0.81969999999999998</v>
      </c>
      <c r="AD130">
        <v>0.90659999999999996</v>
      </c>
      <c r="AE130">
        <v>0.93140000000000001</v>
      </c>
      <c r="AF130">
        <v>0.81430000000000002</v>
      </c>
      <c r="AG130">
        <v>0.82279999999999998</v>
      </c>
      <c r="AH130">
        <v>0.93320000000000003</v>
      </c>
      <c r="AI130">
        <v>0.48670000000000002</v>
      </c>
      <c r="AJ130">
        <v>0.61080000000000001</v>
      </c>
      <c r="AK130">
        <v>0.6623</v>
      </c>
      <c r="AL130">
        <v>0.46100000000000002</v>
      </c>
      <c r="AM130">
        <v>0.63180000000000003</v>
      </c>
      <c r="AN130">
        <v>0.50109999999999999</v>
      </c>
    </row>
    <row r="131" spans="1:40">
      <c r="A131" s="2" t="s">
        <v>7</v>
      </c>
      <c r="B131" s="2">
        <v>0.85489999999999999</v>
      </c>
      <c r="C131" s="2">
        <v>0.78559999999999997</v>
      </c>
      <c r="D131" s="2">
        <v>0.87609999999999999</v>
      </c>
      <c r="E131" s="2">
        <v>0.93430000000000002</v>
      </c>
      <c r="F131" s="2">
        <v>0.89170000000000005</v>
      </c>
      <c r="G131" s="2">
        <v>0.8155</v>
      </c>
      <c r="H131" s="2">
        <v>0.94679999999999997</v>
      </c>
      <c r="I131">
        <v>0.44569999999999999</v>
      </c>
      <c r="J131">
        <v>0.62839999999999996</v>
      </c>
      <c r="K131">
        <v>0.65610000000000002</v>
      </c>
      <c r="L131">
        <v>0.56969999999999998</v>
      </c>
      <c r="M131">
        <v>0.67079999999999995</v>
      </c>
      <c r="N131">
        <v>0.4133</v>
      </c>
      <c r="O131">
        <v>0.78810000000000002</v>
      </c>
      <c r="P131">
        <v>0.8367</v>
      </c>
      <c r="Q131">
        <v>0.95579999999999998</v>
      </c>
      <c r="R131">
        <v>0.9123</v>
      </c>
      <c r="S131">
        <v>0.73629999999999995</v>
      </c>
      <c r="T131">
        <v>0.82140000000000002</v>
      </c>
      <c r="U131">
        <v>0.92220000000000002</v>
      </c>
      <c r="V131">
        <v>0.72550000000000003</v>
      </c>
      <c r="W131">
        <v>0.70889999999999997</v>
      </c>
      <c r="X131">
        <v>0.71879999999999999</v>
      </c>
      <c r="Y131">
        <v>0.39479999999999998</v>
      </c>
      <c r="Z131">
        <v>0.63919999999999999</v>
      </c>
      <c r="AA131">
        <v>0.70409999999999995</v>
      </c>
      <c r="AB131">
        <v>0.81110000000000004</v>
      </c>
      <c r="AC131">
        <v>0.80079999999999996</v>
      </c>
      <c r="AD131">
        <v>0.90629999999999999</v>
      </c>
      <c r="AE131">
        <v>0.91479999999999995</v>
      </c>
      <c r="AF131">
        <v>0.7873</v>
      </c>
      <c r="AG131">
        <v>0.81210000000000004</v>
      </c>
      <c r="AH131">
        <v>0.92549999999999999</v>
      </c>
      <c r="AI131">
        <v>0.50109999999999999</v>
      </c>
      <c r="AJ131">
        <v>0.62809999999999999</v>
      </c>
      <c r="AK131">
        <v>0.66849999999999998</v>
      </c>
      <c r="AL131">
        <v>0.4239</v>
      </c>
      <c r="AM131">
        <v>0.62480000000000002</v>
      </c>
      <c r="AN131">
        <v>0.4945</v>
      </c>
    </row>
    <row r="132" spans="1:40">
      <c r="A132" s="2" t="s">
        <v>8</v>
      </c>
      <c r="B132" s="2">
        <v>0.86229999999999996</v>
      </c>
      <c r="C132" s="2">
        <v>0.7913</v>
      </c>
      <c r="D132" s="2">
        <v>0.87139999999999995</v>
      </c>
      <c r="E132" s="2">
        <v>0.93330000000000002</v>
      </c>
      <c r="F132" s="2">
        <v>0.88980000000000004</v>
      </c>
      <c r="G132" s="2">
        <v>0.83109999999999995</v>
      </c>
      <c r="H132" s="2">
        <v>0.95369999999999999</v>
      </c>
      <c r="I132">
        <v>0.41310000000000002</v>
      </c>
      <c r="J132">
        <v>0.5413</v>
      </c>
      <c r="K132">
        <v>0.60309999999999997</v>
      </c>
      <c r="L132">
        <v>0.53879999999999995</v>
      </c>
      <c r="M132">
        <v>0.70369999999999999</v>
      </c>
      <c r="N132">
        <v>0.43309999999999998</v>
      </c>
      <c r="O132">
        <v>0.79910000000000003</v>
      </c>
      <c r="P132">
        <v>0.83030000000000004</v>
      </c>
      <c r="Q132">
        <v>0.95509999999999995</v>
      </c>
      <c r="R132">
        <v>0.92520000000000002</v>
      </c>
      <c r="S132">
        <v>0.71230000000000004</v>
      </c>
      <c r="T132">
        <v>0.82540000000000002</v>
      </c>
      <c r="U132">
        <v>0.92100000000000004</v>
      </c>
      <c r="V132">
        <v>0.70569999999999999</v>
      </c>
      <c r="W132">
        <v>0.64949999999999997</v>
      </c>
      <c r="X132">
        <v>0.75139999999999996</v>
      </c>
      <c r="Y132">
        <v>0.42730000000000001</v>
      </c>
      <c r="Z132">
        <v>0.64870000000000005</v>
      </c>
      <c r="AA132">
        <v>0.68569999999999998</v>
      </c>
      <c r="AB132">
        <v>0.82199999999999995</v>
      </c>
      <c r="AC132">
        <v>0.79800000000000004</v>
      </c>
      <c r="AD132">
        <v>0.90400000000000003</v>
      </c>
      <c r="AE132">
        <v>0.92610000000000003</v>
      </c>
      <c r="AF132">
        <v>0.75539999999999996</v>
      </c>
      <c r="AG132">
        <v>0.82110000000000005</v>
      </c>
      <c r="AH132">
        <v>0.92949999999999999</v>
      </c>
      <c r="AI132">
        <v>0.47470000000000001</v>
      </c>
      <c r="AJ132">
        <v>0.54400000000000004</v>
      </c>
      <c r="AK132">
        <v>0.65749999999999997</v>
      </c>
      <c r="AL132">
        <v>0.43059999999999998</v>
      </c>
      <c r="AM132">
        <v>0.64810000000000001</v>
      </c>
      <c r="AN132">
        <v>0.4914</v>
      </c>
    </row>
    <row r="133" spans="1:40">
      <c r="A133" s="2" t="s">
        <v>9</v>
      </c>
      <c r="B133" s="2">
        <v>0.87370000000000003</v>
      </c>
      <c r="C133" s="2">
        <v>0.78259999999999996</v>
      </c>
      <c r="D133" s="2">
        <v>0.87419999999999998</v>
      </c>
      <c r="E133" s="2">
        <v>0.93830000000000002</v>
      </c>
      <c r="F133" s="2">
        <v>0.89349999999999996</v>
      </c>
      <c r="G133" s="2">
        <v>0.82240000000000002</v>
      </c>
      <c r="H133" s="2">
        <v>0.94710000000000005</v>
      </c>
      <c r="I133">
        <v>0.43840000000000001</v>
      </c>
      <c r="J133">
        <v>0.57789999999999997</v>
      </c>
      <c r="K133">
        <v>0.6159</v>
      </c>
      <c r="L133">
        <v>0.57630000000000003</v>
      </c>
      <c r="M133">
        <v>0.68149999999999999</v>
      </c>
      <c r="N133">
        <v>0.44230000000000003</v>
      </c>
      <c r="O133">
        <v>0.78520000000000001</v>
      </c>
      <c r="P133">
        <v>0.86319999999999997</v>
      </c>
      <c r="Q133">
        <v>0.95099999999999996</v>
      </c>
      <c r="R133">
        <v>0.92200000000000004</v>
      </c>
      <c r="S133">
        <v>0.74850000000000005</v>
      </c>
      <c r="T133">
        <v>0.83550000000000002</v>
      </c>
      <c r="U133">
        <v>0.92730000000000001</v>
      </c>
      <c r="V133">
        <v>0.73580000000000001</v>
      </c>
      <c r="W133">
        <v>0.68059999999999998</v>
      </c>
      <c r="X133">
        <v>0.74729999999999996</v>
      </c>
      <c r="Y133">
        <v>0.45240000000000002</v>
      </c>
      <c r="Z133">
        <v>0.66749999999999998</v>
      </c>
      <c r="AA133">
        <v>0.6663</v>
      </c>
      <c r="AB133">
        <v>0.82020000000000004</v>
      </c>
      <c r="AC133">
        <v>0.81520000000000004</v>
      </c>
      <c r="AD133">
        <v>0.90390000000000004</v>
      </c>
      <c r="AE133">
        <v>0.92630000000000001</v>
      </c>
      <c r="AF133">
        <v>0.80149999999999999</v>
      </c>
      <c r="AG133">
        <v>0.82230000000000003</v>
      </c>
      <c r="AH133">
        <v>0.92830000000000001</v>
      </c>
      <c r="AI133">
        <v>0.52049999999999996</v>
      </c>
      <c r="AJ133">
        <v>0.58440000000000003</v>
      </c>
      <c r="AK133">
        <v>0.65590000000000004</v>
      </c>
      <c r="AL133">
        <v>0.46510000000000001</v>
      </c>
      <c r="AM133">
        <v>0.65480000000000005</v>
      </c>
      <c r="AN133">
        <v>0.49709999999999999</v>
      </c>
    </row>
    <row r="134" spans="1:40" s="16" customFormat="1">
      <c r="A134" s="15" t="s">
        <v>57</v>
      </c>
      <c r="B134" s="15">
        <f>AVERAGE(B129:B133)</f>
        <v>0.86546000000000001</v>
      </c>
      <c r="C134" s="15">
        <f t="shared" ref="C134:AN134" si="38">AVERAGE(C129:C133)</f>
        <v>0.78714000000000006</v>
      </c>
      <c r="D134" s="15">
        <f t="shared" si="38"/>
        <v>0.87099999999999989</v>
      </c>
      <c r="E134" s="15">
        <f t="shared" si="38"/>
        <v>0.93564000000000003</v>
      </c>
      <c r="F134" s="15">
        <f t="shared" si="38"/>
        <v>0.89572000000000007</v>
      </c>
      <c r="G134" s="15">
        <f t="shared" si="38"/>
        <v>0.83065999999999995</v>
      </c>
      <c r="H134" s="15">
        <f t="shared" si="38"/>
        <v>0.95245999999999997</v>
      </c>
      <c r="I134" s="15">
        <f t="shared" si="38"/>
        <v>0.42636000000000002</v>
      </c>
      <c r="J134" s="15">
        <f t="shared" si="38"/>
        <v>0.57952000000000004</v>
      </c>
      <c r="K134" s="15">
        <f t="shared" si="38"/>
        <v>0.63029999999999997</v>
      </c>
      <c r="L134" s="15">
        <f t="shared" si="38"/>
        <v>0.56370000000000009</v>
      </c>
      <c r="M134" s="15">
        <f t="shared" si="38"/>
        <v>0.6744</v>
      </c>
      <c r="N134" s="15">
        <f t="shared" si="38"/>
        <v>0.42800000000000005</v>
      </c>
      <c r="O134" s="15">
        <f t="shared" si="38"/>
        <v>0.79600000000000004</v>
      </c>
      <c r="P134" s="15">
        <f t="shared" si="38"/>
        <v>0.84112000000000009</v>
      </c>
      <c r="Q134" s="15">
        <f t="shared" si="38"/>
        <v>0.95105999999999979</v>
      </c>
      <c r="R134" s="15">
        <f t="shared" si="38"/>
        <v>0.92083999999999988</v>
      </c>
      <c r="S134" s="15">
        <f t="shared" si="38"/>
        <v>0.74737999999999993</v>
      </c>
      <c r="T134" s="15">
        <f t="shared" si="38"/>
        <v>0.82656000000000007</v>
      </c>
      <c r="U134" s="15">
        <f t="shared" si="38"/>
        <v>0.91977999999999993</v>
      </c>
      <c r="V134" s="15">
        <f t="shared" si="38"/>
        <v>0.70845999999999998</v>
      </c>
      <c r="W134" s="15">
        <f t="shared" si="38"/>
        <v>0.68720000000000003</v>
      </c>
      <c r="X134" s="15">
        <f t="shared" si="38"/>
        <v>0.75191999999999992</v>
      </c>
      <c r="Y134" s="15">
        <f t="shared" si="38"/>
        <v>0.43230000000000002</v>
      </c>
      <c r="Z134" s="15">
        <f t="shared" si="38"/>
        <v>0.64349999999999996</v>
      </c>
      <c r="AA134" s="15">
        <f t="shared" si="38"/>
        <v>0.67559999999999998</v>
      </c>
      <c r="AB134" s="15">
        <f t="shared" si="38"/>
        <v>0.82178000000000007</v>
      </c>
      <c r="AC134" s="15">
        <f t="shared" si="38"/>
        <v>0.80307999999999991</v>
      </c>
      <c r="AD134" s="15">
        <f t="shared" si="38"/>
        <v>0.90054000000000001</v>
      </c>
      <c r="AE134" s="15">
        <f t="shared" si="38"/>
        <v>0.92310000000000003</v>
      </c>
      <c r="AF134" s="15">
        <f t="shared" si="38"/>
        <v>0.79281999999999997</v>
      </c>
      <c r="AG134" s="15">
        <f t="shared" si="38"/>
        <v>0.82159999999999989</v>
      </c>
      <c r="AH134" s="15">
        <f t="shared" si="38"/>
        <v>0.92870000000000008</v>
      </c>
      <c r="AI134" s="15">
        <f t="shared" si="38"/>
        <v>0.49052000000000007</v>
      </c>
      <c r="AJ134" s="15">
        <f t="shared" si="38"/>
        <v>0.58975999999999995</v>
      </c>
      <c r="AK134" s="15">
        <f t="shared" si="38"/>
        <v>0.66768000000000005</v>
      </c>
      <c r="AL134" s="15">
        <f t="shared" si="38"/>
        <v>0.44388000000000005</v>
      </c>
      <c r="AM134" s="15">
        <f t="shared" si="38"/>
        <v>0.6307600000000001</v>
      </c>
      <c r="AN134" s="15">
        <f t="shared" si="38"/>
        <v>0.48943999999999999</v>
      </c>
    </row>
    <row r="135" spans="1:40">
      <c r="A135" s="15" t="s">
        <v>96</v>
      </c>
      <c r="B135" s="15">
        <f>STDEV(B129:B133)</f>
        <v>7.3812600550312735E-3</v>
      </c>
      <c r="C135" s="15">
        <f t="shared" ref="C135:AN135" si="39">STDEV(C129:C133)</f>
        <v>8.2327395197467502E-3</v>
      </c>
      <c r="D135" s="15">
        <f t="shared" si="39"/>
        <v>4.5027769209677508E-3</v>
      </c>
      <c r="E135" s="15">
        <f t="shared" si="39"/>
        <v>2.092367080605121E-3</v>
      </c>
      <c r="F135" s="15">
        <f t="shared" si="39"/>
        <v>7.1928436657555696E-3</v>
      </c>
      <c r="G135" s="15">
        <f t="shared" si="39"/>
        <v>1.2214049287603198E-2</v>
      </c>
      <c r="H135" s="15">
        <f t="shared" si="39"/>
        <v>6.5102227304447789E-3</v>
      </c>
      <c r="I135" s="15">
        <f t="shared" si="39"/>
        <v>1.4769157051098065E-2</v>
      </c>
      <c r="J135" s="15">
        <f t="shared" si="39"/>
        <v>3.1296996661021627E-2</v>
      </c>
      <c r="K135" s="15">
        <f t="shared" si="39"/>
        <v>2.742143322293714E-2</v>
      </c>
      <c r="L135" s="15">
        <f t="shared" si="39"/>
        <v>2.2151410790286041E-2</v>
      </c>
      <c r="M135" s="15">
        <f t="shared" si="39"/>
        <v>2.7819507544167652E-2</v>
      </c>
      <c r="N135" s="15">
        <f t="shared" si="39"/>
        <v>1.4743473132203287E-2</v>
      </c>
      <c r="O135" s="15">
        <f t="shared" si="39"/>
        <v>1.0743835441777759E-2</v>
      </c>
      <c r="P135" s="15">
        <f t="shared" si="39"/>
        <v>2.1380528524804973E-2</v>
      </c>
      <c r="Q135" s="15">
        <f t="shared" si="39"/>
        <v>1.1085260484084234E-2</v>
      </c>
      <c r="R135" s="15">
        <f t="shared" si="39"/>
        <v>8.2566942537555411E-3</v>
      </c>
      <c r="S135" s="15">
        <f t="shared" si="39"/>
        <v>2.5190315599452104E-2</v>
      </c>
      <c r="T135" s="15">
        <f t="shared" si="39"/>
        <v>9.1947267496103428E-3</v>
      </c>
      <c r="U135" s="15">
        <f t="shared" si="39"/>
        <v>1.1320203178388643E-2</v>
      </c>
      <c r="V135" s="15">
        <f t="shared" si="39"/>
        <v>2.2986800560321586E-2</v>
      </c>
      <c r="W135" s="15">
        <f t="shared" si="39"/>
        <v>2.4273133295889111E-2</v>
      </c>
      <c r="X135" s="15">
        <f t="shared" si="39"/>
        <v>2.1623528851693021E-2</v>
      </c>
      <c r="Y135" s="15">
        <f t="shared" si="39"/>
        <v>2.3906798196329026E-2</v>
      </c>
      <c r="Z135" s="15">
        <f t="shared" si="39"/>
        <v>1.6312418582172292E-2</v>
      </c>
      <c r="AA135" s="15">
        <f t="shared" si="39"/>
        <v>2.1525566194643977E-2</v>
      </c>
      <c r="AB135" s="15">
        <f t="shared" si="39"/>
        <v>7.5760807809843187E-3</v>
      </c>
      <c r="AC135" s="15">
        <f t="shared" si="39"/>
        <v>1.5093276648892399E-2</v>
      </c>
      <c r="AD135" s="15">
        <f t="shared" si="39"/>
        <v>1.0495379935952762E-2</v>
      </c>
      <c r="AE135" s="15">
        <f t="shared" si="39"/>
        <v>6.9903504919281529E-3</v>
      </c>
      <c r="AF135" s="15">
        <f t="shared" si="39"/>
        <v>2.308022963490617E-2</v>
      </c>
      <c r="AG135" s="15">
        <f t="shared" si="39"/>
        <v>6.2856980519270687E-3</v>
      </c>
      <c r="AH135" s="15">
        <f t="shared" si="39"/>
        <v>2.9231831964487E-3</v>
      </c>
      <c r="AI135" s="15">
        <f t="shared" si="39"/>
        <v>2.0695700036480986E-2</v>
      </c>
      <c r="AJ135" s="15">
        <f t="shared" si="39"/>
        <v>3.2029564467847493E-2</v>
      </c>
      <c r="AK135" s="15">
        <f t="shared" si="39"/>
        <v>1.5615120876893665E-2</v>
      </c>
      <c r="AL135" s="15">
        <f t="shared" si="39"/>
        <v>1.8335402913489531E-2</v>
      </c>
      <c r="AM135" s="15">
        <f t="shared" si="39"/>
        <v>2.3688246030468353E-2</v>
      </c>
      <c r="AN135" s="15">
        <f t="shared" si="39"/>
        <v>1.5148201213345423E-2</v>
      </c>
    </row>
    <row r="136" spans="1:40">
      <c r="H136" s="2"/>
    </row>
    <row r="137" spans="1:40">
      <c r="A137" t="s">
        <v>14</v>
      </c>
      <c r="B137" s="2"/>
      <c r="C137" s="2"/>
      <c r="D137" s="2"/>
      <c r="E137" s="2"/>
      <c r="F137" s="2"/>
      <c r="G137" s="2"/>
      <c r="H137" s="2"/>
    </row>
    <row r="138" spans="1:40">
      <c r="B138" t="s">
        <v>50</v>
      </c>
      <c r="H138" s="2"/>
    </row>
    <row r="139" spans="1:40">
      <c r="A139" s="2"/>
      <c r="B139" s="2" t="s">
        <v>0</v>
      </c>
      <c r="D139" s="2"/>
      <c r="E139" s="2"/>
      <c r="F139" s="2"/>
      <c r="I139" s="2"/>
      <c r="M139" s="2"/>
      <c r="O139" t="s">
        <v>1</v>
      </c>
      <c r="AB139" s="2" t="s">
        <v>2</v>
      </c>
    </row>
    <row r="140" spans="1:40">
      <c r="A140" s="2"/>
      <c r="B140" t="s">
        <v>52</v>
      </c>
      <c r="C140" t="s">
        <v>42</v>
      </c>
      <c r="D140" t="s">
        <v>44</v>
      </c>
      <c r="E140" t="s">
        <v>43</v>
      </c>
      <c r="F140" s="2" t="s">
        <v>41</v>
      </c>
      <c r="G140" t="s">
        <v>40</v>
      </c>
      <c r="H140" s="2" t="s">
        <v>51</v>
      </c>
      <c r="I140" s="2" t="s">
        <v>45</v>
      </c>
      <c r="J140" s="2" t="s">
        <v>47</v>
      </c>
      <c r="K140" s="5" t="s">
        <v>46</v>
      </c>
      <c r="L140" s="2" t="s">
        <v>48</v>
      </c>
      <c r="M140" s="2" t="s">
        <v>49</v>
      </c>
      <c r="N140" s="2" t="s">
        <v>53</v>
      </c>
      <c r="O140" t="s">
        <v>52</v>
      </c>
      <c r="P140" t="s">
        <v>42</v>
      </c>
      <c r="Q140" t="s">
        <v>44</v>
      </c>
      <c r="R140" t="s">
        <v>43</v>
      </c>
      <c r="S140" s="2" t="s">
        <v>41</v>
      </c>
      <c r="T140" t="s">
        <v>40</v>
      </c>
      <c r="U140" s="2" t="s">
        <v>51</v>
      </c>
      <c r="V140" s="2" t="s">
        <v>45</v>
      </c>
      <c r="W140" s="2" t="s">
        <v>47</v>
      </c>
      <c r="X140" s="5" t="s">
        <v>46</v>
      </c>
      <c r="Y140" s="2" t="s">
        <v>48</v>
      </c>
      <c r="Z140" s="2" t="s">
        <v>49</v>
      </c>
      <c r="AA140" s="2" t="s">
        <v>53</v>
      </c>
      <c r="AB140" t="s">
        <v>52</v>
      </c>
      <c r="AC140" t="s">
        <v>42</v>
      </c>
      <c r="AD140" t="s">
        <v>44</v>
      </c>
      <c r="AE140" t="s">
        <v>43</v>
      </c>
      <c r="AF140" s="2" t="s">
        <v>41</v>
      </c>
      <c r="AG140" t="s">
        <v>40</v>
      </c>
      <c r="AH140" s="2" t="s">
        <v>51</v>
      </c>
      <c r="AI140" s="2" t="s">
        <v>45</v>
      </c>
      <c r="AJ140" s="2" t="s">
        <v>47</v>
      </c>
      <c r="AK140" s="5" t="s">
        <v>46</v>
      </c>
      <c r="AL140" s="2" t="s">
        <v>48</v>
      </c>
      <c r="AM140" s="2" t="s">
        <v>49</v>
      </c>
      <c r="AN140" s="2" t="s">
        <v>53</v>
      </c>
    </row>
    <row r="141" spans="1:40">
      <c r="A141" s="2" t="s">
        <v>3</v>
      </c>
      <c r="B141" s="2">
        <v>0.8498</v>
      </c>
      <c r="C141" s="2">
        <v>0.80669999999999997</v>
      </c>
      <c r="D141" s="2">
        <v>0.88360000000000005</v>
      </c>
      <c r="E141" s="2">
        <v>0.93010000000000004</v>
      </c>
      <c r="F141" s="2">
        <v>0.88859999999999995</v>
      </c>
      <c r="G141" s="2">
        <v>0.83679999999999999</v>
      </c>
      <c r="H141" s="2">
        <v>0.9486</v>
      </c>
      <c r="I141">
        <v>0.43580000000000002</v>
      </c>
      <c r="J141">
        <v>0.53480000000000005</v>
      </c>
      <c r="K141">
        <v>0.65139999999999998</v>
      </c>
      <c r="L141">
        <v>0.5706</v>
      </c>
      <c r="M141">
        <v>0.66869999999999996</v>
      </c>
      <c r="N141">
        <v>0.43480000000000002</v>
      </c>
      <c r="O141">
        <v>0.80089999999999995</v>
      </c>
      <c r="P141">
        <v>0.82499999999999996</v>
      </c>
      <c r="Q141">
        <v>0.94240000000000002</v>
      </c>
      <c r="R141">
        <v>0.91900000000000004</v>
      </c>
      <c r="S141">
        <v>0.754</v>
      </c>
      <c r="T141">
        <v>0.84019999999999995</v>
      </c>
      <c r="U141">
        <v>0.89770000000000005</v>
      </c>
      <c r="V141">
        <v>0.71250000000000002</v>
      </c>
      <c r="W141">
        <v>0.68440000000000001</v>
      </c>
      <c r="X141">
        <v>0.74709999999999999</v>
      </c>
      <c r="Y141">
        <v>0.44109999999999999</v>
      </c>
      <c r="Z141">
        <v>0.65629999999999999</v>
      </c>
      <c r="AA141">
        <v>0.67869999999999997</v>
      </c>
      <c r="AB141">
        <v>0.81910000000000005</v>
      </c>
      <c r="AC141">
        <v>0.80379999999999996</v>
      </c>
      <c r="AD141">
        <v>0.90329999999999999</v>
      </c>
      <c r="AE141">
        <v>0.91900000000000004</v>
      </c>
      <c r="AF141">
        <v>0.78420000000000001</v>
      </c>
      <c r="AG141">
        <v>0.83209999999999995</v>
      </c>
      <c r="AH141">
        <v>0.9143</v>
      </c>
      <c r="AI141">
        <v>0.504</v>
      </c>
      <c r="AJ141">
        <v>0.56840000000000002</v>
      </c>
      <c r="AK141">
        <v>0.68400000000000005</v>
      </c>
      <c r="AL141">
        <v>0.4582</v>
      </c>
      <c r="AM141">
        <v>0.63859999999999995</v>
      </c>
      <c r="AN141">
        <v>0.49790000000000001</v>
      </c>
    </row>
    <row r="142" spans="1:40">
      <c r="A142" s="2" t="s">
        <v>6</v>
      </c>
      <c r="B142" s="2">
        <v>0.85270000000000001</v>
      </c>
      <c r="C142" s="2">
        <v>0.79190000000000005</v>
      </c>
      <c r="D142" s="2">
        <v>0.87290000000000001</v>
      </c>
      <c r="E142" s="2">
        <v>0.93159999999999998</v>
      </c>
      <c r="F142" s="2">
        <v>0.87919999999999998</v>
      </c>
      <c r="G142" s="2">
        <v>0.80879999999999996</v>
      </c>
      <c r="H142" s="2">
        <v>0.94779999999999998</v>
      </c>
      <c r="I142">
        <v>0.42620000000000002</v>
      </c>
      <c r="J142">
        <v>0.5575</v>
      </c>
      <c r="K142">
        <v>0.60699999999999998</v>
      </c>
      <c r="L142">
        <v>0.53120000000000001</v>
      </c>
      <c r="M142">
        <v>0.65910000000000002</v>
      </c>
      <c r="N142">
        <v>0.41510000000000002</v>
      </c>
      <c r="O142">
        <v>0.79620000000000002</v>
      </c>
      <c r="P142">
        <v>0.84409999999999996</v>
      </c>
      <c r="Q142">
        <v>0.95089999999999997</v>
      </c>
      <c r="R142">
        <v>0.91020000000000001</v>
      </c>
      <c r="S142">
        <v>0.72870000000000001</v>
      </c>
      <c r="T142">
        <v>0.8145</v>
      </c>
      <c r="U142">
        <v>0.90249999999999997</v>
      </c>
      <c r="V142">
        <v>0.68879999999999997</v>
      </c>
      <c r="W142">
        <v>0.64600000000000002</v>
      </c>
      <c r="X142">
        <v>0.71189999999999998</v>
      </c>
      <c r="Y142">
        <v>0.46689999999999998</v>
      </c>
      <c r="Z142">
        <v>0.64849999999999997</v>
      </c>
      <c r="AA142">
        <v>0.61260000000000003</v>
      </c>
      <c r="AB142">
        <v>0.81630000000000003</v>
      </c>
      <c r="AC142">
        <v>0.81100000000000005</v>
      </c>
      <c r="AD142">
        <v>0.90180000000000005</v>
      </c>
      <c r="AE142">
        <v>0.91500000000000004</v>
      </c>
      <c r="AF142">
        <v>0.7651</v>
      </c>
      <c r="AG142">
        <v>0.80079999999999996</v>
      </c>
      <c r="AH142">
        <v>0.91700000000000004</v>
      </c>
      <c r="AI142">
        <v>0.49080000000000001</v>
      </c>
      <c r="AJ142">
        <v>0.55359999999999998</v>
      </c>
      <c r="AK142">
        <v>0.63590000000000002</v>
      </c>
      <c r="AL142">
        <v>0.45219999999999999</v>
      </c>
      <c r="AM142">
        <v>0.62370000000000003</v>
      </c>
      <c r="AN142">
        <v>0.44400000000000001</v>
      </c>
    </row>
    <row r="143" spans="1:40">
      <c r="A143" s="2" t="s">
        <v>7</v>
      </c>
      <c r="B143" s="2">
        <v>0.85940000000000005</v>
      </c>
      <c r="C143" s="2">
        <v>0.80179999999999996</v>
      </c>
      <c r="D143" s="2">
        <v>0.85160000000000002</v>
      </c>
      <c r="E143" s="2">
        <v>0.93440000000000001</v>
      </c>
      <c r="F143" s="2">
        <v>0.89080000000000004</v>
      </c>
      <c r="G143" s="2">
        <v>0.81789999999999996</v>
      </c>
      <c r="H143" s="2">
        <v>0.95220000000000005</v>
      </c>
      <c r="I143" s="2">
        <v>0.44259999999999999</v>
      </c>
      <c r="J143">
        <v>0.62519999999999998</v>
      </c>
      <c r="K143">
        <v>0.63929999999999998</v>
      </c>
      <c r="L143">
        <v>0.57189999999999996</v>
      </c>
      <c r="M143">
        <v>0.66239999999999999</v>
      </c>
      <c r="N143">
        <v>0.45810000000000001</v>
      </c>
      <c r="O143">
        <v>0.80279999999999996</v>
      </c>
      <c r="P143">
        <v>0.81540000000000001</v>
      </c>
      <c r="Q143">
        <v>0.96179999999999999</v>
      </c>
      <c r="R143">
        <v>0.89390000000000003</v>
      </c>
      <c r="S143">
        <v>0.748</v>
      </c>
      <c r="T143">
        <v>0.8357</v>
      </c>
      <c r="U143">
        <v>0.91710000000000003</v>
      </c>
      <c r="V143">
        <v>0.72140000000000004</v>
      </c>
      <c r="W143">
        <v>0.69259999999999999</v>
      </c>
      <c r="X143">
        <v>0.73599999999999999</v>
      </c>
      <c r="Y143">
        <v>0.46029999999999999</v>
      </c>
      <c r="Z143">
        <v>0.64219999999999999</v>
      </c>
      <c r="AA143">
        <v>0.67749999999999999</v>
      </c>
      <c r="AB143">
        <v>0.8236</v>
      </c>
      <c r="AC143">
        <v>0.80030000000000001</v>
      </c>
      <c r="AD143">
        <v>0.89390000000000003</v>
      </c>
      <c r="AE143">
        <v>0.90529999999999999</v>
      </c>
      <c r="AF143">
        <v>0.79269999999999996</v>
      </c>
      <c r="AG143">
        <v>0.8216</v>
      </c>
      <c r="AH143">
        <v>0.92930000000000001</v>
      </c>
      <c r="AI143">
        <v>0.50819999999999999</v>
      </c>
      <c r="AJ143">
        <v>0.61770000000000003</v>
      </c>
      <c r="AK143">
        <v>0.66979999999999995</v>
      </c>
      <c r="AL143">
        <v>0.47070000000000001</v>
      </c>
      <c r="AM143">
        <v>0.62929999999999997</v>
      </c>
      <c r="AN143">
        <v>0.51019999999999999</v>
      </c>
    </row>
    <row r="144" spans="1:40">
      <c r="A144" s="2" t="s">
        <v>8</v>
      </c>
      <c r="B144" s="2">
        <v>0.85370000000000001</v>
      </c>
      <c r="C144" s="2">
        <v>0.79949999999999999</v>
      </c>
      <c r="D144" s="2">
        <v>0.85670000000000002</v>
      </c>
      <c r="E144" s="2">
        <v>0.92259999999999998</v>
      </c>
      <c r="F144" s="2">
        <v>0.88900000000000001</v>
      </c>
      <c r="G144" s="2">
        <v>0.82609999999999995</v>
      </c>
      <c r="H144" s="2">
        <v>0.9476</v>
      </c>
      <c r="I144">
        <v>0.44180000000000003</v>
      </c>
      <c r="J144">
        <v>0.59340000000000004</v>
      </c>
      <c r="K144">
        <v>0.62329999999999997</v>
      </c>
      <c r="L144">
        <v>0.58960000000000001</v>
      </c>
      <c r="M144">
        <v>0.66449999999999998</v>
      </c>
      <c r="N144">
        <v>0.43819999999999998</v>
      </c>
      <c r="O144">
        <v>0.79300000000000004</v>
      </c>
      <c r="P144">
        <v>0.80510000000000004</v>
      </c>
      <c r="Q144">
        <v>0.9415</v>
      </c>
      <c r="R144">
        <v>0.90649999999999997</v>
      </c>
      <c r="S144">
        <v>0.76949999999999996</v>
      </c>
      <c r="T144">
        <v>0.82</v>
      </c>
      <c r="U144">
        <v>0.90669999999999995</v>
      </c>
      <c r="V144">
        <v>0.71689999999999998</v>
      </c>
      <c r="W144">
        <v>0.70889999999999997</v>
      </c>
      <c r="X144">
        <v>0.7339</v>
      </c>
      <c r="Y144">
        <v>0.47599999999999998</v>
      </c>
      <c r="Z144">
        <v>0.6421</v>
      </c>
      <c r="AA144">
        <v>0.68840000000000001</v>
      </c>
      <c r="AB144">
        <v>0.8155</v>
      </c>
      <c r="AC144">
        <v>0.78749999999999998</v>
      </c>
      <c r="AD144">
        <v>0.8841</v>
      </c>
      <c r="AE144">
        <v>0.9042</v>
      </c>
      <c r="AF144">
        <v>0.80759999999999998</v>
      </c>
      <c r="AG144">
        <v>0.81810000000000005</v>
      </c>
      <c r="AH144">
        <v>0.91739999999999999</v>
      </c>
      <c r="AI144">
        <v>0.50919999999999999</v>
      </c>
      <c r="AJ144">
        <v>0.61439999999999995</v>
      </c>
      <c r="AK144">
        <v>0.65820000000000001</v>
      </c>
      <c r="AL144">
        <v>0.48780000000000001</v>
      </c>
      <c r="AM144">
        <v>0.62860000000000005</v>
      </c>
      <c r="AN144">
        <v>0.49640000000000001</v>
      </c>
    </row>
    <row r="145" spans="1:40">
      <c r="A145" s="2" t="s">
        <v>9</v>
      </c>
      <c r="B145" s="2">
        <v>0.85980000000000001</v>
      </c>
      <c r="C145" s="2">
        <v>0.80059999999999998</v>
      </c>
      <c r="D145" s="2">
        <v>0.88529999999999998</v>
      </c>
      <c r="E145" s="2">
        <v>0.9365</v>
      </c>
      <c r="F145" s="2">
        <v>0.88580000000000003</v>
      </c>
      <c r="G145" s="2">
        <v>0.81430000000000002</v>
      </c>
      <c r="H145" s="2">
        <v>0.95379999999999998</v>
      </c>
      <c r="I145">
        <v>0.45369999999999999</v>
      </c>
      <c r="J145">
        <v>0.54959999999999998</v>
      </c>
      <c r="K145">
        <v>0.60599999999999998</v>
      </c>
      <c r="L145">
        <v>0.54300000000000004</v>
      </c>
      <c r="M145">
        <v>0.63480000000000003</v>
      </c>
      <c r="N145">
        <v>0.40699999999999997</v>
      </c>
      <c r="O145">
        <v>0.79930000000000001</v>
      </c>
      <c r="P145">
        <v>0.82740000000000002</v>
      </c>
      <c r="Q145">
        <v>0.9486</v>
      </c>
      <c r="R145">
        <v>0.91359999999999997</v>
      </c>
      <c r="S145">
        <v>0.73860000000000003</v>
      </c>
      <c r="T145">
        <v>0.83819999999999995</v>
      </c>
      <c r="U145">
        <v>0.91639999999999999</v>
      </c>
      <c r="V145">
        <v>0.72840000000000005</v>
      </c>
      <c r="W145">
        <v>0.70540000000000003</v>
      </c>
      <c r="X145">
        <v>0.72450000000000003</v>
      </c>
      <c r="Y145">
        <v>0.44359999999999999</v>
      </c>
      <c r="Z145">
        <v>0.59540000000000004</v>
      </c>
      <c r="AA145">
        <v>0.64029999999999998</v>
      </c>
      <c r="AB145">
        <v>0.82150000000000001</v>
      </c>
      <c r="AC145">
        <v>0.80779999999999996</v>
      </c>
      <c r="AD145">
        <v>0.90810000000000002</v>
      </c>
      <c r="AE145">
        <v>0.9163</v>
      </c>
      <c r="AF145">
        <v>0.78049999999999997</v>
      </c>
      <c r="AG145">
        <v>0.81820000000000004</v>
      </c>
      <c r="AH145">
        <v>0.92889999999999995</v>
      </c>
      <c r="AI145">
        <v>0.50970000000000004</v>
      </c>
      <c r="AJ145">
        <v>0.59079999999999999</v>
      </c>
      <c r="AK145">
        <v>0.62929999999999997</v>
      </c>
      <c r="AL145">
        <v>0.44090000000000001</v>
      </c>
      <c r="AM145">
        <v>0.58140000000000003</v>
      </c>
      <c r="AN145">
        <v>0.4526</v>
      </c>
    </row>
    <row r="146" spans="1:40" s="16" customFormat="1">
      <c r="A146" s="15" t="s">
        <v>57</v>
      </c>
      <c r="B146" s="15">
        <f>AVERAGE(B141:B145)</f>
        <v>0.85508000000000006</v>
      </c>
      <c r="C146" s="15">
        <f t="shared" ref="C146:AN146" si="40">AVERAGE(C141:C145)</f>
        <v>0.80009999999999992</v>
      </c>
      <c r="D146" s="15">
        <f t="shared" si="40"/>
        <v>0.8700199999999999</v>
      </c>
      <c r="E146" s="15">
        <f t="shared" si="40"/>
        <v>0.93103999999999998</v>
      </c>
      <c r="F146" s="15">
        <f t="shared" si="40"/>
        <v>0.88667999999999991</v>
      </c>
      <c r="G146" s="15">
        <f t="shared" si="40"/>
        <v>0.82077999999999984</v>
      </c>
      <c r="H146" s="15">
        <f t="shared" si="40"/>
        <v>0.95</v>
      </c>
      <c r="I146" s="15">
        <f t="shared" si="40"/>
        <v>0.44001999999999997</v>
      </c>
      <c r="J146" s="15">
        <f t="shared" si="40"/>
        <v>0.57210000000000005</v>
      </c>
      <c r="K146" s="15">
        <f t="shared" si="40"/>
        <v>0.62539999999999996</v>
      </c>
      <c r="L146" s="15">
        <f t="shared" si="40"/>
        <v>0.56125999999999998</v>
      </c>
      <c r="M146" s="15">
        <f t="shared" si="40"/>
        <v>0.65789999999999993</v>
      </c>
      <c r="N146" s="15">
        <f t="shared" si="40"/>
        <v>0.43064000000000002</v>
      </c>
      <c r="O146" s="15">
        <f t="shared" si="40"/>
        <v>0.79844000000000004</v>
      </c>
      <c r="P146" s="15">
        <f t="shared" si="40"/>
        <v>0.82340000000000002</v>
      </c>
      <c r="Q146" s="15">
        <f t="shared" si="40"/>
        <v>0.94904000000000011</v>
      </c>
      <c r="R146" s="15">
        <f t="shared" si="40"/>
        <v>0.90863999999999989</v>
      </c>
      <c r="S146" s="15">
        <f t="shared" si="40"/>
        <v>0.74775999999999987</v>
      </c>
      <c r="T146" s="15">
        <f t="shared" si="40"/>
        <v>0.82972000000000001</v>
      </c>
      <c r="U146" s="15">
        <f t="shared" si="40"/>
        <v>0.90808</v>
      </c>
      <c r="V146" s="15">
        <f t="shared" si="40"/>
        <v>0.71360000000000001</v>
      </c>
      <c r="W146" s="15">
        <f t="shared" si="40"/>
        <v>0.68745999999999996</v>
      </c>
      <c r="X146" s="15">
        <f t="shared" si="40"/>
        <v>0.73068000000000011</v>
      </c>
      <c r="Y146" s="15">
        <f t="shared" si="40"/>
        <v>0.45757999999999993</v>
      </c>
      <c r="Z146" s="15">
        <f t="shared" si="40"/>
        <v>0.63690000000000002</v>
      </c>
      <c r="AA146" s="15">
        <f t="shared" si="40"/>
        <v>0.65949999999999998</v>
      </c>
      <c r="AB146" s="15">
        <f t="shared" si="40"/>
        <v>0.81920000000000004</v>
      </c>
      <c r="AC146" s="15">
        <f t="shared" si="40"/>
        <v>0.8020799999999999</v>
      </c>
      <c r="AD146" s="15">
        <f t="shared" si="40"/>
        <v>0.89824000000000004</v>
      </c>
      <c r="AE146" s="15">
        <f t="shared" si="40"/>
        <v>0.91195999999999999</v>
      </c>
      <c r="AF146" s="15">
        <f t="shared" si="40"/>
        <v>0.78601999999999994</v>
      </c>
      <c r="AG146" s="15">
        <f t="shared" si="40"/>
        <v>0.81816</v>
      </c>
      <c r="AH146" s="15">
        <f t="shared" si="40"/>
        <v>0.92137999999999987</v>
      </c>
      <c r="AI146" s="15">
        <f t="shared" si="40"/>
        <v>0.50438000000000005</v>
      </c>
      <c r="AJ146" s="15">
        <f t="shared" si="40"/>
        <v>0.58897999999999995</v>
      </c>
      <c r="AK146" s="15">
        <f t="shared" si="40"/>
        <v>0.65543999999999991</v>
      </c>
      <c r="AL146" s="15">
        <f t="shared" si="40"/>
        <v>0.46196000000000004</v>
      </c>
      <c r="AM146" s="15">
        <f t="shared" si="40"/>
        <v>0.62031999999999998</v>
      </c>
      <c r="AN146" s="15">
        <f t="shared" si="40"/>
        <v>0.48021999999999998</v>
      </c>
    </row>
    <row r="147" spans="1:40">
      <c r="A147" s="15" t="s">
        <v>96</v>
      </c>
      <c r="B147" s="15">
        <f>STDEV(B141:B145)</f>
        <v>4.3700114416326315E-3</v>
      </c>
      <c r="C147" s="15">
        <f t="shared" ref="C147:AN147" si="41">STDEV(C141:C145)</f>
        <v>5.3455589043616076E-3</v>
      </c>
      <c r="D147" s="15">
        <f t="shared" si="41"/>
        <v>1.5353403531464931E-2</v>
      </c>
      <c r="E147" s="15">
        <f t="shared" si="41"/>
        <v>5.327569802452155E-3</v>
      </c>
      <c r="F147" s="15">
        <f t="shared" si="41"/>
        <v>4.5488460075056494E-3</v>
      </c>
      <c r="G147" s="15">
        <f t="shared" si="41"/>
        <v>1.0940155391949419E-2</v>
      </c>
      <c r="H147" s="15">
        <f t="shared" si="41"/>
        <v>2.8213471959331851E-3</v>
      </c>
      <c r="I147" s="15">
        <f t="shared" si="41"/>
        <v>1.0071841936805787E-2</v>
      </c>
      <c r="J147" s="15">
        <f t="shared" si="41"/>
        <v>3.6687872655688271E-2</v>
      </c>
      <c r="K147" s="15">
        <f t="shared" si="41"/>
        <v>1.9928246285109988E-2</v>
      </c>
      <c r="L147" s="15">
        <f t="shared" si="41"/>
        <v>2.3667657256264286E-2</v>
      </c>
      <c r="M147" s="15">
        <f t="shared" si="41"/>
        <v>1.3374415875095231E-2</v>
      </c>
      <c r="N147" s="15">
        <f t="shared" si="41"/>
        <v>2.0179519320340615E-2</v>
      </c>
      <c r="O147" s="15">
        <f t="shared" si="41"/>
        <v>3.8862578401335805E-3</v>
      </c>
      <c r="P147" s="15">
        <f t="shared" si="41"/>
        <v>1.4542523852481701E-2</v>
      </c>
      <c r="Q147" s="15">
        <f t="shared" si="41"/>
        <v>8.1763683870040883E-3</v>
      </c>
      <c r="R147" s="15">
        <f t="shared" si="41"/>
        <v>9.4367897083701066E-3</v>
      </c>
      <c r="S147" s="15">
        <f t="shared" si="41"/>
        <v>1.5482344783655974E-2</v>
      </c>
      <c r="T147" s="15">
        <f t="shared" si="41"/>
        <v>1.1657915765693271E-2</v>
      </c>
      <c r="U147" s="15">
        <f t="shared" si="41"/>
        <v>8.5347524861591577E-3</v>
      </c>
      <c r="V147" s="15">
        <f t="shared" si="41"/>
        <v>1.5058386367735451E-2</v>
      </c>
      <c r="W147" s="15">
        <f t="shared" si="41"/>
        <v>2.5180508334821192E-2</v>
      </c>
      <c r="X147" s="15">
        <f t="shared" si="41"/>
        <v>1.3220892556858632E-2</v>
      </c>
      <c r="Y147" s="15">
        <f t="shared" si="41"/>
        <v>1.5004899199927996E-2</v>
      </c>
      <c r="Z147" s="15">
        <f t="shared" si="41"/>
        <v>2.3918089388577819E-2</v>
      </c>
      <c r="AA147" s="15">
        <f t="shared" si="41"/>
        <v>3.2000390622615831E-2</v>
      </c>
      <c r="AB147" s="15">
        <f t="shared" si="41"/>
        <v>3.4190641994557461E-3</v>
      </c>
      <c r="AC147" s="15">
        <f t="shared" si="41"/>
        <v>9.0965378029226173E-3</v>
      </c>
      <c r="AD147" s="15">
        <f t="shared" si="41"/>
        <v>9.4110573263581875E-3</v>
      </c>
      <c r="AE147" s="15">
        <f t="shared" si="41"/>
        <v>6.7492962596110871E-3</v>
      </c>
      <c r="AF147" s="15">
        <f t="shared" si="41"/>
        <v>1.5666429076212605E-2</v>
      </c>
      <c r="AG147" s="15">
        <f t="shared" si="41"/>
        <v>1.1264235437880373E-2</v>
      </c>
      <c r="AH147" s="15">
        <f t="shared" si="41"/>
        <v>7.1489160017445853E-3</v>
      </c>
      <c r="AI147" s="15">
        <f t="shared" si="41"/>
        <v>7.9165649116267559E-3</v>
      </c>
      <c r="AJ147" s="15">
        <f t="shared" si="41"/>
        <v>2.8060684239697362E-2</v>
      </c>
      <c r="AK147" s="15">
        <f t="shared" si="41"/>
        <v>2.2883465646619191E-2</v>
      </c>
      <c r="AL147" s="15">
        <f t="shared" si="41"/>
        <v>1.8007026406378152E-2</v>
      </c>
      <c r="AM147" s="15">
        <f t="shared" si="41"/>
        <v>2.2413991166233629E-2</v>
      </c>
      <c r="AN147" s="15">
        <f t="shared" si="41"/>
        <v>2.9782243031712702E-2</v>
      </c>
    </row>
    <row r="148" spans="1:40">
      <c r="H148" s="2"/>
    </row>
    <row r="149" spans="1:40">
      <c r="H149" s="2"/>
    </row>
    <row r="150" spans="1:40">
      <c r="H150" s="2"/>
    </row>
    <row r="151" spans="1:40">
      <c r="H151" s="2"/>
    </row>
    <row r="152" spans="1:40">
      <c r="H152" s="2"/>
    </row>
    <row r="153" spans="1:40">
      <c r="H153" s="2"/>
    </row>
    <row r="154" spans="1:40">
      <c r="H154" s="2"/>
    </row>
    <row r="155" spans="1:40">
      <c r="H155" s="2"/>
    </row>
    <row r="156" spans="1:40">
      <c r="H156" s="2"/>
    </row>
    <row r="157" spans="1:40">
      <c r="H157" s="2"/>
    </row>
    <row r="158" spans="1:40">
      <c r="H158" s="2"/>
    </row>
    <row r="159" spans="1:40">
      <c r="H159" s="2"/>
    </row>
    <row r="160" spans="1:40">
      <c r="H160" s="2"/>
    </row>
    <row r="161" spans="8:8">
      <c r="H161" s="2"/>
    </row>
    <row r="162" spans="8:8">
      <c r="H162" s="2"/>
    </row>
    <row r="163" spans="8:8">
      <c r="H163" s="2"/>
    </row>
    <row r="164" spans="8:8">
      <c r="H164" s="2"/>
    </row>
    <row r="165" spans="8:8">
      <c r="H165" s="2"/>
    </row>
    <row r="166" spans="8:8">
      <c r="H166" s="2"/>
    </row>
    <row r="167" spans="8:8">
      <c r="H167" s="2"/>
    </row>
    <row r="168" spans="8:8">
      <c r="H168" s="2"/>
    </row>
    <row r="169" spans="8:8">
      <c r="H16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A308-030E-8948-ACFA-43B29C3415A5}">
  <dimension ref="A1:AN158"/>
  <sheetViews>
    <sheetView topLeftCell="A28" workbookViewId="0">
      <selection activeCell="K9" sqref="K9"/>
    </sheetView>
  </sheetViews>
  <sheetFormatPr baseColWidth="10" defaultRowHeight="16"/>
  <cols>
    <col min="1" max="1" width="16.5" bestFit="1" customWidth="1"/>
  </cols>
  <sheetData>
    <row r="1" spans="1:18">
      <c r="A1" t="s">
        <v>78</v>
      </c>
      <c r="B1">
        <v>128</v>
      </c>
      <c r="C1">
        <v>256</v>
      </c>
      <c r="D1">
        <v>512</v>
      </c>
      <c r="E1">
        <v>1024</v>
      </c>
    </row>
    <row r="2" spans="1:18">
      <c r="A2" t="s">
        <v>28</v>
      </c>
      <c r="B2" s="5">
        <f>1-R16/H16</f>
        <v>0.28845809597017902</v>
      </c>
      <c r="C2" s="5">
        <f>1-R26/H26</f>
        <v>0.26958929590564173</v>
      </c>
      <c r="D2" s="5">
        <f>1-R37/H37</f>
        <v>0.40885126605777078</v>
      </c>
      <c r="E2" s="5">
        <f>1-R48/H48</f>
        <v>0.47573421439060204</v>
      </c>
      <c r="F2" s="5">
        <f>AVERAGE(B2:E2)</f>
        <v>0.36065821808104837</v>
      </c>
    </row>
    <row r="3" spans="1:18">
      <c r="A3" t="s">
        <v>31</v>
      </c>
      <c r="B3" s="17">
        <f>L16-B16</f>
        <v>4.2739999999999945E-2</v>
      </c>
      <c r="C3" s="17">
        <f>L26-B26</f>
        <v>4.2979999999999963E-2</v>
      </c>
      <c r="D3" s="17">
        <f>L37-B37</f>
        <v>3.0359999999999998E-2</v>
      </c>
      <c r="E3" s="17">
        <f>L48-B48</f>
        <v>1.701999999999998E-2</v>
      </c>
      <c r="F3">
        <f>AVERAGE(B3:E3)</f>
        <v>3.3274999999999971E-2</v>
      </c>
    </row>
    <row r="4" spans="1:18">
      <c r="A4" t="s">
        <v>30</v>
      </c>
      <c r="B4" s="17">
        <f>M16-C16</f>
        <v>5.7900000000000063E-2</v>
      </c>
      <c r="C4" s="17">
        <f>M26-C26</f>
        <v>5.7739999999999958E-2</v>
      </c>
      <c r="D4" s="17">
        <f>M37-C37</f>
        <v>3.3920000000000006E-2</v>
      </c>
      <c r="E4" s="17">
        <f>M48-C48</f>
        <v>1.6399999999999915E-2</v>
      </c>
      <c r="F4">
        <f t="shared" ref="F4:F5" si="0">AVERAGE(B4:E4)</f>
        <v>4.1489999999999985E-2</v>
      </c>
    </row>
    <row r="5" spans="1:18">
      <c r="A5" t="s">
        <v>29</v>
      </c>
      <c r="B5" s="17">
        <f>N16-D16</f>
        <v>4.7479999999999911E-2</v>
      </c>
      <c r="C5" s="17">
        <f>N26-D26</f>
        <v>4.7100000000000031E-2</v>
      </c>
      <c r="D5" s="17">
        <f>N37-D37</f>
        <v>2.8779999999999972E-2</v>
      </c>
      <c r="E5" s="17">
        <f>N48-D48</f>
        <v>1.255999999999996E-2</v>
      </c>
      <c r="F5">
        <f t="shared" si="0"/>
        <v>3.3979999999999969E-2</v>
      </c>
    </row>
    <row r="6" spans="1:18">
      <c r="B6" s="17">
        <f>AVERAGE(B3:B5)</f>
        <v>4.9373333333333304E-2</v>
      </c>
      <c r="C6" s="17">
        <f t="shared" ref="C6:E6" si="1">AVERAGE(C3:C5)</f>
        <v>4.9273333333333315E-2</v>
      </c>
      <c r="D6" s="17">
        <f t="shared" si="1"/>
        <v>3.1019999999999992E-2</v>
      </c>
      <c r="E6" s="17">
        <f t="shared" si="1"/>
        <v>1.5326666666666619E-2</v>
      </c>
    </row>
    <row r="8" spans="1:18">
      <c r="A8" t="s">
        <v>11</v>
      </c>
      <c r="B8" s="2"/>
      <c r="C8" s="2"/>
      <c r="D8" s="2"/>
      <c r="E8" s="2"/>
      <c r="F8" s="2"/>
      <c r="G8" s="2"/>
      <c r="K8" t="s">
        <v>12</v>
      </c>
      <c r="L8" s="2"/>
      <c r="M8" s="2"/>
      <c r="N8" s="2"/>
      <c r="O8" s="2"/>
      <c r="P8" s="2"/>
    </row>
    <row r="9" spans="1:18">
      <c r="A9" s="2" t="s">
        <v>97</v>
      </c>
      <c r="B9" s="2" t="s">
        <v>4</v>
      </c>
      <c r="C9" s="2"/>
      <c r="D9" s="2"/>
      <c r="E9" t="s">
        <v>96</v>
      </c>
      <c r="F9" s="2"/>
      <c r="G9" s="2"/>
      <c r="H9" t="s">
        <v>21</v>
      </c>
      <c r="I9" s="2"/>
      <c r="K9" s="2" t="s">
        <v>97</v>
      </c>
      <c r="L9" s="2" t="s">
        <v>4</v>
      </c>
      <c r="M9" s="2"/>
      <c r="N9" s="2"/>
      <c r="O9" t="s">
        <v>96</v>
      </c>
      <c r="P9" s="2"/>
      <c r="Q9" s="2"/>
      <c r="R9" t="s">
        <v>21</v>
      </c>
    </row>
    <row r="10" spans="1:18">
      <c r="A10" s="2"/>
      <c r="B10" s="2" t="s">
        <v>0</v>
      </c>
      <c r="C10" s="2" t="s">
        <v>1</v>
      </c>
      <c r="D10" s="2" t="s">
        <v>2</v>
      </c>
      <c r="E10" s="2" t="s">
        <v>0</v>
      </c>
      <c r="F10" s="2" t="s">
        <v>1</v>
      </c>
      <c r="G10" s="2" t="s">
        <v>2</v>
      </c>
      <c r="I10" s="2"/>
      <c r="K10" s="2"/>
      <c r="L10" s="2" t="s">
        <v>0</v>
      </c>
      <c r="M10" s="2" t="s">
        <v>1</v>
      </c>
      <c r="N10" s="2" t="s">
        <v>2</v>
      </c>
      <c r="O10" s="2" t="s">
        <v>0</v>
      </c>
      <c r="P10" s="2" t="s">
        <v>1</v>
      </c>
      <c r="Q10" s="2" t="s">
        <v>2</v>
      </c>
    </row>
    <row r="11" spans="1:18">
      <c r="A11" s="2" t="s">
        <v>3</v>
      </c>
      <c r="B11" s="2">
        <v>0.3473</v>
      </c>
      <c r="C11" s="2">
        <v>0.3846</v>
      </c>
      <c r="D11" s="2">
        <v>0.32919999999999999</v>
      </c>
      <c r="E11" s="2">
        <v>0.3054</v>
      </c>
      <c r="F11" s="2">
        <v>0.30740000000000001</v>
      </c>
      <c r="G11" s="2">
        <v>0.2767</v>
      </c>
      <c r="H11" s="5">
        <v>0.21984953703703702</v>
      </c>
      <c r="I11" s="2"/>
      <c r="K11" s="2" t="s">
        <v>3</v>
      </c>
      <c r="L11">
        <v>0.3916</v>
      </c>
      <c r="M11">
        <v>0.45660000000000001</v>
      </c>
      <c r="N11">
        <v>0.38619999999999999</v>
      </c>
      <c r="O11">
        <v>0.30409999999999998</v>
      </c>
      <c r="P11">
        <v>0.31559999999999999</v>
      </c>
      <c r="Q11">
        <v>0.28070000000000001</v>
      </c>
      <c r="R11" s="5">
        <v>0.16038194444444445</v>
      </c>
    </row>
    <row r="12" spans="1:18">
      <c r="A12" s="2" t="s">
        <v>6</v>
      </c>
      <c r="B12" s="2">
        <v>0.372</v>
      </c>
      <c r="C12" s="2">
        <v>0.4037</v>
      </c>
      <c r="D12" s="2">
        <v>0.35270000000000001</v>
      </c>
      <c r="E12" s="2">
        <v>0.30930000000000002</v>
      </c>
      <c r="F12" s="2">
        <v>0.30530000000000002</v>
      </c>
      <c r="G12" s="2">
        <v>0.28160000000000002</v>
      </c>
      <c r="H12" s="5">
        <v>0.21875</v>
      </c>
      <c r="I12" s="2"/>
      <c r="K12" s="2" t="s">
        <v>6</v>
      </c>
      <c r="L12" s="2">
        <v>0.39629999999999999</v>
      </c>
      <c r="M12" s="2">
        <v>0.46789999999999998</v>
      </c>
      <c r="N12" s="2">
        <v>0.39489999999999997</v>
      </c>
      <c r="O12" s="2">
        <v>0.30409999999999998</v>
      </c>
      <c r="P12" s="2">
        <v>0.31469999999999998</v>
      </c>
      <c r="Q12" s="2">
        <v>0.2828</v>
      </c>
      <c r="R12" s="5">
        <v>0.15564814814814815</v>
      </c>
    </row>
    <row r="13" spans="1:18">
      <c r="A13" s="2" t="s">
        <v>7</v>
      </c>
      <c r="B13" s="2">
        <v>0.35680000000000001</v>
      </c>
      <c r="C13" s="2">
        <v>0.39660000000000001</v>
      </c>
      <c r="D13" s="2">
        <v>0.33750000000000002</v>
      </c>
      <c r="E13" s="2">
        <v>0.29349999999999998</v>
      </c>
      <c r="F13" s="2">
        <v>0.30570000000000003</v>
      </c>
      <c r="G13" s="2">
        <v>0.27210000000000001</v>
      </c>
      <c r="H13" s="5">
        <v>0.22348379629629631</v>
      </c>
      <c r="I13" s="2"/>
      <c r="K13" s="2" t="s">
        <v>7</v>
      </c>
      <c r="L13" s="2">
        <v>0.41210000000000002</v>
      </c>
      <c r="M13" s="2">
        <v>0.46589999999999998</v>
      </c>
      <c r="N13" s="2">
        <v>0.3992</v>
      </c>
      <c r="O13" s="2">
        <v>0.30009999999999998</v>
      </c>
      <c r="P13" s="2">
        <v>0.30109999999999998</v>
      </c>
      <c r="Q13" s="2">
        <v>0.27379999999999999</v>
      </c>
      <c r="R13" s="5">
        <v>0.15542824074074074</v>
      </c>
    </row>
    <row r="14" spans="1:18">
      <c r="A14" s="2" t="s">
        <v>8</v>
      </c>
      <c r="B14" s="2">
        <v>0.3417</v>
      </c>
      <c r="C14" s="2">
        <v>0.40360000000000001</v>
      </c>
      <c r="D14" s="2">
        <v>0.3357</v>
      </c>
      <c r="E14" s="2">
        <v>0.29970000000000002</v>
      </c>
      <c r="F14" s="2">
        <v>0.30890000000000001</v>
      </c>
      <c r="G14">
        <v>0.27760000000000001</v>
      </c>
      <c r="H14" s="5">
        <v>0.22015046296296295</v>
      </c>
      <c r="I14" s="2"/>
      <c r="K14" s="2" t="s">
        <v>8</v>
      </c>
      <c r="L14" s="2">
        <v>0.38750000000000001</v>
      </c>
      <c r="M14" s="2">
        <v>0.43969999999999998</v>
      </c>
      <c r="N14" s="2">
        <v>0.37409999999999999</v>
      </c>
      <c r="O14" s="2">
        <v>0.30030000000000001</v>
      </c>
      <c r="P14" s="2">
        <v>0.30309999999999998</v>
      </c>
      <c r="Q14">
        <v>0.27160000000000001</v>
      </c>
      <c r="R14" s="5">
        <v>0.15563657407407408</v>
      </c>
    </row>
    <row r="15" spans="1:18">
      <c r="A15" s="2" t="s">
        <v>9</v>
      </c>
      <c r="B15" s="2">
        <v>0.35780000000000001</v>
      </c>
      <c r="C15" s="2">
        <v>0.40579999999999999</v>
      </c>
      <c r="D15" s="2">
        <v>0.34599999999999997</v>
      </c>
      <c r="E15" s="2">
        <v>0.31159999999999999</v>
      </c>
      <c r="F15" s="2">
        <v>0.31109999999999999</v>
      </c>
      <c r="G15" s="2">
        <v>0.28189999999999998</v>
      </c>
      <c r="H15" s="5">
        <v>0.21692129629629631</v>
      </c>
      <c r="I15" s="2"/>
      <c r="K15" s="2" t="s">
        <v>9</v>
      </c>
      <c r="L15" s="2">
        <v>0.40179999999999999</v>
      </c>
      <c r="M15" s="2">
        <v>0.45369999999999999</v>
      </c>
      <c r="N15" s="2">
        <v>0.3841</v>
      </c>
      <c r="O15" s="2">
        <v>0.30940000000000001</v>
      </c>
      <c r="P15" s="2">
        <v>0.30709999999999998</v>
      </c>
      <c r="Q15" s="2">
        <v>0.27560000000000001</v>
      </c>
      <c r="R15" s="5">
        <v>0.155</v>
      </c>
    </row>
    <row r="16" spans="1:18">
      <c r="A16" t="s">
        <v>57</v>
      </c>
      <c r="B16" s="17">
        <f>AVERAGE(B11:B15)</f>
        <v>0.35512000000000005</v>
      </c>
      <c r="C16" s="17">
        <f t="shared" ref="C16:G16" si="2">AVERAGE(C11:C15)</f>
        <v>0.39885999999999999</v>
      </c>
      <c r="D16" s="17">
        <f t="shared" si="2"/>
        <v>0.34022000000000008</v>
      </c>
      <c r="E16" s="17">
        <f t="shared" si="2"/>
        <v>0.30389999999999995</v>
      </c>
      <c r="F16" s="17">
        <f t="shared" si="2"/>
        <v>0.30768000000000001</v>
      </c>
      <c r="G16" s="17">
        <f t="shared" si="2"/>
        <v>0.27798</v>
      </c>
      <c r="H16" s="5">
        <f>AVERAGE(H11:H15)</f>
        <v>0.21983101851851852</v>
      </c>
      <c r="I16" s="2"/>
      <c r="K16" t="s">
        <v>57</v>
      </c>
      <c r="L16" s="17">
        <f>AVERAGE(L11:L15)</f>
        <v>0.39785999999999999</v>
      </c>
      <c r="M16" s="17">
        <f t="shared" ref="M16:Q16" si="3">AVERAGE(M11:M15)</f>
        <v>0.45676000000000005</v>
      </c>
      <c r="N16" s="17">
        <f t="shared" si="3"/>
        <v>0.38769999999999999</v>
      </c>
      <c r="O16" s="17">
        <f t="shared" si="3"/>
        <v>0.30359999999999998</v>
      </c>
      <c r="P16" s="17">
        <f t="shared" si="3"/>
        <v>0.30831999999999998</v>
      </c>
      <c r="Q16" s="17">
        <f t="shared" si="3"/>
        <v>0.27690000000000003</v>
      </c>
      <c r="R16" s="5">
        <f>AVERAGE(R11:R15)</f>
        <v>0.15641898148148151</v>
      </c>
    </row>
    <row r="17" spans="1:18">
      <c r="A17" t="s">
        <v>5</v>
      </c>
      <c r="B17" s="17">
        <f>STDEV(B11:B15)</f>
        <v>1.157786681560986E-2</v>
      </c>
      <c r="C17" s="17">
        <f t="shared" ref="C17:D17" si="4">STDEV(C11:C15)</f>
        <v>8.6964360516248278E-3</v>
      </c>
      <c r="D17" s="17">
        <f t="shared" si="4"/>
        <v>9.1982063468917692E-3</v>
      </c>
      <c r="E17" s="17">
        <f>STDEV(E11:E15)</f>
        <v>7.3569694847810847E-3</v>
      </c>
      <c r="F17" s="17">
        <f t="shared" ref="F17:H17" si="5">STDEV(F11:F15)</f>
        <v>2.3899790794063317E-3</v>
      </c>
      <c r="G17" s="17">
        <f t="shared" si="5"/>
        <v>4.0257918475748314E-3</v>
      </c>
      <c r="H17" s="5">
        <f t="shared" si="5"/>
        <v>2.402095836468411E-3</v>
      </c>
      <c r="I17" s="2"/>
      <c r="K17" t="s">
        <v>5</v>
      </c>
      <c r="L17" s="17">
        <f>STDEV(L11:L15)</f>
        <v>9.581910039235397E-3</v>
      </c>
      <c r="M17" s="17">
        <f t="shared" ref="M17:N17" si="6">STDEV(M11:M15)</f>
        <v>1.1270226262147536E-2</v>
      </c>
      <c r="N17" s="17">
        <f t="shared" si="6"/>
        <v>9.8012754272084404E-3</v>
      </c>
      <c r="O17" s="17">
        <f>STDEV(O11:O15)</f>
        <v>3.7841775856849048E-3</v>
      </c>
      <c r="P17" s="17">
        <f t="shared" ref="P17:R17" si="7">STDEV(P11:P15)</f>
        <v>6.6062092004416607E-3</v>
      </c>
      <c r="Q17" s="17">
        <f t="shared" si="7"/>
        <v>4.7074409183759268E-3</v>
      </c>
      <c r="R17" s="5">
        <f t="shared" si="7"/>
        <v>2.2308348484878305E-3</v>
      </c>
    </row>
    <row r="18" spans="1:18">
      <c r="A18" t="s">
        <v>13</v>
      </c>
      <c r="B18" s="2"/>
      <c r="C18" s="2"/>
      <c r="D18" s="2"/>
      <c r="E18" s="2"/>
      <c r="F18" s="2"/>
      <c r="G18" s="2"/>
      <c r="I18" s="2"/>
      <c r="K18" t="s">
        <v>16</v>
      </c>
      <c r="L18" s="2"/>
      <c r="M18" s="2"/>
      <c r="N18" s="2"/>
      <c r="O18" s="2"/>
      <c r="P18" s="2"/>
      <c r="Q18" s="2"/>
    </row>
    <row r="19" spans="1:18">
      <c r="A19" s="2" t="s">
        <v>97</v>
      </c>
      <c r="B19" s="2" t="s">
        <v>4</v>
      </c>
      <c r="C19" s="2"/>
      <c r="D19" s="2"/>
      <c r="E19" t="s">
        <v>96</v>
      </c>
      <c r="F19" s="2"/>
      <c r="G19" s="2"/>
      <c r="I19" s="2"/>
      <c r="K19" s="2" t="s">
        <v>97</v>
      </c>
      <c r="L19" s="2" t="s">
        <v>4</v>
      </c>
      <c r="M19" s="2"/>
      <c r="N19" s="2"/>
      <c r="O19" t="s">
        <v>96</v>
      </c>
      <c r="P19" s="2"/>
      <c r="Q19" s="2"/>
    </row>
    <row r="20" spans="1:18">
      <c r="A20" s="2"/>
      <c r="B20" s="2" t="s">
        <v>0</v>
      </c>
      <c r="C20" s="2" t="s">
        <v>1</v>
      </c>
      <c r="D20" s="2" t="s">
        <v>2</v>
      </c>
      <c r="E20" s="2" t="s">
        <v>0</v>
      </c>
      <c r="F20" s="2" t="s">
        <v>1</v>
      </c>
      <c r="G20" s="2" t="s">
        <v>2</v>
      </c>
      <c r="I20" s="2"/>
      <c r="K20" s="2"/>
      <c r="L20" s="2" t="s">
        <v>0</v>
      </c>
      <c r="M20" s="2" t="s">
        <v>1</v>
      </c>
      <c r="N20" s="2" t="s">
        <v>2</v>
      </c>
      <c r="O20" s="2" t="s">
        <v>0</v>
      </c>
      <c r="P20" s="2" t="s">
        <v>1</v>
      </c>
      <c r="Q20" s="2" t="s">
        <v>2</v>
      </c>
    </row>
    <row r="21" spans="1:18">
      <c r="A21" s="2" t="s">
        <v>3</v>
      </c>
      <c r="B21">
        <v>0.36969999999999997</v>
      </c>
      <c r="C21">
        <v>0.39350000000000002</v>
      </c>
      <c r="D21">
        <v>0.34760000000000002</v>
      </c>
      <c r="E21">
        <v>0.30309999999999998</v>
      </c>
      <c r="F21">
        <v>0.30270000000000002</v>
      </c>
      <c r="G21">
        <v>0.28060000000000002</v>
      </c>
      <c r="H21" s="5">
        <v>0.21478009259259259</v>
      </c>
      <c r="I21" s="2"/>
      <c r="K21" s="2" t="s">
        <v>3</v>
      </c>
      <c r="L21">
        <v>0.3926</v>
      </c>
      <c r="M21">
        <v>0.4536</v>
      </c>
      <c r="N21">
        <v>0.39360000000000001</v>
      </c>
      <c r="O21">
        <v>0.29649999999999999</v>
      </c>
      <c r="P21">
        <v>0.3105</v>
      </c>
      <c r="Q21">
        <v>0.28339999999999999</v>
      </c>
      <c r="R21" s="5">
        <v>0.15975694444444444</v>
      </c>
    </row>
    <row r="22" spans="1:18">
      <c r="A22" s="2" t="s">
        <v>6</v>
      </c>
      <c r="B22" s="2">
        <v>0.35010000000000002</v>
      </c>
      <c r="C22" s="2">
        <v>0.39129999999999998</v>
      </c>
      <c r="D22" s="2">
        <v>0.3407</v>
      </c>
      <c r="E22" s="2">
        <v>0.29599999999999999</v>
      </c>
      <c r="F22" s="2">
        <v>0.31090000000000001</v>
      </c>
      <c r="G22" s="2">
        <v>0.28100000000000003</v>
      </c>
      <c r="H22" s="5">
        <v>0.22133101851851852</v>
      </c>
      <c r="I22" s="2"/>
      <c r="K22" s="2" t="s">
        <v>6</v>
      </c>
      <c r="L22" s="2">
        <v>0.40400000000000003</v>
      </c>
      <c r="M22" s="2">
        <v>0.44819999999999999</v>
      </c>
      <c r="N22" s="2">
        <v>0.38729999999999998</v>
      </c>
      <c r="O22" s="2">
        <v>0.3054</v>
      </c>
      <c r="P22" s="2">
        <v>0.30470000000000003</v>
      </c>
      <c r="Q22" s="2">
        <v>0.2772</v>
      </c>
      <c r="R22" s="5">
        <v>0.16469907407407405</v>
      </c>
    </row>
    <row r="23" spans="1:18">
      <c r="A23" s="2" t="s">
        <v>7</v>
      </c>
      <c r="B23" s="2">
        <v>0.3669</v>
      </c>
      <c r="C23" s="2">
        <v>0.40899999999999997</v>
      </c>
      <c r="D23" s="2">
        <v>0.35320000000000001</v>
      </c>
      <c r="E23" s="2">
        <v>0.3</v>
      </c>
      <c r="F23" s="2">
        <v>0.30359999999999998</v>
      </c>
      <c r="G23" s="2">
        <v>0.27710000000000001</v>
      </c>
      <c r="H23" s="5">
        <v>0.21567129629629631</v>
      </c>
      <c r="I23" s="2"/>
      <c r="K23" s="2" t="s">
        <v>7</v>
      </c>
      <c r="L23" s="2">
        <v>0.3977</v>
      </c>
      <c r="M23" s="2">
        <v>0.45269999999999999</v>
      </c>
      <c r="N23" s="2">
        <v>0.39269999999999999</v>
      </c>
      <c r="O23" s="2">
        <v>0.30790000000000001</v>
      </c>
      <c r="P23" s="2">
        <v>0.32140000000000002</v>
      </c>
      <c r="Q23" s="2">
        <v>0.28770000000000001</v>
      </c>
      <c r="R23" s="5">
        <v>0.15722222222222224</v>
      </c>
    </row>
    <row r="24" spans="1:18">
      <c r="A24" s="2" t="s">
        <v>8</v>
      </c>
      <c r="B24" s="2">
        <v>0.34639999999999999</v>
      </c>
      <c r="C24" s="2">
        <v>0.39050000000000001</v>
      </c>
      <c r="D24" s="2">
        <v>0.33650000000000002</v>
      </c>
      <c r="E24" s="2">
        <v>0.30270000000000002</v>
      </c>
      <c r="F24" s="2">
        <v>0.31340000000000001</v>
      </c>
      <c r="G24">
        <v>0.28339999999999999</v>
      </c>
      <c r="H24" s="5">
        <v>0.22230324074074073</v>
      </c>
      <c r="I24" s="2"/>
      <c r="K24" s="2" t="s">
        <v>8</v>
      </c>
      <c r="L24" s="2">
        <v>0.40789999999999998</v>
      </c>
      <c r="M24" s="2">
        <v>0.47110000000000002</v>
      </c>
      <c r="N24" s="2">
        <v>0.40110000000000001</v>
      </c>
      <c r="O24" s="2">
        <v>0.29730000000000001</v>
      </c>
      <c r="P24" s="2">
        <v>0.30649999999999999</v>
      </c>
      <c r="Q24" s="2">
        <v>0.27800000000000002</v>
      </c>
      <c r="R24" s="5">
        <v>0.15809027777777776</v>
      </c>
    </row>
    <row r="25" spans="1:18">
      <c r="A25" s="2" t="s">
        <v>9</v>
      </c>
      <c r="B25" s="2">
        <v>0.35410000000000003</v>
      </c>
      <c r="C25" s="2">
        <v>0.39489999999999997</v>
      </c>
      <c r="D25" s="2">
        <v>0.34589999999999999</v>
      </c>
      <c r="E25" s="2">
        <v>0.29210000000000003</v>
      </c>
      <c r="F25" s="2">
        <v>0.30130000000000001</v>
      </c>
      <c r="G25" s="2">
        <v>0.27429999999999999</v>
      </c>
      <c r="H25" s="5">
        <v>0.22103009259259257</v>
      </c>
      <c r="I25" s="2"/>
      <c r="K25" s="2" t="s">
        <v>9</v>
      </c>
      <c r="L25" s="2">
        <v>0.39989999999999998</v>
      </c>
      <c r="M25" s="2">
        <v>0.44230000000000003</v>
      </c>
      <c r="N25" s="2">
        <v>0.38469999999999999</v>
      </c>
      <c r="O25" s="2">
        <v>0.31209999999999999</v>
      </c>
      <c r="P25" s="2">
        <v>0.3206</v>
      </c>
      <c r="Q25" s="2">
        <v>0.2883</v>
      </c>
      <c r="R25" s="5">
        <v>0.16011574074074075</v>
      </c>
    </row>
    <row r="26" spans="1:18">
      <c r="A26" t="s">
        <v>57</v>
      </c>
      <c r="B26" s="17">
        <f>AVERAGE(B21:B25)</f>
        <v>0.35744000000000004</v>
      </c>
      <c r="C26" s="17">
        <f t="shared" ref="C26:G26" si="8">AVERAGE(C21:C25)</f>
        <v>0.39584000000000003</v>
      </c>
      <c r="D26" s="17">
        <f t="shared" si="8"/>
        <v>0.34477999999999998</v>
      </c>
      <c r="E26" s="17">
        <f t="shared" si="8"/>
        <v>0.29877999999999999</v>
      </c>
      <c r="F26" s="17">
        <f t="shared" si="8"/>
        <v>0.30637999999999999</v>
      </c>
      <c r="G26" s="17">
        <f t="shared" si="8"/>
        <v>0.27928000000000003</v>
      </c>
      <c r="H26" s="5">
        <f>AVERAGE(H21:H25)</f>
        <v>0.21902314814814816</v>
      </c>
      <c r="I26" s="2"/>
      <c r="K26" t="s">
        <v>57</v>
      </c>
      <c r="L26" s="17">
        <f>AVERAGE(L21:L25)</f>
        <v>0.40042</v>
      </c>
      <c r="M26" s="17">
        <f t="shared" ref="M26:Q26" si="9">AVERAGE(M21:M25)</f>
        <v>0.45357999999999998</v>
      </c>
      <c r="N26" s="17">
        <f t="shared" si="9"/>
        <v>0.39188000000000001</v>
      </c>
      <c r="O26" s="17">
        <f t="shared" si="9"/>
        <v>0.30384</v>
      </c>
      <c r="P26" s="17">
        <f t="shared" si="9"/>
        <v>0.31274000000000002</v>
      </c>
      <c r="Q26" s="17">
        <f t="shared" si="9"/>
        <v>0.28292</v>
      </c>
      <c r="R26" s="5">
        <f>AVERAGE(R21:R25)</f>
        <v>0.15997685185185184</v>
      </c>
    </row>
    <row r="27" spans="1:18">
      <c r="A27" t="s">
        <v>5</v>
      </c>
      <c r="B27" s="17">
        <f>STDEV(B21:B25)</f>
        <v>1.0328504247953806E-2</v>
      </c>
      <c r="C27" s="17">
        <f t="shared" ref="C27:D27" si="10">STDEV(C21:C25)</f>
        <v>7.5609523209712037E-3</v>
      </c>
      <c r="D27" s="17">
        <f t="shared" si="10"/>
        <v>6.4286079364042712E-3</v>
      </c>
      <c r="E27" s="17">
        <f>STDEV(E21:E25)</f>
        <v>4.6868966278338095E-3</v>
      </c>
      <c r="F27" s="17">
        <f t="shared" ref="F27:H27" si="11">STDEV(F21:F25)</f>
        <v>5.4034248398585148E-3</v>
      </c>
      <c r="G27" s="17">
        <f t="shared" si="11"/>
        <v>3.5786869100271983E-3</v>
      </c>
      <c r="H27" s="5">
        <f t="shared" si="11"/>
        <v>3.5125322187061171E-3</v>
      </c>
      <c r="I27" s="2"/>
      <c r="K27" t="s">
        <v>5</v>
      </c>
      <c r="L27" s="17">
        <f>STDEV(L21:L25)</f>
        <v>5.8648955659926271E-3</v>
      </c>
      <c r="M27" s="17">
        <f t="shared" ref="M27:N27" si="12">STDEV(M21:M25)</f>
        <v>1.0769261813142071E-2</v>
      </c>
      <c r="N27" s="17">
        <f t="shared" si="12"/>
        <v>6.3475979708863227E-3</v>
      </c>
      <c r="O27" s="17">
        <f>STDEV(O21:O25)</f>
        <v>6.7784954082746119E-3</v>
      </c>
      <c r="P27" s="17">
        <f t="shared" ref="P27:R27" si="13">STDEV(P21:P25)</f>
        <v>7.8321772196497177E-3</v>
      </c>
      <c r="Q27" s="17">
        <f t="shared" si="13"/>
        <v>5.2189079317420386E-3</v>
      </c>
      <c r="R27" s="5">
        <f t="shared" si="13"/>
        <v>2.8945715676391794E-3</v>
      </c>
    </row>
    <row r="28" spans="1:18">
      <c r="A28" s="2"/>
      <c r="B28" s="2"/>
      <c r="C28" s="2"/>
      <c r="D28" s="2"/>
      <c r="E28" s="2"/>
      <c r="F28" s="2"/>
      <c r="G28" s="2"/>
      <c r="I28" s="2"/>
      <c r="K28" s="2"/>
      <c r="L28" s="2"/>
      <c r="M28" s="2"/>
      <c r="N28" s="2"/>
      <c r="O28" s="2"/>
      <c r="P28" s="2"/>
    </row>
    <row r="29" spans="1:18">
      <c r="A29" t="s">
        <v>17</v>
      </c>
      <c r="B29" s="2"/>
      <c r="C29" s="2"/>
      <c r="D29" s="2"/>
      <c r="E29" s="2"/>
      <c r="F29" s="2"/>
      <c r="G29" s="2"/>
      <c r="I29" s="2"/>
      <c r="K29" t="s">
        <v>15</v>
      </c>
      <c r="L29" s="2"/>
      <c r="M29" s="2"/>
      <c r="N29" s="2"/>
      <c r="O29" s="2"/>
      <c r="P29" s="2"/>
      <c r="Q29" s="2"/>
    </row>
    <row r="30" spans="1:18">
      <c r="A30" s="2" t="s">
        <v>97</v>
      </c>
      <c r="B30" s="2" t="s">
        <v>4</v>
      </c>
      <c r="C30" s="2"/>
      <c r="D30" s="2"/>
      <c r="E30" t="s">
        <v>96</v>
      </c>
      <c r="F30" s="2"/>
      <c r="G30" s="2"/>
      <c r="I30" s="2"/>
      <c r="K30" s="2" t="s">
        <v>97</v>
      </c>
      <c r="L30" s="2" t="s">
        <v>4</v>
      </c>
      <c r="M30" s="2"/>
      <c r="N30" s="2"/>
      <c r="O30" t="s">
        <v>96</v>
      </c>
      <c r="P30" s="2"/>
      <c r="Q30" s="2"/>
    </row>
    <row r="31" spans="1:18">
      <c r="A31" s="2"/>
      <c r="B31" s="2" t="s">
        <v>0</v>
      </c>
      <c r="C31" s="2" t="s">
        <v>1</v>
      </c>
      <c r="D31" s="2" t="s">
        <v>2</v>
      </c>
      <c r="E31" s="2" t="s">
        <v>0</v>
      </c>
      <c r="F31" s="2" t="s">
        <v>1</v>
      </c>
      <c r="G31" s="2" t="s">
        <v>2</v>
      </c>
      <c r="I31" s="2"/>
      <c r="K31" s="2"/>
      <c r="L31" s="2" t="s">
        <v>0</v>
      </c>
      <c r="M31" s="2" t="s">
        <v>1</v>
      </c>
      <c r="N31" s="2" t="s">
        <v>2</v>
      </c>
      <c r="O31" s="2" t="s">
        <v>0</v>
      </c>
      <c r="P31" s="2" t="s">
        <v>1</v>
      </c>
      <c r="Q31" s="2" t="s">
        <v>2</v>
      </c>
      <c r="R31" s="1"/>
    </row>
    <row r="32" spans="1:18">
      <c r="A32" s="2" t="s">
        <v>3</v>
      </c>
      <c r="B32">
        <v>0.35470000000000002</v>
      </c>
      <c r="C32">
        <v>0.38579999999999998</v>
      </c>
      <c r="D32">
        <v>0.33910000000000001</v>
      </c>
      <c r="E32">
        <v>0.29120000000000001</v>
      </c>
      <c r="F32">
        <v>0.31430000000000002</v>
      </c>
      <c r="G32">
        <v>0.2802</v>
      </c>
      <c r="H32" s="5">
        <v>0.37792824074074072</v>
      </c>
      <c r="I32" s="2"/>
      <c r="K32" s="2" t="s">
        <v>3</v>
      </c>
      <c r="L32">
        <v>0.38279999999999997</v>
      </c>
      <c r="M32">
        <v>0.41899999999999998</v>
      </c>
      <c r="N32">
        <v>0.36720000000000003</v>
      </c>
      <c r="O32">
        <v>0.30199999999999999</v>
      </c>
      <c r="P32">
        <v>0.32729999999999998</v>
      </c>
      <c r="Q32">
        <v>0.28860000000000002</v>
      </c>
      <c r="R32" s="5">
        <v>0.20682870370370368</v>
      </c>
    </row>
    <row r="33" spans="1:18">
      <c r="A33" s="2" t="s">
        <v>6</v>
      </c>
      <c r="B33" s="2">
        <v>0.35699999999999998</v>
      </c>
      <c r="C33" s="2">
        <v>0.40250000000000002</v>
      </c>
      <c r="D33" s="2">
        <v>0.3478</v>
      </c>
      <c r="E33" s="2">
        <v>0.29680000000000001</v>
      </c>
      <c r="F33" s="2">
        <v>0.30709999999999998</v>
      </c>
      <c r="G33" s="2">
        <v>0.2762</v>
      </c>
      <c r="H33" s="5">
        <v>0.33149305555555558</v>
      </c>
      <c r="I33" s="2"/>
      <c r="K33" s="2" t="s">
        <v>6</v>
      </c>
      <c r="L33" s="2">
        <v>0.37940000000000002</v>
      </c>
      <c r="M33" s="2">
        <v>0.41060000000000002</v>
      </c>
      <c r="N33" s="2">
        <v>0.36120000000000002</v>
      </c>
      <c r="O33" s="2">
        <v>0.29849999999999999</v>
      </c>
      <c r="P33" s="2">
        <v>0.32100000000000001</v>
      </c>
      <c r="Q33" s="2">
        <v>0.2858</v>
      </c>
      <c r="R33" s="5">
        <v>0.20648148148148149</v>
      </c>
    </row>
    <row r="34" spans="1:18">
      <c r="A34" s="2" t="s">
        <v>7</v>
      </c>
      <c r="B34" s="2">
        <v>0.3543</v>
      </c>
      <c r="C34" s="2">
        <v>0.38169999999999998</v>
      </c>
      <c r="D34" s="2">
        <v>0.33679999999999999</v>
      </c>
      <c r="E34" s="2">
        <v>0.29849999999999999</v>
      </c>
      <c r="F34" s="2">
        <v>0.31809999999999999</v>
      </c>
      <c r="G34" s="2">
        <v>0.28399999999999997</v>
      </c>
      <c r="H34" s="5">
        <v>0.32829861111111108</v>
      </c>
      <c r="I34" s="2"/>
      <c r="K34" s="2" t="s">
        <v>7</v>
      </c>
      <c r="L34" s="2">
        <v>0.39450000000000002</v>
      </c>
      <c r="M34" s="2">
        <v>0.42099999999999999</v>
      </c>
      <c r="N34" s="2">
        <v>0.36990000000000001</v>
      </c>
      <c r="O34" s="2">
        <v>0.30930000000000002</v>
      </c>
      <c r="P34" s="2">
        <v>0.31850000000000001</v>
      </c>
      <c r="Q34" s="2">
        <v>0.28639999999999999</v>
      </c>
      <c r="R34" s="5">
        <v>0.19567129629629632</v>
      </c>
    </row>
    <row r="35" spans="1:18">
      <c r="A35" s="2" t="s">
        <v>8</v>
      </c>
      <c r="B35" s="2">
        <v>0.36909999999999998</v>
      </c>
      <c r="C35" s="2">
        <v>0.39350000000000002</v>
      </c>
      <c r="D35" s="2">
        <v>0.3513</v>
      </c>
      <c r="E35" s="2">
        <v>0.30309999999999998</v>
      </c>
      <c r="F35" s="2">
        <v>0.31900000000000001</v>
      </c>
      <c r="G35">
        <v>0.2868</v>
      </c>
      <c r="H35" s="5">
        <v>0.33208333333333334</v>
      </c>
      <c r="I35" s="2"/>
      <c r="K35" s="2" t="s">
        <v>8</v>
      </c>
      <c r="L35" s="2">
        <v>0.40489999999999998</v>
      </c>
      <c r="M35" s="2">
        <v>0.4274</v>
      </c>
      <c r="N35" s="2">
        <v>0.38190000000000002</v>
      </c>
      <c r="O35" s="2">
        <v>0.31440000000000001</v>
      </c>
      <c r="P35" s="2">
        <v>0.31419999999999998</v>
      </c>
      <c r="Q35" s="2">
        <v>0.2878</v>
      </c>
      <c r="R35" s="5">
        <v>0.1980787037037037</v>
      </c>
    </row>
    <row r="36" spans="1:18">
      <c r="A36" s="2" t="s">
        <v>9</v>
      </c>
      <c r="B36" s="2">
        <v>0.37019999999999997</v>
      </c>
      <c r="C36" s="2">
        <v>0.38279999999999997</v>
      </c>
      <c r="D36" s="2">
        <v>0.34429999999999999</v>
      </c>
      <c r="E36" s="2">
        <v>0.30399999999999999</v>
      </c>
      <c r="F36" s="2">
        <v>0.31430000000000002</v>
      </c>
      <c r="G36" s="2">
        <v>0.28320000000000001</v>
      </c>
      <c r="H36" s="5">
        <v>0.3447453703703704</v>
      </c>
      <c r="I36" s="2"/>
      <c r="K36" s="2" t="s">
        <v>9</v>
      </c>
      <c r="L36" s="2">
        <v>0.39550000000000002</v>
      </c>
      <c r="M36" s="2">
        <v>0.43790000000000001</v>
      </c>
      <c r="N36" s="2">
        <v>0.38300000000000001</v>
      </c>
      <c r="O36" s="2">
        <v>0.30099999999999999</v>
      </c>
      <c r="P36" s="2">
        <v>0.3175</v>
      </c>
      <c r="Q36" s="2">
        <v>0.28310000000000002</v>
      </c>
      <c r="R36" s="5">
        <v>0.20649305555555555</v>
      </c>
    </row>
    <row r="37" spans="1:18">
      <c r="A37" t="s">
        <v>57</v>
      </c>
      <c r="B37" s="17">
        <f>AVERAGE(B32:B36)</f>
        <v>0.36105999999999999</v>
      </c>
      <c r="C37" s="17">
        <f t="shared" ref="C37:G37" si="14">AVERAGE(C32:C36)</f>
        <v>0.38925999999999999</v>
      </c>
      <c r="D37" s="17">
        <f t="shared" si="14"/>
        <v>0.34386</v>
      </c>
      <c r="E37" s="17">
        <f t="shared" si="14"/>
        <v>0.29871999999999999</v>
      </c>
      <c r="F37" s="17">
        <f t="shared" si="14"/>
        <v>0.31456000000000001</v>
      </c>
      <c r="G37" s="17">
        <f t="shared" si="14"/>
        <v>0.28208</v>
      </c>
      <c r="H37" s="5">
        <f>AVERAGE(H32:H36)</f>
        <v>0.34290972222222221</v>
      </c>
      <c r="I37" s="2"/>
      <c r="K37" t="s">
        <v>57</v>
      </c>
      <c r="L37" s="17">
        <f>AVERAGE(L32:L36)</f>
        <v>0.39141999999999999</v>
      </c>
      <c r="M37" s="17">
        <f t="shared" ref="M37:Q37" si="15">AVERAGE(M32:M36)</f>
        <v>0.42318</v>
      </c>
      <c r="N37" s="17">
        <f t="shared" si="15"/>
        <v>0.37263999999999997</v>
      </c>
      <c r="O37" s="17">
        <f t="shared" si="15"/>
        <v>0.30504000000000003</v>
      </c>
      <c r="P37" s="17">
        <f t="shared" si="15"/>
        <v>0.31969999999999998</v>
      </c>
      <c r="Q37" s="17">
        <f t="shared" si="15"/>
        <v>0.28634000000000004</v>
      </c>
      <c r="R37" s="5">
        <f>AVERAGE(R32:R36)</f>
        <v>0.20271064814814815</v>
      </c>
    </row>
    <row r="38" spans="1:18">
      <c r="A38" t="s">
        <v>5</v>
      </c>
      <c r="B38" s="17">
        <f>STDEV(B32:B36)</f>
        <v>7.9185225894733528E-3</v>
      </c>
      <c r="C38" s="17">
        <f t="shared" ref="C38:D38" si="16">STDEV(C32:C36)</f>
        <v>8.7196903614750205E-3</v>
      </c>
      <c r="D38" s="17">
        <f t="shared" si="16"/>
        <v>5.9910766978899556E-3</v>
      </c>
      <c r="E38" s="17">
        <f>STDEV(E32:E36)</f>
        <v>5.1804439964157388E-3</v>
      </c>
      <c r="F38" s="17">
        <f t="shared" ref="F38:H38" si="17">STDEV(F32:F36)</f>
        <v>4.6912684851754174E-3</v>
      </c>
      <c r="G38" s="17">
        <f t="shared" si="17"/>
        <v>4.0412869237409967E-3</v>
      </c>
      <c r="H38" s="5">
        <f t="shared" si="17"/>
        <v>2.0559072117973198E-2</v>
      </c>
      <c r="K38" t="s">
        <v>5</v>
      </c>
      <c r="L38" s="17">
        <f>STDEV(L32:L36)</f>
        <v>1.03274875937955E-2</v>
      </c>
      <c r="M38" s="17">
        <f t="shared" ref="M38:N38" si="18">STDEV(M32:M36)</f>
        <v>1.0185381681606242E-2</v>
      </c>
      <c r="N38" s="17">
        <f t="shared" si="18"/>
        <v>9.5006841858889263E-3</v>
      </c>
      <c r="O38" s="17">
        <f>STDEV(O32:O36)</f>
        <v>6.5971963742183833E-3</v>
      </c>
      <c r="P38" s="17">
        <f t="shared" ref="P38:R38" si="19">STDEV(P32:P36)</f>
        <v>4.8984691486218404E-3</v>
      </c>
      <c r="Q38" s="17">
        <f t="shared" si="19"/>
        <v>2.1232051243344333E-3</v>
      </c>
      <c r="R38" s="5">
        <f t="shared" si="19"/>
        <v>5.3965626840753837E-3</v>
      </c>
    </row>
    <row r="40" spans="1:18">
      <c r="A40" t="s">
        <v>18</v>
      </c>
      <c r="B40" s="2"/>
      <c r="C40" s="2"/>
      <c r="D40" s="2"/>
      <c r="E40" s="2"/>
      <c r="F40" s="2"/>
      <c r="G40" s="2"/>
      <c r="K40" s="2" t="s">
        <v>14</v>
      </c>
      <c r="L40" s="2"/>
      <c r="M40" s="2"/>
      <c r="N40" s="2"/>
      <c r="O40" s="2"/>
      <c r="P40" s="2"/>
      <c r="Q40" s="2"/>
    </row>
    <row r="41" spans="1:18">
      <c r="A41" s="2" t="s">
        <v>97</v>
      </c>
      <c r="B41" s="2" t="s">
        <v>4</v>
      </c>
      <c r="C41" s="2"/>
      <c r="D41" s="2"/>
      <c r="E41" t="s">
        <v>96</v>
      </c>
      <c r="F41" s="2"/>
      <c r="G41" s="2"/>
      <c r="K41" s="2" t="s">
        <v>97</v>
      </c>
      <c r="L41" s="2" t="s">
        <v>4</v>
      </c>
      <c r="M41" s="2"/>
      <c r="N41" s="2"/>
      <c r="O41" t="s">
        <v>96</v>
      </c>
      <c r="P41" s="2"/>
      <c r="Q41" s="2"/>
    </row>
    <row r="42" spans="1:18">
      <c r="A42" s="2"/>
      <c r="B42" s="2" t="s">
        <v>0</v>
      </c>
      <c r="C42" s="2" t="s">
        <v>1</v>
      </c>
      <c r="D42" s="2" t="s">
        <v>2</v>
      </c>
      <c r="E42" s="2" t="s">
        <v>0</v>
      </c>
      <c r="F42" s="2" t="s">
        <v>1</v>
      </c>
      <c r="G42" s="2" t="s">
        <v>2</v>
      </c>
      <c r="K42" s="2"/>
      <c r="L42" s="2" t="s">
        <v>0</v>
      </c>
      <c r="M42" s="2" t="s">
        <v>1</v>
      </c>
      <c r="N42" s="2" t="s">
        <v>2</v>
      </c>
      <c r="O42" s="2" t="s">
        <v>0</v>
      </c>
      <c r="P42" s="2" t="s">
        <v>1</v>
      </c>
      <c r="Q42" s="2" t="s">
        <v>2</v>
      </c>
    </row>
    <row r="43" spans="1:18">
      <c r="A43" s="2" t="s">
        <v>3</v>
      </c>
      <c r="B43">
        <v>0.37890000000000001</v>
      </c>
      <c r="C43">
        <v>0.3901</v>
      </c>
      <c r="D43">
        <v>0.35410000000000003</v>
      </c>
      <c r="E43">
        <v>0.30420000000000003</v>
      </c>
      <c r="F43">
        <v>0.31990000000000002</v>
      </c>
      <c r="G43">
        <v>0.29210000000000003</v>
      </c>
      <c r="H43" s="5">
        <v>0.62331018518518522</v>
      </c>
      <c r="K43" s="2" t="s">
        <v>3</v>
      </c>
      <c r="L43" s="2">
        <v>0.39329999999999998</v>
      </c>
      <c r="M43" s="2">
        <v>0.40179999999999999</v>
      </c>
      <c r="N43" s="2">
        <v>0.36609999999999998</v>
      </c>
      <c r="O43" s="2">
        <v>0.30740000000000001</v>
      </c>
      <c r="P43" s="2">
        <v>0.32619999999999999</v>
      </c>
      <c r="Q43" s="2">
        <v>0.29349999999999998</v>
      </c>
      <c r="R43" s="5">
        <v>0.32947916666666666</v>
      </c>
    </row>
    <row r="44" spans="1:18">
      <c r="A44" s="2" t="s">
        <v>6</v>
      </c>
      <c r="B44" s="2">
        <v>0.38590000000000002</v>
      </c>
      <c r="C44" s="2">
        <v>0.38779999999999998</v>
      </c>
      <c r="D44" s="2">
        <v>0.35659999999999997</v>
      </c>
      <c r="E44" s="2">
        <v>0.30280000000000001</v>
      </c>
      <c r="F44" s="2">
        <v>0.31840000000000002</v>
      </c>
      <c r="G44" s="2">
        <v>0.2878</v>
      </c>
      <c r="H44" s="5">
        <v>0.63958333333333328</v>
      </c>
      <c r="K44" s="2" t="s">
        <v>6</v>
      </c>
      <c r="L44" s="2">
        <v>0.39269999999999999</v>
      </c>
      <c r="M44" s="2">
        <v>0.40749999999999997</v>
      </c>
      <c r="N44" s="2">
        <v>0.36420000000000002</v>
      </c>
      <c r="O44" s="2">
        <v>0.29770000000000002</v>
      </c>
      <c r="P44" s="2">
        <v>0.33169999999999999</v>
      </c>
      <c r="Q44" s="2">
        <v>0.29160000000000003</v>
      </c>
      <c r="R44" s="5">
        <v>0.33151620370370372</v>
      </c>
    </row>
    <row r="45" spans="1:18">
      <c r="A45" s="2" t="s">
        <v>7</v>
      </c>
      <c r="B45" s="2">
        <v>0.38169999999999998</v>
      </c>
      <c r="C45" s="2">
        <v>0.38879999999999998</v>
      </c>
      <c r="D45" s="2">
        <v>0.35060000000000002</v>
      </c>
      <c r="E45" s="2">
        <v>0.30470000000000003</v>
      </c>
      <c r="F45" s="2">
        <v>0.30959999999999999</v>
      </c>
      <c r="G45" s="2">
        <v>0.28460000000000002</v>
      </c>
      <c r="H45" s="5">
        <v>0.62362268518518515</v>
      </c>
      <c r="K45" s="2" t="s">
        <v>7</v>
      </c>
      <c r="L45" s="2">
        <v>0.41099999999999998</v>
      </c>
      <c r="M45" s="2">
        <v>0.42370000000000002</v>
      </c>
      <c r="N45" s="2">
        <v>0.38279999999999997</v>
      </c>
      <c r="O45" s="2">
        <v>0.30559999999999998</v>
      </c>
      <c r="P45" s="2">
        <v>0.31850000000000001</v>
      </c>
      <c r="Q45" s="2">
        <v>0.28639999999999999</v>
      </c>
      <c r="R45" s="5">
        <v>0.33368055555555554</v>
      </c>
    </row>
    <row r="46" spans="1:18">
      <c r="A46" s="2" t="s">
        <v>8</v>
      </c>
      <c r="B46" s="2">
        <v>0.3957</v>
      </c>
      <c r="C46" s="2">
        <v>0.40970000000000001</v>
      </c>
      <c r="D46" s="2">
        <v>0.37390000000000001</v>
      </c>
      <c r="E46" s="2">
        <v>0.29849999999999999</v>
      </c>
      <c r="F46" s="2">
        <v>0.31580000000000003</v>
      </c>
      <c r="G46">
        <v>0.28439999999999999</v>
      </c>
      <c r="H46" s="5">
        <v>0.63237268518518519</v>
      </c>
      <c r="K46" s="2" t="s">
        <v>8</v>
      </c>
      <c r="L46" s="2">
        <v>0.40910000000000002</v>
      </c>
      <c r="M46" s="2">
        <v>0.40960000000000002</v>
      </c>
      <c r="N46" s="2">
        <v>0.37240000000000001</v>
      </c>
      <c r="O46" s="2">
        <v>0.3049</v>
      </c>
      <c r="P46" s="2">
        <v>0.32650000000000001</v>
      </c>
      <c r="Q46" s="2">
        <v>0.28970000000000001</v>
      </c>
      <c r="R46" s="5">
        <v>0.32734953703703701</v>
      </c>
    </row>
    <row r="47" spans="1:18">
      <c r="A47" s="2" t="s">
        <v>9</v>
      </c>
      <c r="B47" s="2">
        <v>0.37940000000000002</v>
      </c>
      <c r="C47" s="2">
        <v>0.39279999999999998</v>
      </c>
      <c r="D47" s="2">
        <v>0.35549999999999998</v>
      </c>
      <c r="E47" s="2">
        <v>0.29830000000000001</v>
      </c>
      <c r="F47" s="2">
        <v>0.31929999999999997</v>
      </c>
      <c r="G47" s="2">
        <v>0.28620000000000001</v>
      </c>
      <c r="H47" s="5">
        <v>0.63388888888888884</v>
      </c>
      <c r="K47" s="2" t="s">
        <v>9</v>
      </c>
      <c r="L47" s="2">
        <v>0.40060000000000001</v>
      </c>
      <c r="M47" s="2">
        <v>0.40860000000000002</v>
      </c>
      <c r="N47" s="2">
        <v>0.36799999999999999</v>
      </c>
      <c r="O47" s="2">
        <v>0.31409999999999999</v>
      </c>
      <c r="P47" s="2">
        <v>0.33389999999999997</v>
      </c>
      <c r="Q47" s="2">
        <v>0.2959</v>
      </c>
      <c r="R47" s="5">
        <v>0.3308680555555556</v>
      </c>
    </row>
    <row r="48" spans="1:18">
      <c r="A48" t="s">
        <v>57</v>
      </c>
      <c r="B48" s="17">
        <f>AVERAGE(B43:B47)</f>
        <v>0.38431999999999999</v>
      </c>
      <c r="C48" s="17">
        <f t="shared" ref="C48:G48" si="20">AVERAGE(C43:C47)</f>
        <v>0.39384000000000002</v>
      </c>
      <c r="D48" s="17">
        <f t="shared" si="20"/>
        <v>0.35814000000000001</v>
      </c>
      <c r="E48" s="17">
        <f t="shared" si="20"/>
        <v>0.30169999999999997</v>
      </c>
      <c r="F48" s="17">
        <f t="shared" si="20"/>
        <v>0.31659999999999999</v>
      </c>
      <c r="G48" s="17">
        <f t="shared" si="20"/>
        <v>0.28702</v>
      </c>
      <c r="H48" s="5">
        <f>AVERAGE(H43:H47)</f>
        <v>0.63055555555555554</v>
      </c>
      <c r="K48" t="s">
        <v>57</v>
      </c>
      <c r="L48" s="17">
        <f>AVERAGE(L43:L47)</f>
        <v>0.40133999999999997</v>
      </c>
      <c r="M48" s="17">
        <f t="shared" ref="M48:Q48" si="21">AVERAGE(M43:M47)</f>
        <v>0.41023999999999994</v>
      </c>
      <c r="N48" s="17">
        <f t="shared" si="21"/>
        <v>0.37069999999999997</v>
      </c>
      <c r="O48" s="17">
        <f t="shared" si="21"/>
        <v>0.30593999999999999</v>
      </c>
      <c r="P48" s="17">
        <f t="shared" si="21"/>
        <v>0.32735999999999998</v>
      </c>
      <c r="Q48" s="17">
        <f t="shared" si="21"/>
        <v>0.29142000000000001</v>
      </c>
      <c r="R48" s="5">
        <f>AVERAGE(R43:R47)</f>
        <v>0.33057870370370368</v>
      </c>
    </row>
    <row r="49" spans="1:40">
      <c r="A49" t="s">
        <v>5</v>
      </c>
      <c r="B49" s="17">
        <f>STDEV(B43:B47)</f>
        <v>6.9362814245098169E-3</v>
      </c>
      <c r="C49" s="17">
        <f t="shared" ref="C49:D49" si="22">STDEV(C43:C47)</f>
        <v>9.0621741320722916E-3</v>
      </c>
      <c r="D49" s="17">
        <f t="shared" si="22"/>
        <v>9.0952185240377806E-3</v>
      </c>
      <c r="E49" s="17">
        <f>STDEV(E43:E47)</f>
        <v>3.0927334188384364E-3</v>
      </c>
      <c r="F49" s="17">
        <f t="shared" ref="F49:H49" si="23">STDEV(F43:F47)</f>
        <v>4.2148546831415256E-3</v>
      </c>
      <c r="G49" s="17">
        <f t="shared" si="23"/>
        <v>3.1546790645008657E-3</v>
      </c>
      <c r="H49" s="5">
        <f t="shared" si="23"/>
        <v>7.0084578578872517E-3</v>
      </c>
      <c r="K49" t="s">
        <v>5</v>
      </c>
      <c r="L49" s="17">
        <f>STDEV(L43:L47)</f>
        <v>8.5640527789125655E-3</v>
      </c>
      <c r="M49" s="17">
        <f t="shared" ref="M49:N49" si="24">STDEV(M43:M47)</f>
        <v>8.1088223559281532E-3</v>
      </c>
      <c r="N49" s="17">
        <f t="shared" si="24"/>
        <v>7.4161984870956509E-3</v>
      </c>
      <c r="O49" s="17">
        <f>STDEV(O43:O47)</f>
        <v>5.8696677929845308E-3</v>
      </c>
      <c r="P49" s="17">
        <f t="shared" ref="P49:R49" si="25">STDEV(P43:P47)</f>
        <v>5.9622143537447466E-3</v>
      </c>
      <c r="Q49" s="17">
        <f t="shared" si="25"/>
        <v>3.6258792037242491E-3</v>
      </c>
      <c r="R49" s="5">
        <f t="shared" si="25"/>
        <v>2.356937351306473E-3</v>
      </c>
    </row>
    <row r="53" spans="1:40">
      <c r="A53" t="s">
        <v>11</v>
      </c>
      <c r="B53" s="2"/>
      <c r="C53" s="2"/>
      <c r="D53" s="2"/>
      <c r="E53" s="2"/>
      <c r="F53" s="2"/>
      <c r="G53" s="2"/>
      <c r="H53" s="2"/>
      <c r="I53" s="2"/>
    </row>
    <row r="54" spans="1:40">
      <c r="B54" t="s">
        <v>50</v>
      </c>
    </row>
    <row r="55" spans="1:40">
      <c r="A55" s="2"/>
      <c r="B55" s="2" t="s">
        <v>0</v>
      </c>
      <c r="D55" s="2"/>
      <c r="E55" s="2"/>
      <c r="F55" s="2"/>
      <c r="I55" s="2"/>
      <c r="K55" t="s">
        <v>1</v>
      </c>
      <c r="M55" s="2"/>
      <c r="T55" s="2" t="s">
        <v>2</v>
      </c>
    </row>
    <row r="56" spans="1:40">
      <c r="B56" t="s">
        <v>58</v>
      </c>
      <c r="C56" t="s">
        <v>59</v>
      </c>
      <c r="D56" t="s">
        <v>60</v>
      </c>
      <c r="E56" t="s">
        <v>61</v>
      </c>
      <c r="F56" s="2" t="s">
        <v>62</v>
      </c>
      <c r="G56" t="s">
        <v>63</v>
      </c>
      <c r="H56" s="2" t="s">
        <v>64</v>
      </c>
      <c r="I56" s="2" t="s">
        <v>65</v>
      </c>
      <c r="J56" s="2" t="s">
        <v>66</v>
      </c>
      <c r="K56" t="s">
        <v>58</v>
      </c>
      <c r="L56" t="s">
        <v>59</v>
      </c>
      <c r="M56" t="s">
        <v>60</v>
      </c>
      <c r="N56" t="s">
        <v>61</v>
      </c>
      <c r="O56" s="2" t="s">
        <v>62</v>
      </c>
      <c r="P56" t="s">
        <v>63</v>
      </c>
      <c r="Q56" s="2" t="s">
        <v>64</v>
      </c>
      <c r="R56" s="2" t="s">
        <v>65</v>
      </c>
      <c r="S56" s="2" t="s">
        <v>66</v>
      </c>
      <c r="T56" t="s">
        <v>58</v>
      </c>
      <c r="U56" t="s">
        <v>59</v>
      </c>
      <c r="V56" t="s">
        <v>60</v>
      </c>
      <c r="W56" t="s">
        <v>61</v>
      </c>
      <c r="X56" s="2" t="s">
        <v>62</v>
      </c>
      <c r="Y56" t="s">
        <v>63</v>
      </c>
      <c r="Z56" s="2" t="s">
        <v>64</v>
      </c>
      <c r="AA56" s="2" t="s">
        <v>65</v>
      </c>
      <c r="AB56" s="2" t="s">
        <v>66</v>
      </c>
      <c r="AF56" s="2"/>
      <c r="AH56" s="2"/>
      <c r="AI56" s="2"/>
      <c r="AJ56" s="2"/>
      <c r="AK56" s="5"/>
      <c r="AL56" s="2"/>
      <c r="AM56" s="2"/>
      <c r="AN56" s="2"/>
    </row>
    <row r="57" spans="1:40">
      <c r="A57" s="2" t="s">
        <v>3</v>
      </c>
      <c r="B57">
        <v>0.87270000000000003</v>
      </c>
      <c r="C57">
        <v>0.50409999999999999</v>
      </c>
      <c r="D57">
        <v>0.36599999999999999</v>
      </c>
      <c r="E57">
        <v>0.191</v>
      </c>
      <c r="F57" s="2">
        <v>0.44850000000000001</v>
      </c>
      <c r="G57" s="2">
        <v>0.2495</v>
      </c>
      <c r="H57" s="2">
        <v>8.2799999999999999E-2</v>
      </c>
      <c r="I57" s="2">
        <v>0.36380000000000001</v>
      </c>
      <c r="J57">
        <v>4.7699999999999999E-2</v>
      </c>
      <c r="K57">
        <v>0.77010000000000001</v>
      </c>
      <c r="L57">
        <v>0.53639999999999999</v>
      </c>
      <c r="M57">
        <v>0.44590000000000002</v>
      </c>
      <c r="N57">
        <v>0.12670000000000001</v>
      </c>
      <c r="O57" s="2">
        <v>0.62790000000000001</v>
      </c>
      <c r="P57" s="2">
        <v>0.36049999999999999</v>
      </c>
      <c r="Q57" s="2">
        <v>0.1895</v>
      </c>
      <c r="R57" s="2">
        <v>0.36030000000000001</v>
      </c>
      <c r="S57">
        <v>4.4200000000000003E-2</v>
      </c>
      <c r="T57">
        <v>0.8155</v>
      </c>
      <c r="U57">
        <v>0.48309999999999997</v>
      </c>
      <c r="V57">
        <v>0.34460000000000002</v>
      </c>
      <c r="W57">
        <v>0.12570000000000001</v>
      </c>
      <c r="X57" s="2">
        <v>0.47760000000000002</v>
      </c>
      <c r="Y57" s="2">
        <v>0.2762</v>
      </c>
      <c r="Z57" s="2">
        <v>9.9599999999999994E-2</v>
      </c>
      <c r="AA57" s="2">
        <v>0.30430000000000001</v>
      </c>
      <c r="AB57">
        <v>3.5999999999999997E-2</v>
      </c>
    </row>
    <row r="58" spans="1:40">
      <c r="A58" s="2" t="s">
        <v>6</v>
      </c>
      <c r="B58" s="2">
        <v>0.87490000000000001</v>
      </c>
      <c r="C58" s="2">
        <v>0.50239999999999996</v>
      </c>
      <c r="D58" s="2">
        <v>0.45700000000000002</v>
      </c>
      <c r="E58" s="2">
        <v>0.124</v>
      </c>
      <c r="F58" s="2">
        <v>0.52029999999999998</v>
      </c>
      <c r="G58" s="2">
        <v>0.29149999999999998</v>
      </c>
      <c r="H58" s="2">
        <v>0.1171</v>
      </c>
      <c r="I58" s="2">
        <v>0.36509999999999998</v>
      </c>
      <c r="J58">
        <v>9.6100000000000005E-2</v>
      </c>
      <c r="K58" s="2">
        <v>0.79159999999999997</v>
      </c>
      <c r="L58" s="2">
        <v>0.52190000000000003</v>
      </c>
      <c r="M58" s="2">
        <v>0.49509999999999998</v>
      </c>
      <c r="N58" s="2">
        <v>0.106</v>
      </c>
      <c r="O58" s="2">
        <v>0.62829999999999997</v>
      </c>
      <c r="P58" s="2">
        <v>0.39939999999999998</v>
      </c>
      <c r="Q58" s="2">
        <v>0.24030000000000001</v>
      </c>
      <c r="R58" s="2">
        <v>0.37069999999999997</v>
      </c>
      <c r="S58" s="2">
        <v>7.9600000000000004E-2</v>
      </c>
      <c r="T58" s="2">
        <v>0.82799999999999996</v>
      </c>
      <c r="U58" s="2">
        <v>0.4773</v>
      </c>
      <c r="V58" s="2">
        <v>0.40910000000000002</v>
      </c>
      <c r="W58" s="2">
        <v>9.8900000000000002E-2</v>
      </c>
      <c r="X58" s="2">
        <v>0.52449999999999997</v>
      </c>
      <c r="Y58" s="2">
        <v>0.31340000000000001</v>
      </c>
      <c r="Z58" s="2">
        <v>0.13700000000000001</v>
      </c>
      <c r="AA58" s="2">
        <v>0.32140000000000002</v>
      </c>
      <c r="AB58">
        <v>6.4699999999999994E-2</v>
      </c>
    </row>
    <row r="59" spans="1:40">
      <c r="A59" s="2" t="s">
        <v>7</v>
      </c>
      <c r="B59" s="2">
        <v>0.876</v>
      </c>
      <c r="C59" s="2">
        <v>0.48399999999999999</v>
      </c>
      <c r="D59" s="2">
        <v>0.41239999999999999</v>
      </c>
      <c r="E59" s="2">
        <v>0.1588</v>
      </c>
      <c r="F59" s="2">
        <v>0.4577</v>
      </c>
      <c r="G59">
        <v>0.25640000000000002</v>
      </c>
      <c r="H59" s="2">
        <v>0.1242</v>
      </c>
      <c r="I59" s="2">
        <v>0.36599999999999999</v>
      </c>
      <c r="J59">
        <v>7.5499999999999998E-2</v>
      </c>
      <c r="K59" s="2">
        <v>0.7772</v>
      </c>
      <c r="L59" s="2">
        <v>0.52629999999999999</v>
      </c>
      <c r="M59" s="2">
        <v>0.43809999999999999</v>
      </c>
      <c r="N59" s="2">
        <v>0.1129</v>
      </c>
      <c r="O59" s="2">
        <v>0.62480000000000002</v>
      </c>
      <c r="P59">
        <v>0.40139999999999998</v>
      </c>
      <c r="Q59" s="2">
        <v>0.25700000000000001</v>
      </c>
      <c r="R59" s="2">
        <v>0.36849999999999999</v>
      </c>
      <c r="S59">
        <v>6.3200000000000006E-2</v>
      </c>
      <c r="T59" s="2">
        <v>0.82069999999999999</v>
      </c>
      <c r="U59" s="2">
        <v>0.46970000000000001</v>
      </c>
      <c r="V59" s="2">
        <v>0.35720000000000002</v>
      </c>
      <c r="W59" s="2">
        <v>0.1149</v>
      </c>
      <c r="X59" s="2">
        <v>0.4768</v>
      </c>
      <c r="Y59">
        <v>0.2843</v>
      </c>
      <c r="Z59" s="2">
        <v>0.1381</v>
      </c>
      <c r="AA59" s="2">
        <v>0.31619999999999998</v>
      </c>
      <c r="AB59">
        <v>5.9200000000000003E-2</v>
      </c>
    </row>
    <row r="60" spans="1:40">
      <c r="A60" s="2" t="s">
        <v>8</v>
      </c>
      <c r="B60" s="2">
        <v>0.877</v>
      </c>
      <c r="C60" s="2">
        <v>0.4798</v>
      </c>
      <c r="D60" s="2">
        <v>0.38569999999999999</v>
      </c>
      <c r="E60" s="2">
        <v>0.14829999999999999</v>
      </c>
      <c r="F60" s="2">
        <v>0.39850000000000002</v>
      </c>
      <c r="G60" s="2">
        <v>0.26479999999999998</v>
      </c>
      <c r="H60" s="2">
        <v>0.105</v>
      </c>
      <c r="I60" s="2">
        <v>0.35920000000000002</v>
      </c>
      <c r="J60">
        <v>5.7099999999999998E-2</v>
      </c>
      <c r="K60" s="2">
        <v>0.76980000000000004</v>
      </c>
      <c r="L60" s="2">
        <v>0.54759999999999998</v>
      </c>
      <c r="M60" s="2">
        <v>0.49880000000000002</v>
      </c>
      <c r="N60" s="2">
        <v>9.6500000000000002E-2</v>
      </c>
      <c r="O60" s="2">
        <v>0.60629999999999995</v>
      </c>
      <c r="P60" s="2">
        <v>0.36620000000000003</v>
      </c>
      <c r="Q60" s="2">
        <v>0.2422</v>
      </c>
      <c r="R60" s="2">
        <v>0.41110000000000002</v>
      </c>
      <c r="S60">
        <v>9.3799999999999994E-2</v>
      </c>
      <c r="T60" s="2">
        <v>0.81610000000000005</v>
      </c>
      <c r="U60" s="2">
        <v>0.4788</v>
      </c>
      <c r="V60" s="2">
        <v>0.3664</v>
      </c>
      <c r="W60" s="2">
        <v>0.1021</v>
      </c>
      <c r="X60" s="2">
        <v>0.44</v>
      </c>
      <c r="Y60" s="2">
        <v>0.28860000000000002</v>
      </c>
      <c r="Z60" s="2">
        <v>0.13009999999999999</v>
      </c>
      <c r="AA60" s="2">
        <v>0.33860000000000001</v>
      </c>
      <c r="AB60">
        <v>6.0299999999999999E-2</v>
      </c>
    </row>
    <row r="61" spans="1:40">
      <c r="A61" s="2" t="s">
        <v>9</v>
      </c>
      <c r="B61" s="2">
        <v>0.87580000000000002</v>
      </c>
      <c r="C61" s="2">
        <v>0.5151</v>
      </c>
      <c r="D61" s="2">
        <v>0.44340000000000002</v>
      </c>
      <c r="E61" s="2">
        <v>0.10680000000000001</v>
      </c>
      <c r="F61" s="2">
        <v>0.46920000000000001</v>
      </c>
      <c r="G61" s="2">
        <v>0.26090000000000002</v>
      </c>
      <c r="H61" s="2">
        <v>0.1045</v>
      </c>
      <c r="I61" s="2">
        <v>0.37940000000000002</v>
      </c>
      <c r="J61">
        <v>6.5299999999999997E-2</v>
      </c>
      <c r="K61" s="2">
        <v>0.77390000000000003</v>
      </c>
      <c r="L61" s="2">
        <v>0.52810000000000001</v>
      </c>
      <c r="M61" s="2">
        <v>0.4425</v>
      </c>
      <c r="N61" s="2">
        <v>9.5600000000000004E-2</v>
      </c>
      <c r="O61" s="2">
        <v>0.67779999999999996</v>
      </c>
      <c r="P61" s="2">
        <v>0.38090000000000002</v>
      </c>
      <c r="Q61" s="2">
        <v>0.27389999999999998</v>
      </c>
      <c r="R61" s="2">
        <v>0.39879999999999999</v>
      </c>
      <c r="S61">
        <v>8.1100000000000005E-2</v>
      </c>
      <c r="T61" s="2">
        <v>0.81889999999999996</v>
      </c>
      <c r="U61" s="2">
        <v>0.48380000000000001</v>
      </c>
      <c r="V61" s="2">
        <v>0.38300000000000001</v>
      </c>
      <c r="W61" s="2">
        <v>9.2700000000000005E-2</v>
      </c>
      <c r="X61" s="2">
        <v>0.52249999999999996</v>
      </c>
      <c r="Y61" s="2">
        <v>0.28420000000000001</v>
      </c>
      <c r="Z61" s="2">
        <v>0.1226</v>
      </c>
      <c r="AA61" s="2">
        <v>0.34310000000000002</v>
      </c>
      <c r="AB61">
        <v>6.3100000000000003E-2</v>
      </c>
    </row>
    <row r="62" spans="1:40">
      <c r="A62" s="15" t="s">
        <v>57</v>
      </c>
      <c r="B62" s="15">
        <f>AVERAGE(B57:B61)</f>
        <v>0.87528000000000006</v>
      </c>
      <c r="C62" s="15">
        <f t="shared" ref="C62:J62" si="26">AVERAGE(C57:C61)</f>
        <v>0.49707999999999997</v>
      </c>
      <c r="D62" s="15">
        <f t="shared" si="26"/>
        <v>0.41289999999999993</v>
      </c>
      <c r="E62" s="15">
        <f t="shared" si="26"/>
        <v>0.14577999999999999</v>
      </c>
      <c r="F62" s="15">
        <f t="shared" si="26"/>
        <v>0.45884000000000003</v>
      </c>
      <c r="G62" s="15">
        <f t="shared" si="26"/>
        <v>0.26461999999999997</v>
      </c>
      <c r="H62" s="15">
        <f t="shared" si="26"/>
        <v>0.10672</v>
      </c>
      <c r="I62" s="15">
        <f t="shared" si="26"/>
        <v>0.36669999999999997</v>
      </c>
      <c r="J62" s="15">
        <f t="shared" si="26"/>
        <v>6.8339999999999998E-2</v>
      </c>
      <c r="K62" s="15">
        <f>AVERAGE(K57:K61)</f>
        <v>0.77651999999999999</v>
      </c>
      <c r="L62" s="15">
        <f t="shared" ref="L62" si="27">AVERAGE(L57:L61)</f>
        <v>0.53206000000000009</v>
      </c>
      <c r="M62" s="15">
        <f t="shared" ref="M62" si="28">AVERAGE(M57:M61)</f>
        <v>0.46407999999999994</v>
      </c>
      <c r="N62" s="15">
        <f t="shared" ref="N62" si="29">AVERAGE(N57:N61)</f>
        <v>0.10754000000000001</v>
      </c>
      <c r="O62" s="15">
        <f t="shared" ref="O62" si="30">AVERAGE(O57:O61)</f>
        <v>0.63301999999999992</v>
      </c>
      <c r="P62" s="15">
        <f t="shared" ref="P62" si="31">AVERAGE(P57:P61)</f>
        <v>0.38168000000000002</v>
      </c>
      <c r="Q62" s="15">
        <f t="shared" ref="Q62" si="32">AVERAGE(Q57:Q61)</f>
        <v>0.24058000000000002</v>
      </c>
      <c r="R62" s="15">
        <f t="shared" ref="R62" si="33">AVERAGE(R57:R61)</f>
        <v>0.38188</v>
      </c>
      <c r="S62" s="15">
        <f t="shared" ref="S62" si="34">AVERAGE(S57:S61)</f>
        <v>7.238E-2</v>
      </c>
      <c r="T62" s="15">
        <f>AVERAGE(T57:T61)</f>
        <v>0.8198399999999999</v>
      </c>
      <c r="U62" s="15">
        <f t="shared" ref="U62" si="35">AVERAGE(U57:U61)</f>
        <v>0.47854000000000002</v>
      </c>
      <c r="V62" s="15">
        <f t="shared" ref="V62" si="36">AVERAGE(V57:V61)</f>
        <v>0.37206</v>
      </c>
      <c r="W62" s="15">
        <f t="shared" ref="W62" si="37">AVERAGE(W57:W61)</f>
        <v>0.10686</v>
      </c>
      <c r="X62" s="15">
        <f t="shared" ref="X62" si="38">AVERAGE(X57:X61)</f>
        <v>0.48827999999999994</v>
      </c>
      <c r="Y62" s="15">
        <f t="shared" ref="Y62" si="39">AVERAGE(Y57:Y61)</f>
        <v>0.28934000000000004</v>
      </c>
      <c r="Z62" s="15">
        <f t="shared" ref="Z62" si="40">AVERAGE(Z57:Z61)</f>
        <v>0.12548000000000001</v>
      </c>
      <c r="AA62" s="15">
        <f t="shared" ref="AA62" si="41">AVERAGE(AA57:AA61)</f>
        <v>0.32472000000000001</v>
      </c>
      <c r="AB62" s="15">
        <f t="shared" ref="AB62" si="42">AVERAGE(AB57:AB61)</f>
        <v>5.6660000000000002E-2</v>
      </c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</row>
    <row r="63" spans="1:40">
      <c r="A63" s="15" t="s">
        <v>96</v>
      </c>
      <c r="B63" s="15">
        <f>STDEV(B57:B61)</f>
        <v>1.6238842323269122E-3</v>
      </c>
      <c r="C63" s="15">
        <f t="shared" ref="C63:AB63" si="43">STDEV(C57:C61)</f>
        <v>1.4764721467064658E-2</v>
      </c>
      <c r="D63" s="15">
        <f t="shared" si="43"/>
        <v>3.8127286816661908E-2</v>
      </c>
      <c r="E63" s="15">
        <f t="shared" si="43"/>
        <v>3.2459698088552806E-2</v>
      </c>
      <c r="F63" s="15">
        <f t="shared" si="43"/>
        <v>4.3685787162417014E-2</v>
      </c>
      <c r="G63" s="15">
        <f t="shared" si="43"/>
        <v>1.6066953662720249E-2</v>
      </c>
      <c r="H63" s="15">
        <f t="shared" si="43"/>
        <v>1.5758711876292467E-2</v>
      </c>
      <c r="I63" s="15">
        <f t="shared" si="43"/>
        <v>7.5663729752107793E-3</v>
      </c>
      <c r="J63" s="15">
        <f t="shared" si="43"/>
        <v>1.8597526717281522E-2</v>
      </c>
      <c r="K63" s="15">
        <f t="shared" si="43"/>
        <v>8.9597432998942336E-3</v>
      </c>
      <c r="L63" s="15">
        <f t="shared" si="43"/>
        <v>1.0153964742897212E-2</v>
      </c>
      <c r="M63" s="15">
        <f t="shared" si="43"/>
        <v>3.0161598100896445E-2</v>
      </c>
      <c r="N63" s="15">
        <f t="shared" si="43"/>
        <v>1.2871013946072575E-2</v>
      </c>
      <c r="O63" s="15">
        <f t="shared" si="43"/>
        <v>2.6623617334990371E-2</v>
      </c>
      <c r="P63" s="15">
        <f t="shared" si="43"/>
        <v>1.8652801398181443E-2</v>
      </c>
      <c r="Q63" s="15">
        <f t="shared" si="43"/>
        <v>3.1589982589421951E-2</v>
      </c>
      <c r="R63" s="15">
        <f t="shared" si="43"/>
        <v>2.1850675046780597E-2</v>
      </c>
      <c r="S63" s="15">
        <f t="shared" si="43"/>
        <v>1.914006269582209E-2</v>
      </c>
      <c r="T63" s="15">
        <f t="shared" si="43"/>
        <v>5.0257337772707132E-3</v>
      </c>
      <c r="U63" s="15">
        <f t="shared" si="43"/>
        <v>5.6615368938124858E-3</v>
      </c>
      <c r="V63" s="15">
        <f t="shared" si="43"/>
        <v>2.4992758951344285E-2</v>
      </c>
      <c r="W63" s="15">
        <f t="shared" si="43"/>
        <v>1.3286384007697521E-2</v>
      </c>
      <c r="X63" s="15">
        <f t="shared" si="43"/>
        <v>3.5565812235909905E-2</v>
      </c>
      <c r="Y63" s="15">
        <f t="shared" si="43"/>
        <v>1.4176670977348671E-2</v>
      </c>
      <c r="Z63" s="15">
        <f t="shared" si="43"/>
        <v>1.5743157243704183E-2</v>
      </c>
      <c r="AA63" s="15">
        <f t="shared" si="43"/>
        <v>1.6055123792733588E-2</v>
      </c>
      <c r="AB63" s="15">
        <f t="shared" si="43"/>
        <v>1.1754275817760926E-2</v>
      </c>
    </row>
    <row r="65" spans="1:40">
      <c r="A65" t="s">
        <v>13</v>
      </c>
      <c r="B65" s="2"/>
      <c r="C65" s="2"/>
      <c r="D65" s="2"/>
      <c r="E65" s="2"/>
      <c r="F65" s="2"/>
      <c r="G65" s="2"/>
      <c r="H65" s="2"/>
      <c r="I65" s="2"/>
    </row>
    <row r="66" spans="1:40">
      <c r="B66" t="s">
        <v>50</v>
      </c>
    </row>
    <row r="67" spans="1:40">
      <c r="A67" s="2"/>
      <c r="B67" s="2" t="s">
        <v>0</v>
      </c>
      <c r="D67" s="2"/>
      <c r="E67" s="2"/>
      <c r="F67" s="2"/>
      <c r="I67" s="2"/>
      <c r="K67" t="s">
        <v>1</v>
      </c>
      <c r="M67" s="2"/>
      <c r="T67" s="2" t="s">
        <v>2</v>
      </c>
    </row>
    <row r="68" spans="1:40">
      <c r="B68" t="s">
        <v>58</v>
      </c>
      <c r="C68" t="s">
        <v>59</v>
      </c>
      <c r="D68" t="s">
        <v>60</v>
      </c>
      <c r="E68" t="s">
        <v>61</v>
      </c>
      <c r="F68" s="2" t="s">
        <v>62</v>
      </c>
      <c r="G68" t="s">
        <v>63</v>
      </c>
      <c r="H68" s="2" t="s">
        <v>64</v>
      </c>
      <c r="I68" s="2" t="s">
        <v>65</v>
      </c>
      <c r="J68" s="2" t="s">
        <v>66</v>
      </c>
      <c r="K68" t="s">
        <v>58</v>
      </c>
      <c r="L68" t="s">
        <v>59</v>
      </c>
      <c r="M68" t="s">
        <v>60</v>
      </c>
      <c r="N68" t="s">
        <v>61</v>
      </c>
      <c r="O68" s="2" t="s">
        <v>62</v>
      </c>
      <c r="P68" t="s">
        <v>63</v>
      </c>
      <c r="Q68" s="2" t="s">
        <v>64</v>
      </c>
      <c r="R68" s="2" t="s">
        <v>65</v>
      </c>
      <c r="S68" s="2" t="s">
        <v>66</v>
      </c>
      <c r="T68" t="s">
        <v>58</v>
      </c>
      <c r="U68" t="s">
        <v>59</v>
      </c>
      <c r="V68" t="s">
        <v>60</v>
      </c>
      <c r="W68" t="s">
        <v>61</v>
      </c>
      <c r="X68" s="2" t="s">
        <v>62</v>
      </c>
      <c r="Y68" t="s">
        <v>63</v>
      </c>
      <c r="Z68" s="2" t="s">
        <v>64</v>
      </c>
      <c r="AA68" s="2" t="s">
        <v>65</v>
      </c>
      <c r="AB68" s="2" t="s">
        <v>66</v>
      </c>
    </row>
    <row r="69" spans="1:40">
      <c r="A69" s="2" t="s">
        <v>3</v>
      </c>
      <c r="B69">
        <v>0.86970000000000003</v>
      </c>
      <c r="C69">
        <v>0.47570000000000001</v>
      </c>
      <c r="D69">
        <v>0.40129999999999999</v>
      </c>
      <c r="E69">
        <v>0.25769999999999998</v>
      </c>
      <c r="F69" s="2">
        <v>0.47099999999999997</v>
      </c>
      <c r="G69" s="2">
        <v>0.29380000000000001</v>
      </c>
      <c r="H69" s="2">
        <v>0.1138</v>
      </c>
      <c r="I69" s="2">
        <v>0.37180000000000002</v>
      </c>
      <c r="J69">
        <v>7.2599999999999998E-2</v>
      </c>
      <c r="K69">
        <v>0.79759999999999998</v>
      </c>
      <c r="L69" s="2">
        <v>0.49719999999999998</v>
      </c>
      <c r="M69">
        <v>0.43009999999999998</v>
      </c>
      <c r="N69">
        <v>0.1729</v>
      </c>
      <c r="O69" s="2">
        <v>0.59730000000000005</v>
      </c>
      <c r="P69" s="2">
        <v>0.37019999999999997</v>
      </c>
      <c r="Q69" s="2">
        <v>0.19869999999999999</v>
      </c>
      <c r="R69" s="2">
        <v>0.4264</v>
      </c>
      <c r="S69">
        <v>5.1200000000000002E-2</v>
      </c>
      <c r="T69">
        <v>0.82979999999999998</v>
      </c>
      <c r="U69">
        <v>0.4602</v>
      </c>
      <c r="V69">
        <v>0.36120000000000002</v>
      </c>
      <c r="W69">
        <v>0.16919999999999999</v>
      </c>
      <c r="X69" s="2">
        <v>0.48280000000000001</v>
      </c>
      <c r="Y69" s="2">
        <v>0.3039</v>
      </c>
      <c r="Z69" s="2">
        <v>0.13059999999999999</v>
      </c>
      <c r="AA69" s="2">
        <v>0.35049999999999998</v>
      </c>
      <c r="AB69">
        <v>4.0599999999999997E-2</v>
      </c>
    </row>
    <row r="70" spans="1:40">
      <c r="A70" s="2" t="s">
        <v>6</v>
      </c>
      <c r="B70" s="2">
        <v>0.87019999999999997</v>
      </c>
      <c r="C70" s="2">
        <v>0.47160000000000002</v>
      </c>
      <c r="D70" s="2">
        <v>0.3644</v>
      </c>
      <c r="E70" s="2">
        <v>0.1023</v>
      </c>
      <c r="F70" s="2">
        <v>0.4768</v>
      </c>
      <c r="G70" s="2">
        <v>0.29649999999999999</v>
      </c>
      <c r="H70" s="2">
        <v>0.13300000000000001</v>
      </c>
      <c r="I70" s="2">
        <v>0.31640000000000001</v>
      </c>
      <c r="J70">
        <v>0.11940000000000001</v>
      </c>
      <c r="K70" s="2">
        <v>0.79500000000000004</v>
      </c>
      <c r="L70" s="2">
        <v>0.57069999999999999</v>
      </c>
      <c r="M70" s="2">
        <v>0.35260000000000002</v>
      </c>
      <c r="N70" s="2">
        <v>0.1245</v>
      </c>
      <c r="O70" s="2">
        <v>0.64139999999999997</v>
      </c>
      <c r="P70" s="2">
        <v>0.3448</v>
      </c>
      <c r="Q70" s="2">
        <v>0.18509999999999999</v>
      </c>
      <c r="R70" s="2">
        <v>0.38080000000000003</v>
      </c>
      <c r="S70">
        <v>0.12670000000000001</v>
      </c>
      <c r="T70" s="2">
        <v>0.82889999999999997</v>
      </c>
      <c r="U70" s="2">
        <v>0.48359999999999997</v>
      </c>
      <c r="V70" s="2">
        <v>0.33500000000000002</v>
      </c>
      <c r="W70" s="2">
        <v>0.1023</v>
      </c>
      <c r="X70" s="2">
        <v>0.50939999999999996</v>
      </c>
      <c r="Y70" s="2">
        <v>0.29320000000000002</v>
      </c>
      <c r="Z70" s="2">
        <v>0.1205</v>
      </c>
      <c r="AA70" s="2">
        <v>0.3044</v>
      </c>
      <c r="AB70">
        <v>8.8999999999999996E-2</v>
      </c>
    </row>
    <row r="71" spans="1:40">
      <c r="A71" s="2" t="s">
        <v>7</v>
      </c>
      <c r="B71" s="2">
        <v>0.87429999999999997</v>
      </c>
      <c r="C71" s="2">
        <v>0.51649999999999996</v>
      </c>
      <c r="D71" s="2">
        <v>0.35770000000000002</v>
      </c>
      <c r="E71" s="2">
        <v>0.23549999999999999</v>
      </c>
      <c r="F71" s="2">
        <v>0.46660000000000001</v>
      </c>
      <c r="G71">
        <v>0.29330000000000001</v>
      </c>
      <c r="H71" s="2">
        <v>0.1169</v>
      </c>
      <c r="I71" s="2">
        <v>0.35709999999999997</v>
      </c>
      <c r="J71">
        <v>8.3900000000000002E-2</v>
      </c>
      <c r="K71" s="2">
        <v>0.79290000000000005</v>
      </c>
      <c r="L71" s="2">
        <v>0.58460000000000001</v>
      </c>
      <c r="M71" s="2">
        <v>0.4486</v>
      </c>
      <c r="N71" s="2">
        <v>0.2142</v>
      </c>
      <c r="O71" s="2">
        <v>0.59460000000000002</v>
      </c>
      <c r="P71">
        <v>0.3947</v>
      </c>
      <c r="Q71" s="2">
        <v>0.16930000000000001</v>
      </c>
      <c r="R71" s="2">
        <v>0.3805</v>
      </c>
      <c r="S71">
        <v>0.1018</v>
      </c>
      <c r="T71" s="2">
        <v>0.82979999999999998</v>
      </c>
      <c r="U71" s="2">
        <v>0.50509999999999999</v>
      </c>
      <c r="V71" s="2">
        <v>0.36499999999999999</v>
      </c>
      <c r="W71" s="2">
        <v>0.20610000000000001</v>
      </c>
      <c r="X71" s="2">
        <v>0.48209999999999997</v>
      </c>
      <c r="Y71">
        <v>0.30230000000000001</v>
      </c>
      <c r="Z71" s="2">
        <v>0.1157</v>
      </c>
      <c r="AA71" s="2">
        <v>0.317</v>
      </c>
      <c r="AB71">
        <v>5.5800000000000002E-2</v>
      </c>
    </row>
    <row r="72" spans="1:40">
      <c r="A72" s="2" t="s">
        <v>8</v>
      </c>
      <c r="B72" s="2">
        <v>0.87309999999999999</v>
      </c>
      <c r="C72" s="2">
        <v>0.51970000000000005</v>
      </c>
      <c r="D72" s="2">
        <v>0.38</v>
      </c>
      <c r="E72" s="2">
        <v>0.13950000000000001</v>
      </c>
      <c r="F72" s="2">
        <v>0.45629999999999998</v>
      </c>
      <c r="G72" s="2">
        <v>0.25929999999999997</v>
      </c>
      <c r="H72" s="2">
        <v>0.1071</v>
      </c>
      <c r="I72" s="2">
        <v>0.31059999999999999</v>
      </c>
      <c r="J72">
        <v>7.22E-2</v>
      </c>
      <c r="K72" s="2">
        <v>0.79530000000000001</v>
      </c>
      <c r="L72" s="2">
        <v>0.53749999999999998</v>
      </c>
      <c r="M72" s="2">
        <v>0.39560000000000001</v>
      </c>
      <c r="N72" s="2">
        <v>0.1651</v>
      </c>
      <c r="O72" s="2">
        <v>0.66539999999999999</v>
      </c>
      <c r="P72" s="2">
        <v>0.34799999999999998</v>
      </c>
      <c r="Q72" s="2">
        <v>0.15429999999999999</v>
      </c>
      <c r="R72" s="2">
        <v>0.35249999999999998</v>
      </c>
      <c r="S72">
        <v>0.1013</v>
      </c>
      <c r="T72" s="2">
        <v>0.82969999999999999</v>
      </c>
      <c r="U72" s="2">
        <v>0.499</v>
      </c>
      <c r="V72" s="2">
        <v>0.34449999999999997</v>
      </c>
      <c r="W72" s="2">
        <v>0.12570000000000001</v>
      </c>
      <c r="X72" s="2">
        <v>0.49440000000000001</v>
      </c>
      <c r="Y72" s="2">
        <v>0.27450000000000002</v>
      </c>
      <c r="Z72" s="2">
        <v>0.11169999999999999</v>
      </c>
      <c r="AA72" s="2">
        <v>0.2848</v>
      </c>
      <c r="AB72">
        <v>6.4600000000000005E-2</v>
      </c>
    </row>
    <row r="73" spans="1:40">
      <c r="A73" s="2" t="s">
        <v>9</v>
      </c>
      <c r="B73" s="2">
        <v>0.86760000000000004</v>
      </c>
      <c r="C73" s="2">
        <v>0.49559999999999998</v>
      </c>
      <c r="D73" s="2">
        <v>0.37280000000000002</v>
      </c>
      <c r="E73" s="2">
        <v>0.18190000000000001</v>
      </c>
      <c r="F73" s="2">
        <v>0.44209999999999999</v>
      </c>
      <c r="G73" s="2">
        <v>0.29530000000000001</v>
      </c>
      <c r="H73" s="2">
        <v>0.1358</v>
      </c>
      <c r="I73" s="2">
        <v>0.34920000000000001</v>
      </c>
      <c r="J73">
        <v>4.6600000000000003E-2</v>
      </c>
      <c r="K73" s="2">
        <v>0.78769999999999996</v>
      </c>
      <c r="L73" s="2">
        <v>0.52329999999999999</v>
      </c>
      <c r="M73" s="2">
        <v>0.4476</v>
      </c>
      <c r="N73" s="2">
        <v>0.12909999999999999</v>
      </c>
      <c r="O73" s="2">
        <v>0.63100000000000001</v>
      </c>
      <c r="P73" s="2">
        <v>0.38529999999999998</v>
      </c>
      <c r="Q73" s="2">
        <v>0.21709999999999999</v>
      </c>
      <c r="R73" s="2">
        <v>0.3785</v>
      </c>
      <c r="S73">
        <v>5.4199999999999998E-2</v>
      </c>
      <c r="T73" s="2">
        <v>0.8236</v>
      </c>
      <c r="U73" s="2">
        <v>0.4899</v>
      </c>
      <c r="V73" s="2">
        <v>0.3644</v>
      </c>
      <c r="W73" s="2">
        <v>0.1318</v>
      </c>
      <c r="X73" s="2">
        <v>0.4834</v>
      </c>
      <c r="Y73" s="2">
        <v>0.30640000000000001</v>
      </c>
      <c r="Z73" s="2">
        <v>0.1525</v>
      </c>
      <c r="AA73" s="2">
        <v>0.32040000000000002</v>
      </c>
      <c r="AB73">
        <v>4.1000000000000002E-2</v>
      </c>
    </row>
    <row r="74" spans="1:40">
      <c r="A74" s="15" t="s">
        <v>57</v>
      </c>
      <c r="B74" s="15">
        <f>AVERAGE(B69:B73)</f>
        <v>0.87097999999999998</v>
      </c>
      <c r="C74" s="15">
        <f t="shared" ref="C74:J74" si="44">AVERAGE(C69:C73)</f>
        <v>0.49581999999999998</v>
      </c>
      <c r="D74" s="15">
        <f t="shared" si="44"/>
        <v>0.37524000000000002</v>
      </c>
      <c r="E74" s="15">
        <f t="shared" si="44"/>
        <v>0.18337999999999996</v>
      </c>
      <c r="F74" s="15">
        <f t="shared" si="44"/>
        <v>0.46256000000000003</v>
      </c>
      <c r="G74" s="15">
        <f t="shared" si="44"/>
        <v>0.28764000000000001</v>
      </c>
      <c r="H74" s="15">
        <f t="shared" si="44"/>
        <v>0.12132000000000001</v>
      </c>
      <c r="I74" s="15">
        <f t="shared" si="44"/>
        <v>0.34101999999999999</v>
      </c>
      <c r="J74" s="15">
        <f t="shared" si="44"/>
        <v>7.894000000000001E-2</v>
      </c>
      <c r="K74" s="15">
        <f>AVERAGE(K69:K73)</f>
        <v>0.79370000000000007</v>
      </c>
      <c r="L74" s="15">
        <f t="shared" ref="L74:S74" si="45">AVERAGE(L69:L73)</f>
        <v>0.54265999999999992</v>
      </c>
      <c r="M74" s="15">
        <f t="shared" si="45"/>
        <v>0.41489999999999999</v>
      </c>
      <c r="N74" s="15">
        <f t="shared" si="45"/>
        <v>0.16116000000000003</v>
      </c>
      <c r="O74" s="15">
        <f t="shared" si="45"/>
        <v>0.62594000000000016</v>
      </c>
      <c r="P74" s="15">
        <f t="shared" si="45"/>
        <v>0.36859999999999998</v>
      </c>
      <c r="Q74" s="15">
        <f t="shared" si="45"/>
        <v>0.18489999999999998</v>
      </c>
      <c r="R74" s="15">
        <f t="shared" si="45"/>
        <v>0.38374000000000003</v>
      </c>
      <c r="S74" s="15">
        <f t="shared" si="45"/>
        <v>8.7040000000000006E-2</v>
      </c>
      <c r="T74" s="15">
        <f>AVERAGE(T69:T73)</f>
        <v>0.82835999999999999</v>
      </c>
      <c r="U74" s="15">
        <f t="shared" ref="U74:AB74" si="46">AVERAGE(U69:U73)</f>
        <v>0.48756000000000005</v>
      </c>
      <c r="V74" s="15">
        <f t="shared" si="46"/>
        <v>0.35402</v>
      </c>
      <c r="W74" s="15">
        <f t="shared" si="46"/>
        <v>0.14701999999999998</v>
      </c>
      <c r="X74" s="15">
        <f t="shared" si="46"/>
        <v>0.49041999999999997</v>
      </c>
      <c r="Y74" s="15">
        <f t="shared" si="46"/>
        <v>0.29605999999999999</v>
      </c>
      <c r="Z74" s="15">
        <f t="shared" si="46"/>
        <v>0.12620000000000001</v>
      </c>
      <c r="AA74" s="15">
        <f t="shared" si="46"/>
        <v>0.31541999999999998</v>
      </c>
      <c r="AB74" s="15">
        <f t="shared" si="46"/>
        <v>5.8199999999999995E-2</v>
      </c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</row>
    <row r="75" spans="1:40">
      <c r="A75" s="15" t="s">
        <v>96</v>
      </c>
      <c r="B75" s="15">
        <f>STDEV(B69:B73)</f>
        <v>2.7012959852633438E-3</v>
      </c>
      <c r="C75" s="15">
        <f t="shared" ref="C75:AB75" si="47">STDEV(C69:C73)</f>
        <v>2.2301277990285667E-2</v>
      </c>
      <c r="D75" s="15">
        <f t="shared" si="47"/>
        <v>1.6829230523110666E-2</v>
      </c>
      <c r="E75" s="15">
        <f t="shared" si="47"/>
        <v>6.4694605648384806E-2</v>
      </c>
      <c r="F75" s="15">
        <f t="shared" si="47"/>
        <v>1.3676000877449522E-2</v>
      </c>
      <c r="G75" s="15">
        <f t="shared" si="47"/>
        <v>1.5892702727981808E-2</v>
      </c>
      <c r="H75" s="15">
        <f t="shared" si="47"/>
        <v>1.2493878501090046E-2</v>
      </c>
      <c r="I75" s="15">
        <f t="shared" si="47"/>
        <v>2.6478330763097586E-2</v>
      </c>
      <c r="J75" s="15">
        <f t="shared" si="47"/>
        <v>2.6424950331079135E-2</v>
      </c>
      <c r="K75" s="15">
        <f t="shared" si="47"/>
        <v>3.7449966622148138E-3</v>
      </c>
      <c r="L75" s="15">
        <f t="shared" si="47"/>
        <v>3.5402160950992821E-2</v>
      </c>
      <c r="M75" s="15">
        <f t="shared" si="47"/>
        <v>4.0895598785199355E-2</v>
      </c>
      <c r="N75" s="15">
        <f t="shared" si="47"/>
        <v>3.6532150224151773E-2</v>
      </c>
      <c r="O75" s="15">
        <f t="shared" si="47"/>
        <v>3.0100465112685527E-2</v>
      </c>
      <c r="P75" s="15">
        <f t="shared" si="47"/>
        <v>2.209898187700058E-2</v>
      </c>
      <c r="Q75" s="15">
        <f t="shared" si="47"/>
        <v>2.4530796970339278E-2</v>
      </c>
      <c r="R75" s="15">
        <f t="shared" si="47"/>
        <v>2.6657137880875363E-2</v>
      </c>
      <c r="S75" s="15">
        <f t="shared" si="47"/>
        <v>3.3004136104433944E-2</v>
      </c>
      <c r="T75" s="15">
        <f t="shared" si="47"/>
        <v>2.6875639527274443E-3</v>
      </c>
      <c r="U75" s="15">
        <f t="shared" si="47"/>
        <v>1.7379959723773816E-2</v>
      </c>
      <c r="V75" s="15">
        <f t="shared" si="47"/>
        <v>1.3530040650345437E-2</v>
      </c>
      <c r="W75" s="15">
        <f t="shared" si="47"/>
        <v>4.0830344108273194E-2</v>
      </c>
      <c r="X75" s="15">
        <f t="shared" si="47"/>
        <v>1.1754233279971934E-2</v>
      </c>
      <c r="Y75" s="15">
        <f t="shared" si="47"/>
        <v>1.3041587326702216E-2</v>
      </c>
      <c r="Z75" s="15">
        <f t="shared" si="47"/>
        <v>1.630981299708861E-2</v>
      </c>
      <c r="AA75" s="15">
        <f t="shared" si="47"/>
        <v>2.406723914369905E-2</v>
      </c>
      <c r="AB75" s="15">
        <f t="shared" si="47"/>
        <v>2.0005999100269931E-2</v>
      </c>
    </row>
    <row r="77" spans="1:40">
      <c r="A77" t="s">
        <v>17</v>
      </c>
      <c r="B77" s="2"/>
      <c r="C77" s="2"/>
      <c r="D77" s="2"/>
      <c r="E77" s="2"/>
      <c r="F77" s="2"/>
      <c r="G77" s="2"/>
      <c r="H77" s="2"/>
      <c r="I77" s="2"/>
    </row>
    <row r="78" spans="1:40">
      <c r="B78" t="s">
        <v>50</v>
      </c>
    </row>
    <row r="79" spans="1:40">
      <c r="A79" s="2"/>
      <c r="B79" s="2" t="s">
        <v>0</v>
      </c>
      <c r="D79" s="2"/>
      <c r="E79" s="2"/>
      <c r="F79" s="2"/>
      <c r="I79" s="2"/>
      <c r="K79" t="s">
        <v>1</v>
      </c>
      <c r="M79" s="2"/>
      <c r="T79" s="2" t="s">
        <v>2</v>
      </c>
    </row>
    <row r="80" spans="1:40">
      <c r="B80" t="s">
        <v>58</v>
      </c>
      <c r="C80" t="s">
        <v>59</v>
      </c>
      <c r="D80" t="s">
        <v>60</v>
      </c>
      <c r="E80" t="s">
        <v>61</v>
      </c>
      <c r="F80" s="2" t="s">
        <v>62</v>
      </c>
      <c r="G80" t="s">
        <v>63</v>
      </c>
      <c r="H80" s="2" t="s">
        <v>64</v>
      </c>
      <c r="I80" s="2" t="s">
        <v>65</v>
      </c>
      <c r="J80" s="2" t="s">
        <v>66</v>
      </c>
      <c r="K80" t="s">
        <v>58</v>
      </c>
      <c r="L80" t="s">
        <v>59</v>
      </c>
      <c r="M80" t="s">
        <v>60</v>
      </c>
      <c r="N80" t="s">
        <v>61</v>
      </c>
      <c r="O80" s="2" t="s">
        <v>62</v>
      </c>
      <c r="P80" t="s">
        <v>63</v>
      </c>
      <c r="Q80" s="2" t="s">
        <v>64</v>
      </c>
      <c r="R80" s="2" t="s">
        <v>65</v>
      </c>
      <c r="S80" s="2" t="s">
        <v>66</v>
      </c>
      <c r="T80" t="s">
        <v>58</v>
      </c>
      <c r="U80" t="s">
        <v>59</v>
      </c>
      <c r="V80" t="s">
        <v>60</v>
      </c>
      <c r="W80" t="s">
        <v>61</v>
      </c>
      <c r="X80" s="2" t="s">
        <v>62</v>
      </c>
      <c r="Y80" t="s">
        <v>63</v>
      </c>
      <c r="Z80" s="2" t="s">
        <v>64</v>
      </c>
      <c r="AA80" s="2" t="s">
        <v>65</v>
      </c>
      <c r="AB80" s="2" t="s">
        <v>66</v>
      </c>
    </row>
    <row r="81" spans="1:40">
      <c r="A81" s="2" t="s">
        <v>3</v>
      </c>
      <c r="B81">
        <v>0.85599999999999998</v>
      </c>
      <c r="C81">
        <v>0.48449999999999999</v>
      </c>
      <c r="D81">
        <v>0.34189999999999998</v>
      </c>
      <c r="E81">
        <v>0.1467</v>
      </c>
      <c r="F81" s="2">
        <v>0.49709999999999999</v>
      </c>
      <c r="G81" s="2">
        <v>0.24460000000000001</v>
      </c>
      <c r="H81" s="2">
        <v>0.14050000000000001</v>
      </c>
      <c r="I81" s="2">
        <v>0.36959999999999998</v>
      </c>
      <c r="J81">
        <v>0.1118</v>
      </c>
      <c r="K81" s="2">
        <v>0.81659999999999999</v>
      </c>
      <c r="L81">
        <v>0.55710000000000004</v>
      </c>
      <c r="M81" s="2">
        <v>0.40970000000000001</v>
      </c>
      <c r="N81">
        <v>0.17699999999999999</v>
      </c>
      <c r="O81" s="2">
        <v>0.60670000000000002</v>
      </c>
      <c r="P81" s="2">
        <v>0.28599999999999998</v>
      </c>
      <c r="Q81" s="2">
        <v>0.17979999999999999</v>
      </c>
      <c r="R81" s="2">
        <v>0.35489999999999999</v>
      </c>
      <c r="S81" s="2">
        <v>8.43E-2</v>
      </c>
      <c r="T81">
        <v>0.8337</v>
      </c>
      <c r="U81">
        <v>0.50009999999999999</v>
      </c>
      <c r="V81">
        <v>0.34300000000000003</v>
      </c>
      <c r="W81">
        <v>0.13389999999999999</v>
      </c>
      <c r="X81" s="2">
        <v>0.49399999999999999</v>
      </c>
      <c r="Y81" s="2">
        <v>0.23910000000000001</v>
      </c>
      <c r="Z81" s="2">
        <v>0.12659999999999999</v>
      </c>
      <c r="AA81" s="2">
        <v>0.31259999999999999</v>
      </c>
      <c r="AB81">
        <v>6.9199999999999998E-2</v>
      </c>
    </row>
    <row r="82" spans="1:40">
      <c r="A82" s="2" t="s">
        <v>6</v>
      </c>
      <c r="B82" s="2">
        <v>0.86499999999999999</v>
      </c>
      <c r="C82" s="2">
        <v>0.50190000000000001</v>
      </c>
      <c r="D82" s="2">
        <v>0.3619</v>
      </c>
      <c r="E82" s="2">
        <v>0.14560000000000001</v>
      </c>
      <c r="F82" s="2">
        <v>0.48570000000000002</v>
      </c>
      <c r="G82" s="2">
        <v>0.26869999999999999</v>
      </c>
      <c r="H82" s="2">
        <v>0.12920000000000001</v>
      </c>
      <c r="I82" s="2">
        <v>0.40029999999999999</v>
      </c>
      <c r="J82">
        <v>5.4199999999999998E-2</v>
      </c>
      <c r="K82" s="2">
        <v>0.80530000000000002</v>
      </c>
      <c r="L82" s="2">
        <v>0.58130000000000004</v>
      </c>
      <c r="M82" s="2">
        <v>0.42399999999999999</v>
      </c>
      <c r="N82" s="2">
        <v>0.21199999999999999</v>
      </c>
      <c r="O82" s="2">
        <v>0.629</v>
      </c>
      <c r="P82" s="2">
        <v>0.33389999999999997</v>
      </c>
      <c r="Q82" s="2">
        <v>0.2079</v>
      </c>
      <c r="R82" s="2">
        <v>0.38619999999999999</v>
      </c>
      <c r="S82">
        <v>4.2500000000000003E-2</v>
      </c>
      <c r="T82" s="2">
        <v>0.83169999999999999</v>
      </c>
      <c r="U82" s="2">
        <v>0.4975</v>
      </c>
      <c r="V82" s="2">
        <v>0.34</v>
      </c>
      <c r="W82" s="2">
        <v>0.15609999999999999</v>
      </c>
      <c r="X82" s="2">
        <v>0.50429999999999997</v>
      </c>
      <c r="Y82" s="2">
        <v>0.27800000000000002</v>
      </c>
      <c r="Z82" s="2">
        <v>0.13120000000000001</v>
      </c>
      <c r="AA82" s="2">
        <v>0.3503</v>
      </c>
      <c r="AB82">
        <v>4.1300000000000003E-2</v>
      </c>
    </row>
    <row r="83" spans="1:40">
      <c r="A83" s="2" t="s">
        <v>7</v>
      </c>
      <c r="B83" s="2">
        <v>0.8619</v>
      </c>
      <c r="C83" s="2">
        <v>0.49690000000000001</v>
      </c>
      <c r="D83" s="2">
        <v>0.43290000000000001</v>
      </c>
      <c r="E83" s="2">
        <v>0.13550000000000001</v>
      </c>
      <c r="F83" s="2">
        <v>0.46860000000000002</v>
      </c>
      <c r="G83">
        <v>0.24709999999999999</v>
      </c>
      <c r="H83" s="2">
        <v>0.14979999999999999</v>
      </c>
      <c r="I83" s="2">
        <v>0.31469999999999998</v>
      </c>
      <c r="J83">
        <v>8.1000000000000003E-2</v>
      </c>
      <c r="K83" s="2">
        <v>0.81810000000000005</v>
      </c>
      <c r="L83" s="2">
        <v>0.53669999999999995</v>
      </c>
      <c r="M83" s="2">
        <v>0.43359999999999999</v>
      </c>
      <c r="N83" s="2">
        <v>0.1229</v>
      </c>
      <c r="O83" s="2">
        <v>0.60050000000000003</v>
      </c>
      <c r="P83">
        <v>0.30620000000000003</v>
      </c>
      <c r="Q83" s="2">
        <v>0.20169999999999999</v>
      </c>
      <c r="R83" s="2">
        <v>0.3291</v>
      </c>
      <c r="S83">
        <v>8.5900000000000004E-2</v>
      </c>
      <c r="T83" s="2">
        <v>0.8377</v>
      </c>
      <c r="U83" s="2">
        <v>0.4899</v>
      </c>
      <c r="V83" s="2">
        <v>0.38179999999999997</v>
      </c>
      <c r="W83" s="2">
        <v>0.1159</v>
      </c>
      <c r="X83" s="2">
        <v>0.48</v>
      </c>
      <c r="Y83">
        <v>0.25069999999999998</v>
      </c>
      <c r="Z83" s="2">
        <v>0.1361</v>
      </c>
      <c r="AA83" s="2">
        <v>0.27579999999999999</v>
      </c>
      <c r="AB83">
        <v>6.3500000000000001E-2</v>
      </c>
    </row>
    <row r="84" spans="1:40">
      <c r="A84" s="2" t="s">
        <v>8</v>
      </c>
      <c r="B84" s="2">
        <v>0.85899999999999999</v>
      </c>
      <c r="C84" s="2">
        <v>0.48670000000000002</v>
      </c>
      <c r="D84" s="2">
        <v>0.37869999999999998</v>
      </c>
      <c r="E84" s="2">
        <v>0.2001</v>
      </c>
      <c r="F84" s="2">
        <v>0.52259999999999995</v>
      </c>
      <c r="G84" s="2">
        <v>0.27429999999999999</v>
      </c>
      <c r="H84" s="2">
        <v>0.12770000000000001</v>
      </c>
      <c r="I84" s="2">
        <v>0.33489999999999998</v>
      </c>
      <c r="J84">
        <v>0.13800000000000001</v>
      </c>
      <c r="K84" s="2">
        <v>0.82709999999999995</v>
      </c>
      <c r="L84" s="2">
        <v>0.55910000000000004</v>
      </c>
      <c r="M84" s="2">
        <v>0.44990000000000002</v>
      </c>
      <c r="N84" s="2">
        <v>0.16880000000000001</v>
      </c>
      <c r="O84" s="2">
        <v>0.62370000000000003</v>
      </c>
      <c r="P84" s="2">
        <v>0.3271</v>
      </c>
      <c r="Q84" s="2">
        <v>0.1411</v>
      </c>
      <c r="R84" s="2">
        <v>0.36380000000000001</v>
      </c>
      <c r="S84">
        <v>8.0399999999999999E-2</v>
      </c>
      <c r="T84" s="2">
        <v>0.8407</v>
      </c>
      <c r="U84" s="2">
        <v>0.49469999999999997</v>
      </c>
      <c r="V84" s="2">
        <v>0.36399999999999999</v>
      </c>
      <c r="W84" s="2">
        <v>0.1646</v>
      </c>
      <c r="X84" s="2">
        <v>0.52600000000000002</v>
      </c>
      <c r="Y84" s="2">
        <v>0.27</v>
      </c>
      <c r="Z84" s="2">
        <v>0.114</v>
      </c>
      <c r="AA84" s="2">
        <v>0.3049</v>
      </c>
      <c r="AB84">
        <v>8.3099999999999993E-2</v>
      </c>
    </row>
    <row r="85" spans="1:40">
      <c r="A85" s="2" t="s">
        <v>9</v>
      </c>
      <c r="B85" s="2">
        <v>0.8589</v>
      </c>
      <c r="C85" s="2">
        <v>0.51219999999999999</v>
      </c>
      <c r="D85" s="2">
        <v>0.3715</v>
      </c>
      <c r="E85" s="2">
        <v>0.18410000000000001</v>
      </c>
      <c r="F85" s="2">
        <v>0.51190000000000002</v>
      </c>
      <c r="G85" s="2">
        <v>0.29849999999999999</v>
      </c>
      <c r="H85" s="2">
        <v>0.14169999999999999</v>
      </c>
      <c r="I85" s="2">
        <v>0.35820000000000002</v>
      </c>
      <c r="J85">
        <v>9.5200000000000007E-2</v>
      </c>
      <c r="K85" s="2">
        <v>0.82679999999999998</v>
      </c>
      <c r="L85" s="2">
        <v>0.56059999999999999</v>
      </c>
      <c r="M85" s="2">
        <v>0.39850000000000002</v>
      </c>
      <c r="N85" s="2">
        <v>0.14779999999999999</v>
      </c>
      <c r="O85" s="2">
        <v>0.59179999999999999</v>
      </c>
      <c r="P85" s="2">
        <v>0.35880000000000001</v>
      </c>
      <c r="Q85" s="2">
        <v>0.1527</v>
      </c>
      <c r="R85" s="2">
        <v>0.33889999999999998</v>
      </c>
      <c r="S85">
        <v>6.9599999999999995E-2</v>
      </c>
      <c r="T85" s="2">
        <v>0.84</v>
      </c>
      <c r="U85" s="2">
        <v>0.49419999999999997</v>
      </c>
      <c r="V85" s="2">
        <v>0.35239999999999999</v>
      </c>
      <c r="W85" s="2">
        <v>0.1239</v>
      </c>
      <c r="X85" s="2">
        <v>0.4909</v>
      </c>
      <c r="Y85" s="2">
        <v>0.30259999999999998</v>
      </c>
      <c r="Z85" s="2">
        <v>0.13020000000000001</v>
      </c>
      <c r="AA85" s="2">
        <v>0.30020000000000002</v>
      </c>
      <c r="AB85">
        <v>6.3899999999999998E-2</v>
      </c>
    </row>
    <row r="86" spans="1:40">
      <c r="A86" s="15" t="s">
        <v>57</v>
      </c>
      <c r="B86" s="15">
        <f>AVERAGE(B81:B85)</f>
        <v>0.86015999999999992</v>
      </c>
      <c r="C86" s="15">
        <f t="shared" ref="C86:J86" si="48">AVERAGE(C81:C85)</f>
        <v>0.49643999999999994</v>
      </c>
      <c r="D86" s="15">
        <f t="shared" si="48"/>
        <v>0.37737999999999999</v>
      </c>
      <c r="E86" s="15">
        <f t="shared" si="48"/>
        <v>0.16240000000000002</v>
      </c>
      <c r="F86" s="15">
        <f t="shared" si="48"/>
        <v>0.49718000000000001</v>
      </c>
      <c r="G86" s="15">
        <f t="shared" si="48"/>
        <v>0.26663999999999999</v>
      </c>
      <c r="H86" s="15">
        <f t="shared" si="48"/>
        <v>0.13778000000000001</v>
      </c>
      <c r="I86" s="15">
        <f t="shared" si="48"/>
        <v>0.35554000000000002</v>
      </c>
      <c r="J86" s="15">
        <f t="shared" si="48"/>
        <v>9.604E-2</v>
      </c>
      <c r="K86" s="15">
        <f>AVERAGE(K81:K85)</f>
        <v>0.81877999999999995</v>
      </c>
      <c r="L86" s="15">
        <f t="shared" ref="L86:S86" si="49">AVERAGE(L81:L85)</f>
        <v>0.55896000000000001</v>
      </c>
      <c r="M86" s="15">
        <f t="shared" si="49"/>
        <v>0.42313999999999996</v>
      </c>
      <c r="N86" s="15">
        <f t="shared" si="49"/>
        <v>0.16570000000000001</v>
      </c>
      <c r="O86" s="15">
        <f t="shared" si="49"/>
        <v>0.6103400000000001</v>
      </c>
      <c r="P86" s="15">
        <f t="shared" si="49"/>
        <v>0.32239999999999996</v>
      </c>
      <c r="Q86" s="15">
        <f t="shared" si="49"/>
        <v>0.17663999999999999</v>
      </c>
      <c r="R86" s="15">
        <f t="shared" si="49"/>
        <v>0.35458000000000001</v>
      </c>
      <c r="S86" s="15">
        <f t="shared" si="49"/>
        <v>7.2540000000000007E-2</v>
      </c>
      <c r="T86" s="15">
        <f>AVERAGE(T81:T85)</f>
        <v>0.83675999999999995</v>
      </c>
      <c r="U86" s="15">
        <f t="shared" ref="U86:AB86" si="50">AVERAGE(U81:U85)</f>
        <v>0.49528</v>
      </c>
      <c r="V86" s="15">
        <f t="shared" si="50"/>
        <v>0.35624</v>
      </c>
      <c r="W86" s="15">
        <f t="shared" si="50"/>
        <v>0.13888</v>
      </c>
      <c r="X86" s="15">
        <f t="shared" si="50"/>
        <v>0.49903999999999993</v>
      </c>
      <c r="Y86" s="15">
        <f t="shared" si="50"/>
        <v>0.26807999999999998</v>
      </c>
      <c r="Z86" s="15">
        <f t="shared" si="50"/>
        <v>0.12762000000000001</v>
      </c>
      <c r="AA86" s="15">
        <f t="shared" si="50"/>
        <v>0.30876000000000003</v>
      </c>
      <c r="AB86" s="15">
        <f t="shared" si="50"/>
        <v>6.4200000000000007E-2</v>
      </c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</row>
    <row r="87" spans="1:40">
      <c r="A87" s="15" t="s">
        <v>96</v>
      </c>
      <c r="B87" s="15">
        <f>STDEV(B81:B85)</f>
        <v>3.4165772346019083E-3</v>
      </c>
      <c r="C87" s="15">
        <f t="shared" ref="C87:AB87" si="51">STDEV(C81:C85)</f>
        <v>1.1355967594177077E-2</v>
      </c>
      <c r="D87" s="15">
        <f t="shared" si="51"/>
        <v>3.3975167402089439E-2</v>
      </c>
      <c r="E87" s="15">
        <f t="shared" si="51"/>
        <v>2.8038009915113377E-2</v>
      </c>
      <c r="F87" s="15">
        <f t="shared" si="51"/>
        <v>2.1280671981871228E-2</v>
      </c>
      <c r="G87" s="15">
        <f t="shared" si="51"/>
        <v>2.2054205948072576E-2</v>
      </c>
      <c r="H87" s="15">
        <f t="shared" si="51"/>
        <v>9.2529454769819022E-3</v>
      </c>
      <c r="I87" s="15">
        <f t="shared" si="51"/>
        <v>3.2795319788042933E-2</v>
      </c>
      <c r="J87" s="15">
        <f t="shared" si="51"/>
        <v>3.1569415579006201E-2</v>
      </c>
      <c r="K87" s="15">
        <f t="shared" si="51"/>
        <v>8.950810019210529E-3</v>
      </c>
      <c r="L87" s="15">
        <f t="shared" si="51"/>
        <v>1.5817332265587673E-2</v>
      </c>
      <c r="M87" s="15">
        <f t="shared" si="51"/>
        <v>2.0087384100474604E-2</v>
      </c>
      <c r="N87" s="15">
        <f t="shared" si="51"/>
        <v>3.3291290152230528E-2</v>
      </c>
      <c r="O87" s="15">
        <f t="shared" si="51"/>
        <v>1.5656404440356035E-2</v>
      </c>
      <c r="P87" s="15">
        <f t="shared" si="51"/>
        <v>2.7688896691634358E-2</v>
      </c>
      <c r="Q87" s="15">
        <f t="shared" si="51"/>
        <v>2.9374274459124935E-2</v>
      </c>
      <c r="R87" s="15">
        <f t="shared" si="51"/>
        <v>2.2248752774032075E-2</v>
      </c>
      <c r="S87" s="15">
        <f t="shared" si="51"/>
        <v>1.7955584089636288E-2</v>
      </c>
      <c r="T87" s="15">
        <f t="shared" si="51"/>
        <v>3.9329378332234001E-3</v>
      </c>
      <c r="U87" s="15">
        <f t="shared" si="51"/>
        <v>3.8277930978567777E-3</v>
      </c>
      <c r="V87" s="15">
        <f t="shared" si="51"/>
        <v>1.708297397996026E-2</v>
      </c>
      <c r="W87" s="15">
        <f t="shared" si="51"/>
        <v>2.0828634136687854E-2</v>
      </c>
      <c r="X87" s="15">
        <f t="shared" si="51"/>
        <v>1.7383124000017961E-2</v>
      </c>
      <c r="Y87" s="15">
        <f t="shared" si="51"/>
        <v>2.4676041011475077E-2</v>
      </c>
      <c r="Z87" s="15">
        <f t="shared" si="51"/>
        <v>8.3355863620983503E-3</v>
      </c>
      <c r="AA87" s="15">
        <f t="shared" si="51"/>
        <v>2.6994684661984847E-2</v>
      </c>
      <c r="AB87" s="15">
        <f t="shared" si="51"/>
        <v>1.5059880477613363E-2</v>
      </c>
    </row>
    <row r="89" spans="1:40">
      <c r="A89" t="s">
        <v>18</v>
      </c>
      <c r="B89" s="2"/>
      <c r="C89" s="2"/>
      <c r="D89" s="2"/>
      <c r="E89" s="2"/>
      <c r="F89" s="2"/>
      <c r="G89" s="2"/>
      <c r="H89" s="2"/>
      <c r="I89" s="2"/>
    </row>
    <row r="90" spans="1:40">
      <c r="B90" t="s">
        <v>50</v>
      </c>
    </row>
    <row r="91" spans="1:40">
      <c r="A91" s="2"/>
      <c r="B91" s="2" t="s">
        <v>0</v>
      </c>
      <c r="D91" s="2"/>
      <c r="E91" s="2"/>
      <c r="F91" s="2"/>
      <c r="I91" s="2"/>
      <c r="K91" t="s">
        <v>1</v>
      </c>
      <c r="M91" s="2"/>
      <c r="T91" s="2" t="s">
        <v>2</v>
      </c>
    </row>
    <row r="92" spans="1:40">
      <c r="B92" t="s">
        <v>58</v>
      </c>
      <c r="C92" t="s">
        <v>59</v>
      </c>
      <c r="D92" t="s">
        <v>60</v>
      </c>
      <c r="E92" t="s">
        <v>61</v>
      </c>
      <c r="F92" s="2" t="s">
        <v>62</v>
      </c>
      <c r="G92" t="s">
        <v>63</v>
      </c>
      <c r="H92" s="2" t="s">
        <v>64</v>
      </c>
      <c r="I92" s="2" t="s">
        <v>65</v>
      </c>
      <c r="J92" s="2" t="s">
        <v>66</v>
      </c>
      <c r="K92" t="s">
        <v>58</v>
      </c>
      <c r="L92" t="s">
        <v>59</v>
      </c>
      <c r="M92" t="s">
        <v>60</v>
      </c>
      <c r="N92" t="s">
        <v>61</v>
      </c>
      <c r="O92" s="2" t="s">
        <v>62</v>
      </c>
      <c r="P92" t="s">
        <v>63</v>
      </c>
      <c r="Q92" s="2" t="s">
        <v>64</v>
      </c>
      <c r="R92" s="2" t="s">
        <v>65</v>
      </c>
      <c r="S92" s="2" t="s">
        <v>66</v>
      </c>
      <c r="T92" t="s">
        <v>58</v>
      </c>
      <c r="U92" t="s">
        <v>59</v>
      </c>
      <c r="V92" t="s">
        <v>60</v>
      </c>
      <c r="W92" t="s">
        <v>61</v>
      </c>
      <c r="X92" s="2" t="s">
        <v>62</v>
      </c>
      <c r="Y92" t="s">
        <v>63</v>
      </c>
      <c r="Z92" s="2" t="s">
        <v>64</v>
      </c>
      <c r="AA92" s="2" t="s">
        <v>65</v>
      </c>
      <c r="AB92" s="2" t="s">
        <v>66</v>
      </c>
    </row>
    <row r="93" spans="1:40">
      <c r="A93" s="2" t="s">
        <v>3</v>
      </c>
      <c r="B93">
        <v>0.85519999999999996</v>
      </c>
      <c r="C93">
        <v>0.55310000000000004</v>
      </c>
      <c r="D93">
        <v>0.41070000000000001</v>
      </c>
      <c r="E93">
        <v>0.15820000000000001</v>
      </c>
      <c r="F93" s="2">
        <v>0.5121</v>
      </c>
      <c r="G93" s="2">
        <v>0.29249999999999998</v>
      </c>
      <c r="H93" s="2">
        <v>0.16569999999999999</v>
      </c>
      <c r="I93" s="2">
        <v>0.39639999999999997</v>
      </c>
      <c r="J93">
        <v>6.6000000000000003E-2</v>
      </c>
      <c r="K93">
        <v>0.83819999999999995</v>
      </c>
      <c r="L93">
        <v>0.56089999999999995</v>
      </c>
      <c r="M93">
        <v>0.42130000000000001</v>
      </c>
      <c r="N93">
        <v>0.111</v>
      </c>
      <c r="O93" s="2">
        <v>0.62319999999999998</v>
      </c>
      <c r="P93" s="2">
        <v>0.30130000000000001</v>
      </c>
      <c r="Q93" s="2">
        <v>0.17180000000000001</v>
      </c>
      <c r="R93" s="2">
        <v>0.41839999999999999</v>
      </c>
      <c r="S93">
        <v>6.4799999999999996E-2</v>
      </c>
      <c r="T93">
        <v>0.84419999999999995</v>
      </c>
      <c r="U93">
        <v>0.52180000000000004</v>
      </c>
      <c r="V93">
        <v>0.3705</v>
      </c>
      <c r="W93">
        <v>0.1116</v>
      </c>
      <c r="X93" s="2">
        <v>0.52090000000000003</v>
      </c>
      <c r="Y93" s="2">
        <v>0.2752</v>
      </c>
      <c r="Z93" s="2">
        <v>0.1447</v>
      </c>
      <c r="AA93" s="2">
        <v>0.34520000000000001</v>
      </c>
      <c r="AB93">
        <v>5.28E-2</v>
      </c>
    </row>
    <row r="94" spans="1:40">
      <c r="A94" s="2" t="s">
        <v>6</v>
      </c>
      <c r="B94" s="2">
        <v>0.8518</v>
      </c>
      <c r="C94" s="2">
        <v>0.57640000000000002</v>
      </c>
      <c r="D94" s="2">
        <v>0.45929999999999999</v>
      </c>
      <c r="E94" s="2">
        <v>0.1048</v>
      </c>
      <c r="F94" s="2">
        <v>0.4884</v>
      </c>
      <c r="G94" s="2">
        <v>0.2787</v>
      </c>
      <c r="H94" s="2">
        <v>0.17330000000000001</v>
      </c>
      <c r="I94" s="2">
        <v>0.40129999999999999</v>
      </c>
      <c r="J94">
        <v>0.13880000000000001</v>
      </c>
      <c r="K94" s="2">
        <v>0.84389999999999998</v>
      </c>
      <c r="L94" s="2">
        <v>0.59830000000000005</v>
      </c>
      <c r="M94" s="2">
        <v>0.43169999999999997</v>
      </c>
      <c r="N94" s="2">
        <v>0.12959999999999999</v>
      </c>
      <c r="O94" s="2">
        <v>0.624</v>
      </c>
      <c r="P94" s="2">
        <v>0.27639999999999998</v>
      </c>
      <c r="Q94" s="2">
        <v>0.17910000000000001</v>
      </c>
      <c r="R94" s="2">
        <v>0.35199999999999998</v>
      </c>
      <c r="S94">
        <v>5.5199999999999999E-2</v>
      </c>
      <c r="T94" s="2">
        <v>0.84609999999999996</v>
      </c>
      <c r="U94" s="2">
        <v>0.56499999999999995</v>
      </c>
      <c r="V94" s="2">
        <v>0.40660000000000002</v>
      </c>
      <c r="W94" s="2">
        <v>0.1037</v>
      </c>
      <c r="X94" s="2">
        <v>0.50260000000000005</v>
      </c>
      <c r="Y94" s="2">
        <v>0.25419999999999998</v>
      </c>
      <c r="Z94" s="2">
        <v>0.14610000000000001</v>
      </c>
      <c r="AA94" s="2">
        <v>0.31259999999999999</v>
      </c>
      <c r="AB94">
        <v>7.2499999999999995E-2</v>
      </c>
    </row>
    <row r="95" spans="1:40">
      <c r="A95" s="2" t="s">
        <v>7</v>
      </c>
      <c r="B95" s="2">
        <v>0.86</v>
      </c>
      <c r="C95" s="2">
        <v>0.49819999999999998</v>
      </c>
      <c r="D95" s="2">
        <v>0.43340000000000001</v>
      </c>
      <c r="E95" s="2">
        <v>0.2137</v>
      </c>
      <c r="F95" s="2">
        <v>0.50539999999999996</v>
      </c>
      <c r="G95">
        <v>0.33629999999999999</v>
      </c>
      <c r="H95" s="2">
        <v>0.14549999999999999</v>
      </c>
      <c r="I95" s="2">
        <v>0.38279999999999997</v>
      </c>
      <c r="J95">
        <v>5.9700000000000003E-2</v>
      </c>
      <c r="K95" s="2">
        <v>0.8448</v>
      </c>
      <c r="L95" s="2">
        <v>0.57010000000000005</v>
      </c>
      <c r="M95" s="2">
        <v>0.42380000000000001</v>
      </c>
      <c r="N95" s="2">
        <v>0.1246</v>
      </c>
      <c r="O95" s="2">
        <v>0.64059999999999995</v>
      </c>
      <c r="P95">
        <v>0.31030000000000002</v>
      </c>
      <c r="Q95" s="2">
        <v>0.1938</v>
      </c>
      <c r="R95" s="2">
        <v>0.30890000000000001</v>
      </c>
      <c r="S95">
        <v>8.2299999999999998E-2</v>
      </c>
      <c r="T95" s="2">
        <v>0.85050000000000003</v>
      </c>
      <c r="U95" s="2">
        <v>0.5141</v>
      </c>
      <c r="V95" s="2">
        <v>0.38080000000000003</v>
      </c>
      <c r="W95" s="2">
        <v>0.12570000000000001</v>
      </c>
      <c r="X95" s="2">
        <v>0.52059999999999995</v>
      </c>
      <c r="Y95">
        <v>0.28489999999999999</v>
      </c>
      <c r="Z95" s="2">
        <v>0.14369999999999999</v>
      </c>
      <c r="AA95" s="2">
        <v>0.2797</v>
      </c>
      <c r="AB95">
        <v>5.5300000000000002E-2</v>
      </c>
    </row>
    <row r="96" spans="1:40">
      <c r="A96" s="2" t="s">
        <v>8</v>
      </c>
      <c r="B96" s="2">
        <v>0.86199999999999999</v>
      </c>
      <c r="C96" s="2">
        <v>0.53010000000000002</v>
      </c>
      <c r="D96" s="2">
        <v>0.44419999999999998</v>
      </c>
      <c r="E96" s="2">
        <v>0.23400000000000001</v>
      </c>
      <c r="F96" s="2">
        <v>0.51959999999999995</v>
      </c>
      <c r="G96" s="2">
        <v>0.33339999999999997</v>
      </c>
      <c r="H96" s="2">
        <v>0.1757</v>
      </c>
      <c r="I96" s="2">
        <v>0.38979999999999998</v>
      </c>
      <c r="J96">
        <v>7.2900000000000006E-2</v>
      </c>
      <c r="K96" s="2">
        <v>0.84730000000000005</v>
      </c>
      <c r="L96" s="2">
        <v>0.62519999999999998</v>
      </c>
      <c r="M96" s="2">
        <v>0.53220000000000001</v>
      </c>
      <c r="N96" s="2">
        <v>0.14610000000000001</v>
      </c>
      <c r="O96" s="2">
        <v>0.63980000000000004</v>
      </c>
      <c r="P96" s="2">
        <v>0.31740000000000002</v>
      </c>
      <c r="Q96" s="2">
        <v>0.17380000000000001</v>
      </c>
      <c r="R96" s="2">
        <v>0.35210000000000002</v>
      </c>
      <c r="S96">
        <v>5.3699999999999998E-2</v>
      </c>
      <c r="T96" s="2">
        <v>0.85319999999999996</v>
      </c>
      <c r="U96" s="2">
        <v>0.55779999999999996</v>
      </c>
      <c r="V96" s="2">
        <v>0.44700000000000001</v>
      </c>
      <c r="W96" s="2">
        <v>0.15190000000000001</v>
      </c>
      <c r="X96" s="2">
        <v>0.51880000000000004</v>
      </c>
      <c r="Y96" s="2">
        <v>0.29680000000000001</v>
      </c>
      <c r="Z96" s="2">
        <v>0.1547</v>
      </c>
      <c r="AA96" s="2">
        <v>0.32729999999999998</v>
      </c>
      <c r="AB96">
        <v>5.8099999999999999E-2</v>
      </c>
    </row>
    <row r="97" spans="1:40">
      <c r="A97" s="2" t="s">
        <v>9</v>
      </c>
      <c r="B97" s="2">
        <v>0.85870000000000002</v>
      </c>
      <c r="C97" s="2">
        <v>0.55230000000000001</v>
      </c>
      <c r="D97" s="2">
        <v>0.35299999999999998</v>
      </c>
      <c r="E97" s="2">
        <v>0.2102</v>
      </c>
      <c r="F97" s="2">
        <v>0.50370000000000004</v>
      </c>
      <c r="G97" s="2">
        <v>0.32329999999999998</v>
      </c>
      <c r="H97" s="2">
        <v>0.16139999999999999</v>
      </c>
      <c r="I97" s="2">
        <v>0.36659999999999998</v>
      </c>
      <c r="J97">
        <v>8.5599999999999996E-2</v>
      </c>
      <c r="K97" s="2">
        <v>0.84589999999999999</v>
      </c>
      <c r="L97" s="2">
        <v>0.63600000000000001</v>
      </c>
      <c r="M97" s="2">
        <v>0.38519999999999999</v>
      </c>
      <c r="N97" s="2">
        <v>0.1754</v>
      </c>
      <c r="O97" s="2">
        <v>0.64270000000000005</v>
      </c>
      <c r="P97" s="2">
        <v>0.27329999999999999</v>
      </c>
      <c r="Q97" s="2">
        <v>0.16170000000000001</v>
      </c>
      <c r="R97" s="2">
        <v>0.33339999999999997</v>
      </c>
      <c r="S97">
        <v>8.14E-2</v>
      </c>
      <c r="T97" s="2">
        <v>0.85070000000000001</v>
      </c>
      <c r="U97" s="2">
        <v>0.56679999999999997</v>
      </c>
      <c r="V97" s="2">
        <v>0.33239999999999997</v>
      </c>
      <c r="W97" s="2">
        <v>0.1638</v>
      </c>
      <c r="X97" s="2">
        <v>0.51619999999999999</v>
      </c>
      <c r="Y97" s="2">
        <v>0.27139999999999997</v>
      </c>
      <c r="Z97" s="2">
        <v>0.14149999999999999</v>
      </c>
      <c r="AA97" s="2">
        <v>0.2994</v>
      </c>
      <c r="AB97">
        <v>5.7200000000000001E-2</v>
      </c>
    </row>
    <row r="98" spans="1:40">
      <c r="A98" s="15" t="s">
        <v>57</v>
      </c>
      <c r="B98" s="15">
        <f>AVERAGE(B93:B97)</f>
        <v>0.85753999999999997</v>
      </c>
      <c r="C98" s="15">
        <f t="shared" ref="C98:J98" si="52">AVERAGE(C93:C97)</f>
        <v>0.54201999999999995</v>
      </c>
      <c r="D98" s="15">
        <f t="shared" si="52"/>
        <v>0.42011999999999999</v>
      </c>
      <c r="E98" s="15">
        <f t="shared" si="52"/>
        <v>0.18418000000000001</v>
      </c>
      <c r="F98" s="15">
        <f t="shared" si="52"/>
        <v>0.50584000000000007</v>
      </c>
      <c r="G98" s="15">
        <f t="shared" si="52"/>
        <v>0.31283999999999995</v>
      </c>
      <c r="H98" s="15">
        <f t="shared" si="52"/>
        <v>0.16431999999999997</v>
      </c>
      <c r="I98" s="15">
        <f t="shared" si="52"/>
        <v>0.38737999999999995</v>
      </c>
      <c r="J98" s="15">
        <f t="shared" si="52"/>
        <v>8.4600000000000009E-2</v>
      </c>
      <c r="K98" s="15">
        <f>AVERAGE(K93:K97)</f>
        <v>0.8440200000000001</v>
      </c>
      <c r="L98" s="15">
        <f t="shared" ref="L98:S98" si="53">AVERAGE(L93:L97)</f>
        <v>0.59809999999999997</v>
      </c>
      <c r="M98" s="15">
        <f t="shared" si="53"/>
        <v>0.43884000000000001</v>
      </c>
      <c r="N98" s="15">
        <f t="shared" si="53"/>
        <v>0.13733999999999999</v>
      </c>
      <c r="O98" s="15">
        <f t="shared" si="53"/>
        <v>0.63406000000000007</v>
      </c>
      <c r="P98" s="15">
        <f t="shared" si="53"/>
        <v>0.29574</v>
      </c>
      <c r="Q98" s="15">
        <f t="shared" si="53"/>
        <v>0.17603999999999997</v>
      </c>
      <c r="R98" s="15">
        <f t="shared" si="53"/>
        <v>0.35296</v>
      </c>
      <c r="S98" s="15">
        <f t="shared" si="53"/>
        <v>6.7480000000000012E-2</v>
      </c>
      <c r="T98" s="15">
        <f>AVERAGE(T93:T97)</f>
        <v>0.84894000000000003</v>
      </c>
      <c r="U98" s="15">
        <f t="shared" ref="U98:AB98" si="54">AVERAGE(U93:U97)</f>
        <v>0.54510000000000003</v>
      </c>
      <c r="V98" s="15">
        <f t="shared" si="54"/>
        <v>0.38746000000000003</v>
      </c>
      <c r="W98" s="15">
        <f t="shared" si="54"/>
        <v>0.13134000000000001</v>
      </c>
      <c r="X98" s="15">
        <f t="shared" si="54"/>
        <v>0.51581999999999995</v>
      </c>
      <c r="Y98" s="15">
        <f t="shared" si="54"/>
        <v>0.27649999999999997</v>
      </c>
      <c r="Z98" s="15">
        <f t="shared" si="54"/>
        <v>0.14613999999999999</v>
      </c>
      <c r="AA98" s="15">
        <f t="shared" si="54"/>
        <v>0.31284000000000001</v>
      </c>
      <c r="AB98" s="15">
        <f t="shared" si="54"/>
        <v>5.917999999999999E-2</v>
      </c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</row>
    <row r="99" spans="1:40">
      <c r="A99" s="15" t="s">
        <v>96</v>
      </c>
      <c r="B99" s="15">
        <f>STDEV(B93:B97)</f>
        <v>4.0531469255382308E-3</v>
      </c>
      <c r="C99" s="15">
        <f t="shared" ref="C99:AB99" si="55">STDEV(C93:C97)</f>
        <v>2.9464843457924585E-2</v>
      </c>
      <c r="D99" s="15">
        <f t="shared" si="55"/>
        <v>4.1488275452228669E-2</v>
      </c>
      <c r="E99" s="15">
        <f t="shared" si="55"/>
        <v>5.2456286563194711E-2</v>
      </c>
      <c r="F99" s="15">
        <f t="shared" si="55"/>
        <v>1.1591505510502059E-2</v>
      </c>
      <c r="G99" s="15">
        <f t="shared" si="55"/>
        <v>2.5796084974274672E-2</v>
      </c>
      <c r="H99" s="15">
        <f t="shared" si="55"/>
        <v>1.1987159797049512E-2</v>
      </c>
      <c r="I99" s="15">
        <f t="shared" si="55"/>
        <v>1.3544076195887267E-2</v>
      </c>
      <c r="J99" s="15">
        <f t="shared" si="55"/>
        <v>3.1786396461379471E-2</v>
      </c>
      <c r="K99" s="15">
        <f t="shared" si="55"/>
        <v>3.4924203641601096E-3</v>
      </c>
      <c r="L99" s="15">
        <f t="shared" si="55"/>
        <v>3.2934404503497557E-2</v>
      </c>
      <c r="M99" s="15">
        <f t="shared" si="55"/>
        <v>5.5177377610756737E-2</v>
      </c>
      <c r="N99" s="15">
        <f t="shared" si="55"/>
        <v>2.4704817343991915E-2</v>
      </c>
      <c r="O99" s="15">
        <f t="shared" si="55"/>
        <v>9.6113474601639635E-3</v>
      </c>
      <c r="P99" s="15">
        <f t="shared" si="55"/>
        <v>1.993522008907854E-2</v>
      </c>
      <c r="Q99" s="15">
        <f t="shared" si="55"/>
        <v>1.1762355206335163E-2</v>
      </c>
      <c r="R99" s="15">
        <f t="shared" si="55"/>
        <v>4.0644593736436439E-2</v>
      </c>
      <c r="S99" s="15">
        <f t="shared" si="55"/>
        <v>1.3795542758441904E-2</v>
      </c>
      <c r="T99" s="15">
        <f t="shared" si="55"/>
        <v>3.6814399356773588E-3</v>
      </c>
      <c r="U99" s="15">
        <f t="shared" si="55"/>
        <v>2.5159888711995499E-2</v>
      </c>
      <c r="V99" s="15">
        <f t="shared" si="55"/>
        <v>4.2646664582356275E-2</v>
      </c>
      <c r="W99" s="15">
        <f t="shared" si="55"/>
        <v>2.5796375714429342E-2</v>
      </c>
      <c r="X99" s="15">
        <f t="shared" si="55"/>
        <v>7.6231227197258019E-3</v>
      </c>
      <c r="Y99" s="15">
        <f t="shared" si="55"/>
        <v>1.5871672879693568E-2</v>
      </c>
      <c r="Z99" s="15">
        <f t="shared" si="55"/>
        <v>5.0703057107042435E-3</v>
      </c>
      <c r="AA99" s="15">
        <f t="shared" si="55"/>
        <v>2.517544438535296E-2</v>
      </c>
      <c r="AB99" s="15">
        <f t="shared" si="55"/>
        <v>7.7179660533071032E-3</v>
      </c>
    </row>
    <row r="101" spans="1:40">
      <c r="A101" t="s">
        <v>12</v>
      </c>
      <c r="B101" s="2"/>
      <c r="C101" s="2"/>
      <c r="D101" s="2"/>
      <c r="E101" s="2"/>
      <c r="F101" s="2"/>
      <c r="G101" s="2"/>
      <c r="H101" s="2"/>
      <c r="I101" s="2"/>
    </row>
    <row r="102" spans="1:40">
      <c r="B102" t="s">
        <v>50</v>
      </c>
    </row>
    <row r="103" spans="1:40">
      <c r="A103" s="2"/>
      <c r="B103" s="2" t="s">
        <v>0</v>
      </c>
      <c r="D103" s="2"/>
      <c r="E103" s="2"/>
      <c r="F103" s="2"/>
      <c r="I103" s="2"/>
      <c r="K103" t="s">
        <v>1</v>
      </c>
      <c r="M103" s="2"/>
      <c r="T103" s="2" t="s">
        <v>2</v>
      </c>
    </row>
    <row r="104" spans="1:40">
      <c r="B104" t="s">
        <v>58</v>
      </c>
      <c r="C104" t="s">
        <v>59</v>
      </c>
      <c r="D104" t="s">
        <v>60</v>
      </c>
      <c r="E104" t="s">
        <v>61</v>
      </c>
      <c r="F104" s="2" t="s">
        <v>62</v>
      </c>
      <c r="G104" t="s">
        <v>63</v>
      </c>
      <c r="H104" s="2" t="s">
        <v>64</v>
      </c>
      <c r="I104" s="2" t="s">
        <v>65</v>
      </c>
      <c r="J104" s="2" t="s">
        <v>66</v>
      </c>
      <c r="K104" t="s">
        <v>58</v>
      </c>
      <c r="L104" t="s">
        <v>59</v>
      </c>
      <c r="M104" t="s">
        <v>60</v>
      </c>
      <c r="N104" t="s">
        <v>61</v>
      </c>
      <c r="O104" s="2" t="s">
        <v>62</v>
      </c>
      <c r="P104" t="s">
        <v>63</v>
      </c>
      <c r="Q104" s="2" t="s">
        <v>64</v>
      </c>
      <c r="R104" s="2" t="s">
        <v>65</v>
      </c>
      <c r="S104" s="2" t="s">
        <v>66</v>
      </c>
      <c r="T104" t="s">
        <v>58</v>
      </c>
      <c r="U104" t="s">
        <v>59</v>
      </c>
      <c r="V104" t="s">
        <v>60</v>
      </c>
      <c r="W104" t="s">
        <v>61</v>
      </c>
      <c r="X104" s="2" t="s">
        <v>62</v>
      </c>
      <c r="Y104" t="s">
        <v>63</v>
      </c>
      <c r="Z104" s="2" t="s">
        <v>64</v>
      </c>
      <c r="AA104" s="2" t="s">
        <v>65</v>
      </c>
      <c r="AB104" s="2" t="s">
        <v>66</v>
      </c>
    </row>
    <row r="105" spans="1:40">
      <c r="A105" s="2" t="s">
        <v>3</v>
      </c>
      <c r="B105">
        <v>0.88870000000000005</v>
      </c>
      <c r="C105">
        <v>0.57099999999999995</v>
      </c>
      <c r="D105">
        <v>0.40560000000000002</v>
      </c>
      <c r="E105">
        <v>0.21290000000000001</v>
      </c>
      <c r="F105" s="2">
        <v>0.48470000000000002</v>
      </c>
      <c r="G105" s="2">
        <v>0.35680000000000001</v>
      </c>
      <c r="H105" s="2">
        <v>0.1215</v>
      </c>
      <c r="I105" s="2">
        <v>0.42420000000000002</v>
      </c>
      <c r="J105">
        <v>5.8700000000000002E-2</v>
      </c>
      <c r="K105">
        <v>0.79969999999999997</v>
      </c>
      <c r="L105">
        <v>0.64480000000000004</v>
      </c>
      <c r="M105">
        <v>0.5272</v>
      </c>
      <c r="N105">
        <v>0.21560000000000001</v>
      </c>
      <c r="O105" s="2">
        <v>0.69369999999999998</v>
      </c>
      <c r="P105" s="2">
        <v>0.42730000000000001</v>
      </c>
      <c r="Q105" s="2">
        <v>0.26019999999999999</v>
      </c>
      <c r="R105" s="2">
        <v>0.49259999999999998</v>
      </c>
      <c r="S105">
        <v>4.8500000000000001E-2</v>
      </c>
      <c r="T105">
        <v>0.83909999999999996</v>
      </c>
      <c r="U105">
        <v>0.57599999999999996</v>
      </c>
      <c r="V105">
        <v>0.41410000000000002</v>
      </c>
      <c r="W105">
        <v>0.1847</v>
      </c>
      <c r="X105" s="2">
        <v>0.52500000000000002</v>
      </c>
      <c r="Y105" s="2">
        <v>0.3508</v>
      </c>
      <c r="Z105" s="2">
        <v>0.14369999999999999</v>
      </c>
      <c r="AA105" s="2">
        <v>0.40110000000000001</v>
      </c>
      <c r="AB105">
        <v>4.1200000000000001E-2</v>
      </c>
    </row>
    <row r="106" spans="1:40">
      <c r="A106" s="2" t="s">
        <v>6</v>
      </c>
      <c r="B106" s="2">
        <v>0.89300000000000002</v>
      </c>
      <c r="C106" s="2">
        <v>0.55889999999999995</v>
      </c>
      <c r="D106" s="2">
        <v>0.42620000000000002</v>
      </c>
      <c r="E106" s="2">
        <v>0.16309999999999999</v>
      </c>
      <c r="F106" s="2">
        <v>0.53029999999999999</v>
      </c>
      <c r="G106" s="2">
        <v>0.33800000000000002</v>
      </c>
      <c r="H106" s="2">
        <v>0.14499999999999999</v>
      </c>
      <c r="I106" s="2">
        <v>0.40749999999999997</v>
      </c>
      <c r="J106">
        <v>0.10489999999999999</v>
      </c>
      <c r="K106" s="2">
        <v>0.80210000000000004</v>
      </c>
      <c r="L106" s="2">
        <v>0.62509999999999999</v>
      </c>
      <c r="M106" s="2">
        <v>0.54079999999999995</v>
      </c>
      <c r="N106" s="2">
        <v>0.21379999999999999</v>
      </c>
      <c r="O106" s="2">
        <v>0.71499999999999997</v>
      </c>
      <c r="P106" s="2">
        <v>0.434</v>
      </c>
      <c r="Q106" s="2">
        <v>0.27729999999999999</v>
      </c>
      <c r="R106" s="2">
        <v>0.51659999999999995</v>
      </c>
      <c r="S106">
        <v>8.6699999999999999E-2</v>
      </c>
      <c r="T106" s="2">
        <v>0.84209999999999996</v>
      </c>
      <c r="U106" s="2">
        <v>0.56320000000000003</v>
      </c>
      <c r="V106" s="2">
        <v>0.41920000000000002</v>
      </c>
      <c r="W106" s="2">
        <v>0.16089999999999999</v>
      </c>
      <c r="X106" s="2">
        <v>0.55659999999999998</v>
      </c>
      <c r="Y106" s="2">
        <v>0.35610000000000003</v>
      </c>
      <c r="Z106" s="2">
        <v>0.16520000000000001</v>
      </c>
      <c r="AA106" s="2">
        <v>0.4103</v>
      </c>
      <c r="AB106">
        <v>8.0799999999999997E-2</v>
      </c>
    </row>
    <row r="107" spans="1:40">
      <c r="A107" s="2" t="s">
        <v>7</v>
      </c>
      <c r="B107" s="2">
        <v>0.89159999999999995</v>
      </c>
      <c r="C107" s="2">
        <v>0.53839999999999999</v>
      </c>
      <c r="D107" s="2">
        <v>0.44700000000000001</v>
      </c>
      <c r="E107" s="2">
        <v>0.26900000000000002</v>
      </c>
      <c r="F107" s="2">
        <v>0.53639999999999999</v>
      </c>
      <c r="G107">
        <v>0.33250000000000002</v>
      </c>
      <c r="H107" s="2">
        <v>0.13830000000000001</v>
      </c>
      <c r="I107" s="2">
        <v>0.4274</v>
      </c>
      <c r="J107">
        <v>0.12790000000000001</v>
      </c>
      <c r="K107" s="2">
        <v>0.80330000000000001</v>
      </c>
      <c r="L107" s="2">
        <v>0.6048</v>
      </c>
      <c r="M107" s="2">
        <v>0.50919999999999999</v>
      </c>
      <c r="N107" s="2">
        <v>0.20469999999999999</v>
      </c>
      <c r="O107" s="2">
        <v>0.69499999999999995</v>
      </c>
      <c r="P107">
        <v>0.43969999999999998</v>
      </c>
      <c r="Q107" s="2">
        <v>0.28360000000000002</v>
      </c>
      <c r="R107" s="2">
        <v>0.52310000000000001</v>
      </c>
      <c r="S107">
        <v>0.13009999999999999</v>
      </c>
      <c r="T107" s="2">
        <v>0.84260000000000002</v>
      </c>
      <c r="U107" s="2">
        <v>0.53920000000000001</v>
      </c>
      <c r="V107" s="2">
        <v>0.4254</v>
      </c>
      <c r="W107" s="2">
        <v>0.1875</v>
      </c>
      <c r="X107" s="2">
        <v>0.56289999999999996</v>
      </c>
      <c r="Y107">
        <v>0.3503</v>
      </c>
      <c r="Z107" s="2">
        <v>0.15939999999999999</v>
      </c>
      <c r="AA107" s="2">
        <v>0.42870000000000003</v>
      </c>
      <c r="AB107">
        <v>9.64E-2</v>
      </c>
    </row>
    <row r="108" spans="1:40">
      <c r="A108" s="2" t="s">
        <v>8</v>
      </c>
      <c r="B108" s="2">
        <v>0.88470000000000004</v>
      </c>
      <c r="C108" s="2">
        <v>0.56420000000000003</v>
      </c>
      <c r="D108" s="2">
        <v>0.42780000000000001</v>
      </c>
      <c r="E108" s="2">
        <v>0.24079999999999999</v>
      </c>
      <c r="F108" s="2">
        <v>0.49130000000000001</v>
      </c>
      <c r="G108" s="2">
        <v>0.30349999999999999</v>
      </c>
      <c r="H108" s="2">
        <v>0.124</v>
      </c>
      <c r="I108" s="2">
        <v>0.38900000000000001</v>
      </c>
      <c r="J108">
        <v>6.2100000000000002E-2</v>
      </c>
      <c r="K108" s="2">
        <v>0.79179999999999995</v>
      </c>
      <c r="L108" s="2">
        <v>0.57210000000000005</v>
      </c>
      <c r="M108" s="2">
        <v>0.45250000000000001</v>
      </c>
      <c r="N108" s="2">
        <v>0.2369</v>
      </c>
      <c r="O108" s="2">
        <v>0.69520000000000004</v>
      </c>
      <c r="P108" s="2">
        <v>0.40810000000000002</v>
      </c>
      <c r="Q108" s="2">
        <v>0.28160000000000002</v>
      </c>
      <c r="R108" s="2">
        <v>0.43209999999999998</v>
      </c>
      <c r="S108">
        <v>8.6599999999999996E-2</v>
      </c>
      <c r="T108" s="2">
        <v>0.83240000000000003</v>
      </c>
      <c r="U108" s="2">
        <v>0.5413</v>
      </c>
      <c r="V108" s="2">
        <v>0.37990000000000002</v>
      </c>
      <c r="W108" s="2">
        <v>0.1961</v>
      </c>
      <c r="X108" s="2">
        <v>0.51910000000000001</v>
      </c>
      <c r="Y108" s="2">
        <v>0.312</v>
      </c>
      <c r="Z108" s="2">
        <v>0.15409999999999999</v>
      </c>
      <c r="AA108" s="2">
        <v>0.3659</v>
      </c>
      <c r="AB108" s="2">
        <v>6.6600000000000006E-2</v>
      </c>
    </row>
    <row r="109" spans="1:40">
      <c r="A109" s="2" t="s">
        <v>9</v>
      </c>
      <c r="B109" s="2">
        <v>0.89290000000000003</v>
      </c>
      <c r="C109" s="2">
        <v>0.54659999999999997</v>
      </c>
      <c r="D109" s="2">
        <v>0.49409999999999998</v>
      </c>
      <c r="E109" s="2">
        <v>0.23050000000000001</v>
      </c>
      <c r="F109" s="2">
        <v>0.48659999999999998</v>
      </c>
      <c r="G109" s="2">
        <v>0.32579999999999998</v>
      </c>
      <c r="H109" s="2">
        <v>0.14330000000000001</v>
      </c>
      <c r="I109" s="2">
        <v>0.43830000000000002</v>
      </c>
      <c r="J109">
        <v>5.8299999999999998E-2</v>
      </c>
      <c r="K109" s="2">
        <v>0.78769999999999996</v>
      </c>
      <c r="L109" s="2">
        <v>0.55659999999999998</v>
      </c>
      <c r="M109" s="2">
        <v>0.52580000000000005</v>
      </c>
      <c r="N109" s="2">
        <v>0.21190000000000001</v>
      </c>
      <c r="O109" s="2">
        <v>0.70960000000000001</v>
      </c>
      <c r="P109" s="2">
        <v>0.43059999999999998</v>
      </c>
      <c r="Q109" s="2">
        <v>0.29520000000000002</v>
      </c>
      <c r="R109" s="2">
        <v>0.4793</v>
      </c>
      <c r="S109">
        <v>8.6300000000000002E-2</v>
      </c>
      <c r="T109" s="2">
        <v>0.83360000000000001</v>
      </c>
      <c r="U109" s="2">
        <v>0.5282</v>
      </c>
      <c r="V109" s="2">
        <v>0.43719999999999998</v>
      </c>
      <c r="W109" s="2">
        <v>0.17649999999999999</v>
      </c>
      <c r="X109" s="2">
        <v>0.51459999999999995</v>
      </c>
      <c r="Y109" s="2">
        <v>0.34429999999999999</v>
      </c>
      <c r="Z109" s="2">
        <v>0.16420000000000001</v>
      </c>
      <c r="AA109" s="2">
        <v>0.40770000000000001</v>
      </c>
      <c r="AB109">
        <v>5.0500000000000003E-2</v>
      </c>
    </row>
    <row r="110" spans="1:40">
      <c r="A110" s="15" t="s">
        <v>57</v>
      </c>
      <c r="B110" s="15">
        <f>AVERAGE(B105:B109)</f>
        <v>0.89018000000000019</v>
      </c>
      <c r="C110" s="15">
        <f t="shared" ref="C110:J110" si="56">AVERAGE(C105:C109)</f>
        <v>0.55581999999999998</v>
      </c>
      <c r="D110" s="15">
        <f t="shared" si="56"/>
        <v>0.44014000000000009</v>
      </c>
      <c r="E110" s="15">
        <f t="shared" si="56"/>
        <v>0.22326000000000001</v>
      </c>
      <c r="F110" s="15">
        <f t="shared" si="56"/>
        <v>0.50585999999999998</v>
      </c>
      <c r="G110" s="15">
        <f t="shared" si="56"/>
        <v>0.33132</v>
      </c>
      <c r="H110" s="15">
        <f t="shared" si="56"/>
        <v>0.13441999999999998</v>
      </c>
      <c r="I110" s="15">
        <f t="shared" si="56"/>
        <v>0.41728000000000004</v>
      </c>
      <c r="J110" s="15">
        <f t="shared" si="56"/>
        <v>8.2379999999999995E-2</v>
      </c>
      <c r="K110" s="15">
        <f>AVERAGE(K105:K109)</f>
        <v>0.79691999999999996</v>
      </c>
      <c r="L110" s="15">
        <f t="shared" ref="L110:S110" si="57">AVERAGE(L105:L109)</f>
        <v>0.60067999999999999</v>
      </c>
      <c r="M110" s="15">
        <f t="shared" si="57"/>
        <v>0.51110000000000011</v>
      </c>
      <c r="N110" s="15">
        <f t="shared" si="57"/>
        <v>0.21657999999999999</v>
      </c>
      <c r="O110" s="15">
        <f t="shared" si="57"/>
        <v>0.70169999999999999</v>
      </c>
      <c r="P110" s="15">
        <f t="shared" si="57"/>
        <v>0.42793999999999999</v>
      </c>
      <c r="Q110" s="15">
        <f t="shared" si="57"/>
        <v>0.27958</v>
      </c>
      <c r="R110" s="15">
        <f t="shared" si="57"/>
        <v>0.48873999999999995</v>
      </c>
      <c r="S110" s="15">
        <f t="shared" si="57"/>
        <v>8.7639999999999996E-2</v>
      </c>
      <c r="T110" s="15">
        <f>AVERAGE(T105:T109)</f>
        <v>0.83796000000000004</v>
      </c>
      <c r="U110" s="15">
        <f t="shared" ref="U110:AB110" si="58">AVERAGE(U105:U109)</f>
        <v>0.54957999999999996</v>
      </c>
      <c r="V110" s="15">
        <f t="shared" si="58"/>
        <v>0.41516000000000003</v>
      </c>
      <c r="W110" s="15">
        <f t="shared" si="58"/>
        <v>0.18114000000000002</v>
      </c>
      <c r="X110" s="15">
        <f t="shared" si="58"/>
        <v>0.53563999999999989</v>
      </c>
      <c r="Y110" s="15">
        <f t="shared" si="58"/>
        <v>0.34270000000000006</v>
      </c>
      <c r="Z110" s="15">
        <f t="shared" si="58"/>
        <v>0.15731999999999999</v>
      </c>
      <c r="AA110" s="15">
        <f t="shared" si="58"/>
        <v>0.40273999999999999</v>
      </c>
      <c r="AB110" s="15">
        <f t="shared" si="58"/>
        <v>6.7099999999999993E-2</v>
      </c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</row>
    <row r="111" spans="1:40">
      <c r="A111" s="15" t="s">
        <v>96</v>
      </c>
      <c r="B111" s="15">
        <f>STDEV(B105:B109)</f>
        <v>3.5209373751885838E-3</v>
      </c>
      <c r="C111" s="15">
        <f t="shared" ref="C111:AB111" si="59">STDEV(C105:C109)</f>
        <v>1.3215596846151138E-2</v>
      </c>
      <c r="D111" s="15">
        <f t="shared" si="59"/>
        <v>3.353487736670583E-2</v>
      </c>
      <c r="E111" s="15">
        <f t="shared" si="59"/>
        <v>3.9302582612342318E-2</v>
      </c>
      <c r="F111" s="15">
        <f t="shared" si="59"/>
        <v>2.5301640263034327E-2</v>
      </c>
      <c r="G111" s="15">
        <f t="shared" si="59"/>
        <v>1.9362773561656922E-2</v>
      </c>
      <c r="H111" s="15">
        <f t="shared" si="59"/>
        <v>1.0969822241039279E-2</v>
      </c>
      <c r="I111" s="15">
        <f t="shared" si="59"/>
        <v>1.9284371910954223E-2</v>
      </c>
      <c r="J111" s="15">
        <f t="shared" si="59"/>
        <v>3.2136770217307174E-2</v>
      </c>
      <c r="K111" s="15">
        <f t="shared" si="59"/>
        <v>6.8280304627323114E-3</v>
      </c>
      <c r="L111" s="15">
        <f t="shared" si="59"/>
        <v>3.6468301304009215E-2</v>
      </c>
      <c r="M111" s="15">
        <f t="shared" si="59"/>
        <v>3.4622824841425044E-2</v>
      </c>
      <c r="N111" s="15">
        <f t="shared" si="59"/>
        <v>1.2089540934212516E-2</v>
      </c>
      <c r="O111" s="15">
        <f t="shared" si="59"/>
        <v>9.8797773254259095E-3</v>
      </c>
      <c r="P111" s="15">
        <f t="shared" si="59"/>
        <v>1.2001374921232969E-2</v>
      </c>
      <c r="Q111" s="15">
        <f t="shared" si="59"/>
        <v>1.2698503848879219E-2</v>
      </c>
      <c r="R111" s="15">
        <f t="shared" si="59"/>
        <v>3.62935669230788E-2</v>
      </c>
      <c r="S111" s="15">
        <f t="shared" si="59"/>
        <v>2.8890102111276805E-2</v>
      </c>
      <c r="T111" s="15">
        <f t="shared" si="59"/>
        <v>4.7405695860307578E-3</v>
      </c>
      <c r="U111" s="15">
        <f t="shared" si="59"/>
        <v>1.9473879942117328E-2</v>
      </c>
      <c r="V111" s="15">
        <f t="shared" si="59"/>
        <v>2.1513553867271662E-2</v>
      </c>
      <c r="W111" s="15">
        <f t="shared" si="59"/>
        <v>1.330518695847601E-2</v>
      </c>
      <c r="X111" s="15">
        <f t="shared" si="59"/>
        <v>2.2427059548679129E-2</v>
      </c>
      <c r="Y111" s="15">
        <f t="shared" si="59"/>
        <v>1.7663380197459382E-2</v>
      </c>
      <c r="Z111" s="15">
        <f t="shared" si="59"/>
        <v>8.7981248002060152E-3</v>
      </c>
      <c r="AA111" s="15">
        <f t="shared" si="59"/>
        <v>2.2997565088504483E-2</v>
      </c>
      <c r="AB111" s="15">
        <f t="shared" si="59"/>
        <v>2.2320394261750878E-2</v>
      </c>
    </row>
    <row r="113" spans="1:40">
      <c r="A113" t="s">
        <v>16</v>
      </c>
      <c r="B113" s="2"/>
      <c r="C113" s="2"/>
      <c r="D113" s="2"/>
      <c r="E113" s="2"/>
      <c r="F113" s="2"/>
      <c r="G113" s="2"/>
      <c r="H113" s="2"/>
      <c r="I113" s="2"/>
    </row>
    <row r="114" spans="1:40">
      <c r="B114" t="s">
        <v>50</v>
      </c>
    </row>
    <row r="115" spans="1:40">
      <c r="A115" s="2"/>
      <c r="B115" s="2" t="s">
        <v>0</v>
      </c>
      <c r="D115" s="2"/>
      <c r="E115" s="2"/>
      <c r="F115" s="2"/>
      <c r="I115" s="2"/>
      <c r="K115" t="s">
        <v>1</v>
      </c>
      <c r="M115" s="2"/>
      <c r="T115" s="2" t="s">
        <v>2</v>
      </c>
    </row>
    <row r="116" spans="1:40">
      <c r="B116" t="s">
        <v>58</v>
      </c>
      <c r="C116" t="s">
        <v>59</v>
      </c>
      <c r="D116" t="s">
        <v>60</v>
      </c>
      <c r="E116" t="s">
        <v>61</v>
      </c>
      <c r="F116" s="2" t="s">
        <v>62</v>
      </c>
      <c r="G116" t="s">
        <v>63</v>
      </c>
      <c r="H116" s="2" t="s">
        <v>64</v>
      </c>
      <c r="I116" s="2" t="s">
        <v>65</v>
      </c>
      <c r="J116" s="2" t="s">
        <v>66</v>
      </c>
      <c r="K116" t="s">
        <v>58</v>
      </c>
      <c r="L116" t="s">
        <v>59</v>
      </c>
      <c r="M116" t="s">
        <v>60</v>
      </c>
      <c r="N116" t="s">
        <v>61</v>
      </c>
      <c r="O116" s="2" t="s">
        <v>62</v>
      </c>
      <c r="P116" t="s">
        <v>63</v>
      </c>
      <c r="Q116" s="2" t="s">
        <v>64</v>
      </c>
      <c r="R116" s="2" t="s">
        <v>65</v>
      </c>
      <c r="S116" s="2" t="s">
        <v>66</v>
      </c>
      <c r="T116" t="s">
        <v>58</v>
      </c>
      <c r="U116" t="s">
        <v>59</v>
      </c>
      <c r="V116" t="s">
        <v>60</v>
      </c>
      <c r="W116" t="s">
        <v>61</v>
      </c>
      <c r="X116" s="2" t="s">
        <v>62</v>
      </c>
      <c r="Y116" t="s">
        <v>63</v>
      </c>
      <c r="Z116" s="2" t="s">
        <v>64</v>
      </c>
      <c r="AA116" s="2" t="s">
        <v>65</v>
      </c>
      <c r="AB116" s="2" t="s">
        <v>66</v>
      </c>
    </row>
    <row r="117" spans="1:40">
      <c r="A117" s="2" t="s">
        <v>3</v>
      </c>
      <c r="B117">
        <v>0.88929999999999998</v>
      </c>
      <c r="C117">
        <v>0.54700000000000004</v>
      </c>
      <c r="D117">
        <v>0.42530000000000001</v>
      </c>
      <c r="E117">
        <v>0.2331</v>
      </c>
      <c r="F117" s="2">
        <v>0.49209999999999998</v>
      </c>
      <c r="G117" s="2">
        <v>0.33579999999999999</v>
      </c>
      <c r="H117" s="2">
        <v>0.1431</v>
      </c>
      <c r="I117" s="2">
        <v>0.3957</v>
      </c>
      <c r="J117">
        <v>7.1900000000000006E-2</v>
      </c>
      <c r="K117">
        <v>0.80030000000000001</v>
      </c>
      <c r="L117">
        <v>0.62270000000000003</v>
      </c>
      <c r="M117">
        <v>0.47399999999999998</v>
      </c>
      <c r="N117">
        <v>0.28460000000000002</v>
      </c>
      <c r="O117" s="2">
        <v>0.68</v>
      </c>
      <c r="P117" s="2">
        <v>0.4577</v>
      </c>
      <c r="Q117" s="2">
        <v>0.2157</v>
      </c>
      <c r="R117" s="2">
        <v>0.47110000000000002</v>
      </c>
      <c r="S117">
        <v>7.6499999999999999E-2</v>
      </c>
      <c r="T117">
        <v>0.83979999999999999</v>
      </c>
      <c r="U117">
        <v>0.56589999999999996</v>
      </c>
      <c r="V117">
        <v>0.41060000000000002</v>
      </c>
      <c r="W117">
        <v>0.23710000000000001</v>
      </c>
      <c r="X117" s="2">
        <v>0.5272</v>
      </c>
      <c r="Y117" s="2">
        <v>0.35730000000000001</v>
      </c>
      <c r="Z117" s="2">
        <v>0.16009999999999999</v>
      </c>
      <c r="AA117" s="2">
        <v>0.3836</v>
      </c>
      <c r="AB117">
        <v>6.1100000000000002E-2</v>
      </c>
    </row>
    <row r="118" spans="1:40">
      <c r="A118" s="2" t="s">
        <v>6</v>
      </c>
      <c r="B118" s="2">
        <v>0.88009999999999999</v>
      </c>
      <c r="C118" s="2">
        <v>0.58809999999999996</v>
      </c>
      <c r="D118" s="2">
        <v>0.495</v>
      </c>
      <c r="E118" s="2">
        <v>0.20710000000000001</v>
      </c>
      <c r="F118" s="2">
        <v>0.49080000000000001</v>
      </c>
      <c r="G118" s="2">
        <v>0.3</v>
      </c>
      <c r="H118" s="2">
        <v>0.1661</v>
      </c>
      <c r="I118" s="2">
        <v>0.39900000000000002</v>
      </c>
      <c r="J118">
        <v>0.11</v>
      </c>
      <c r="K118" s="2">
        <v>0.7984</v>
      </c>
      <c r="L118" s="2">
        <v>0.65710000000000002</v>
      </c>
      <c r="M118" s="2">
        <v>0.47470000000000001</v>
      </c>
      <c r="N118" s="2">
        <v>0.21629999999999999</v>
      </c>
      <c r="O118" s="2">
        <v>0.63400000000000001</v>
      </c>
      <c r="P118" s="2">
        <v>0.39350000000000002</v>
      </c>
      <c r="Q118" s="2">
        <v>0.2727</v>
      </c>
      <c r="R118" s="2">
        <v>0.52080000000000004</v>
      </c>
      <c r="S118">
        <v>6.6100000000000006E-2</v>
      </c>
      <c r="T118" s="2">
        <v>0.83479999999999999</v>
      </c>
      <c r="U118" s="2">
        <v>0.59740000000000004</v>
      </c>
      <c r="V118" s="2">
        <v>0.4209</v>
      </c>
      <c r="W118" s="2">
        <v>0.1827</v>
      </c>
      <c r="X118" s="2">
        <v>0.495</v>
      </c>
      <c r="Y118" s="2">
        <v>0.315</v>
      </c>
      <c r="Z118" s="2">
        <v>0.1817</v>
      </c>
      <c r="AA118" s="2">
        <v>0.39450000000000002</v>
      </c>
      <c r="AB118">
        <v>6.3700000000000007E-2</v>
      </c>
    </row>
    <row r="119" spans="1:40">
      <c r="A119" s="2" t="s">
        <v>7</v>
      </c>
      <c r="B119" s="2">
        <v>0.88270000000000004</v>
      </c>
      <c r="C119" s="2">
        <v>0.5383</v>
      </c>
      <c r="D119" s="2">
        <v>0.47</v>
      </c>
      <c r="E119" s="2">
        <v>0.17599999999999999</v>
      </c>
      <c r="F119" s="2">
        <v>0.53410000000000002</v>
      </c>
      <c r="G119">
        <v>0.32940000000000003</v>
      </c>
      <c r="H119" s="2">
        <v>0.12640000000000001</v>
      </c>
      <c r="I119" s="2">
        <v>0.4214</v>
      </c>
      <c r="J119">
        <v>0.1008</v>
      </c>
      <c r="K119" s="2">
        <v>0.81889999999999996</v>
      </c>
      <c r="L119" s="2">
        <v>0.66900000000000004</v>
      </c>
      <c r="M119" s="2">
        <v>0.49020000000000002</v>
      </c>
      <c r="N119" s="2">
        <v>0.19040000000000001</v>
      </c>
      <c r="O119" s="2">
        <v>0.6704</v>
      </c>
      <c r="P119">
        <v>0.41639999999999999</v>
      </c>
      <c r="Q119" s="2">
        <v>0.22</v>
      </c>
      <c r="R119" s="2">
        <v>0.4839</v>
      </c>
      <c r="S119">
        <v>0.1152</v>
      </c>
      <c r="T119" s="2">
        <v>0.84799999999999998</v>
      </c>
      <c r="U119" s="2">
        <v>0.57240000000000002</v>
      </c>
      <c r="V119" s="2">
        <v>0.4486</v>
      </c>
      <c r="W119" s="2">
        <v>0.152</v>
      </c>
      <c r="X119" s="2">
        <v>0.53580000000000005</v>
      </c>
      <c r="Y119">
        <v>0.34329999999999999</v>
      </c>
      <c r="Z119" s="2">
        <v>0.14219999999999999</v>
      </c>
      <c r="AA119" s="2">
        <v>0.4017</v>
      </c>
      <c r="AB119">
        <v>9.0499999999999997E-2</v>
      </c>
    </row>
    <row r="120" spans="1:40">
      <c r="A120" s="2" t="s">
        <v>8</v>
      </c>
      <c r="B120" s="2">
        <v>0.88119999999999998</v>
      </c>
      <c r="C120" s="2">
        <v>0.55179999999999996</v>
      </c>
      <c r="D120" s="2">
        <v>0.433</v>
      </c>
      <c r="E120" s="2">
        <v>0.26929999999999998</v>
      </c>
      <c r="F120" s="2">
        <v>0.53590000000000004</v>
      </c>
      <c r="G120" s="2">
        <v>0.33389999999999997</v>
      </c>
      <c r="H120" s="2">
        <v>0.15859999999999999</v>
      </c>
      <c r="I120" s="2">
        <v>0.41799999999999998</v>
      </c>
      <c r="J120">
        <v>8.9700000000000002E-2</v>
      </c>
      <c r="K120" s="2">
        <v>0.80969999999999998</v>
      </c>
      <c r="L120" s="2">
        <v>0.63180000000000003</v>
      </c>
      <c r="M120" s="2">
        <v>0.5776</v>
      </c>
      <c r="N120" s="2">
        <v>0.2321</v>
      </c>
      <c r="O120" s="2">
        <v>0.67259999999999998</v>
      </c>
      <c r="P120" s="2">
        <v>0.37409999999999999</v>
      </c>
      <c r="Q120" s="2">
        <v>0.27600000000000002</v>
      </c>
      <c r="R120" s="2">
        <v>0.5373</v>
      </c>
      <c r="S120">
        <v>0.12889999999999999</v>
      </c>
      <c r="T120" s="2">
        <v>0.84199999999999997</v>
      </c>
      <c r="U120" s="2">
        <v>0.55359999999999998</v>
      </c>
      <c r="V120" s="2">
        <v>0.43190000000000001</v>
      </c>
      <c r="W120" s="2">
        <v>0.21740000000000001</v>
      </c>
      <c r="X120" s="2">
        <v>0.55149999999999999</v>
      </c>
      <c r="Y120" s="2">
        <v>0.33229999999999998</v>
      </c>
      <c r="Z120" s="2">
        <v>0.17949999999999999</v>
      </c>
      <c r="AA120" s="2">
        <v>0.42359999999999998</v>
      </c>
      <c r="AB120">
        <v>7.8399999999999997E-2</v>
      </c>
    </row>
    <row r="121" spans="1:40">
      <c r="A121" s="2" t="s">
        <v>9</v>
      </c>
      <c r="B121" s="2">
        <v>0.88500000000000001</v>
      </c>
      <c r="C121" s="2">
        <v>0.52610000000000001</v>
      </c>
      <c r="D121" s="2">
        <v>0.4672</v>
      </c>
      <c r="E121" s="2">
        <v>0.20780000000000001</v>
      </c>
      <c r="F121" s="2">
        <v>0.52529999999999999</v>
      </c>
      <c r="G121" s="2">
        <v>0.33389999999999997</v>
      </c>
      <c r="H121" s="2">
        <v>0.1371</v>
      </c>
      <c r="I121" s="2">
        <v>0.42430000000000001</v>
      </c>
      <c r="J121">
        <v>9.2100000000000001E-2</v>
      </c>
      <c r="K121" s="2">
        <v>0.81220000000000003</v>
      </c>
      <c r="L121" s="2">
        <v>0.65200000000000002</v>
      </c>
      <c r="M121" s="2">
        <v>0.42459999999999998</v>
      </c>
      <c r="N121" s="2">
        <v>0.1812</v>
      </c>
      <c r="O121" s="2">
        <v>0.68679999999999997</v>
      </c>
      <c r="P121" s="2">
        <v>0.39219999999999999</v>
      </c>
      <c r="Q121" s="2">
        <v>0.22289999999999999</v>
      </c>
      <c r="R121" s="2">
        <v>0.48330000000000001</v>
      </c>
      <c r="S121">
        <v>0.12520000000000001</v>
      </c>
      <c r="T121" s="2">
        <v>0.84460000000000002</v>
      </c>
      <c r="U121" s="2">
        <v>0.55700000000000005</v>
      </c>
      <c r="V121" s="2">
        <v>0.39179999999999998</v>
      </c>
      <c r="W121" s="2">
        <v>0.15970000000000001</v>
      </c>
      <c r="X121" s="2">
        <v>0.54710000000000003</v>
      </c>
      <c r="Y121" s="2">
        <v>0.32879999999999998</v>
      </c>
      <c r="Z121" s="2">
        <v>0.14199999999999999</v>
      </c>
      <c r="AA121" s="2">
        <v>0.40310000000000001</v>
      </c>
      <c r="AB121">
        <v>8.8700000000000001E-2</v>
      </c>
    </row>
    <row r="122" spans="1:40">
      <c r="A122" s="15" t="s">
        <v>57</v>
      </c>
      <c r="B122" s="15">
        <f>AVERAGE(B117:B121)</f>
        <v>0.88365999999999989</v>
      </c>
      <c r="C122" s="15">
        <f t="shared" ref="C122:J122" si="60">AVERAGE(C117:C121)</f>
        <v>0.55025999999999997</v>
      </c>
      <c r="D122" s="15">
        <f t="shared" si="60"/>
        <v>0.45809999999999995</v>
      </c>
      <c r="E122" s="15">
        <f t="shared" si="60"/>
        <v>0.21866000000000002</v>
      </c>
      <c r="F122" s="15">
        <f t="shared" si="60"/>
        <v>0.5156400000000001</v>
      </c>
      <c r="G122" s="15">
        <f t="shared" si="60"/>
        <v>0.3266</v>
      </c>
      <c r="H122" s="15">
        <f t="shared" si="60"/>
        <v>0.14626</v>
      </c>
      <c r="I122" s="15">
        <f t="shared" si="60"/>
        <v>0.41167999999999993</v>
      </c>
      <c r="J122" s="15">
        <f t="shared" si="60"/>
        <v>9.290000000000001E-2</v>
      </c>
      <c r="K122" s="15">
        <f>AVERAGE(K117:K121)</f>
        <v>0.80790000000000006</v>
      </c>
      <c r="L122" s="15">
        <f t="shared" ref="L122:S122" si="61">AVERAGE(L117:L121)</f>
        <v>0.64651999999999998</v>
      </c>
      <c r="M122" s="15">
        <f t="shared" si="61"/>
        <v>0.48821999999999999</v>
      </c>
      <c r="N122" s="15">
        <f t="shared" si="61"/>
        <v>0.22092000000000001</v>
      </c>
      <c r="O122" s="15">
        <f t="shared" si="61"/>
        <v>0.66876000000000002</v>
      </c>
      <c r="P122" s="15">
        <f t="shared" si="61"/>
        <v>0.40677999999999992</v>
      </c>
      <c r="Q122" s="15">
        <f t="shared" si="61"/>
        <v>0.24146000000000001</v>
      </c>
      <c r="R122" s="15">
        <f t="shared" si="61"/>
        <v>0.49928</v>
      </c>
      <c r="S122" s="15">
        <f t="shared" si="61"/>
        <v>0.10238</v>
      </c>
      <c r="T122" s="15">
        <f>AVERAGE(T117:T121)</f>
        <v>0.84184000000000003</v>
      </c>
      <c r="U122" s="15">
        <f t="shared" ref="U122:AB122" si="62">AVERAGE(U117:U121)</f>
        <v>0.56925999999999999</v>
      </c>
      <c r="V122" s="15">
        <f t="shared" si="62"/>
        <v>0.42076000000000002</v>
      </c>
      <c r="W122" s="15">
        <f t="shared" si="62"/>
        <v>0.18978</v>
      </c>
      <c r="X122" s="15">
        <f t="shared" si="62"/>
        <v>0.53132000000000001</v>
      </c>
      <c r="Y122" s="15">
        <f t="shared" si="62"/>
        <v>0.33534000000000003</v>
      </c>
      <c r="Z122" s="15">
        <f t="shared" si="62"/>
        <v>0.16109999999999999</v>
      </c>
      <c r="AA122" s="15">
        <f t="shared" si="62"/>
        <v>0.40129999999999999</v>
      </c>
      <c r="AB122" s="15">
        <f t="shared" si="62"/>
        <v>7.6479999999999992E-2</v>
      </c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</row>
    <row r="123" spans="1:40">
      <c r="A123" s="15" t="s">
        <v>96</v>
      </c>
      <c r="B123" s="15">
        <f>STDEV(B117:B121)</f>
        <v>3.6486983980592259E-3</v>
      </c>
      <c r="C123" s="15">
        <f t="shared" ref="C123:AB123" si="63">STDEV(C117:C121)</f>
        <v>2.3300278968287031E-2</v>
      </c>
      <c r="D123" s="15">
        <f t="shared" si="63"/>
        <v>2.8687453703666339E-2</v>
      </c>
      <c r="E123" s="15">
        <f t="shared" si="63"/>
        <v>3.4800761485921289E-2</v>
      </c>
      <c r="F123" s="15">
        <f t="shared" si="63"/>
        <v>2.2448340695917831E-2</v>
      </c>
      <c r="G123" s="15">
        <f t="shared" si="63"/>
        <v>1.5055065592683412E-2</v>
      </c>
      <c r="H123" s="15">
        <f t="shared" si="63"/>
        <v>1.607958332793483E-2</v>
      </c>
      <c r="I123" s="15">
        <f t="shared" si="63"/>
        <v>1.3321298735483709E-2</v>
      </c>
      <c r="J123" s="15">
        <f t="shared" si="63"/>
        <v>1.4201232340892114E-2</v>
      </c>
      <c r="K123" s="15">
        <f t="shared" si="63"/>
        <v>8.5255498356410896E-3</v>
      </c>
      <c r="L123" s="15">
        <f t="shared" si="63"/>
        <v>1.8916844345714747E-2</v>
      </c>
      <c r="M123" s="15">
        <f t="shared" si="63"/>
        <v>5.5734208525823253E-2</v>
      </c>
      <c r="N123" s="15">
        <f t="shared" si="63"/>
        <v>4.0959211418190158E-2</v>
      </c>
      <c r="O123" s="15">
        <f t="shared" si="63"/>
        <v>2.0478476505834117E-2</v>
      </c>
      <c r="P123" s="15">
        <f t="shared" si="63"/>
        <v>3.2180382222714507E-2</v>
      </c>
      <c r="Q123" s="15">
        <f t="shared" si="63"/>
        <v>3.0155977848513114E-2</v>
      </c>
      <c r="R123" s="15">
        <f t="shared" si="63"/>
        <v>2.8260608627557901E-2</v>
      </c>
      <c r="S123" s="15">
        <f t="shared" si="63"/>
        <v>2.9044913496169996E-2</v>
      </c>
      <c r="T123" s="15">
        <f t="shared" si="63"/>
        <v>4.9827703137913151E-3</v>
      </c>
      <c r="U123" s="15">
        <f t="shared" si="63"/>
        <v>1.7382117247332112E-2</v>
      </c>
      <c r="V123" s="15">
        <f t="shared" si="63"/>
        <v>2.1453973990848415E-2</v>
      </c>
      <c r="W123" s="15">
        <f t="shared" si="63"/>
        <v>3.6688922033769188E-2</v>
      </c>
      <c r="X123" s="15">
        <f t="shared" si="63"/>
        <v>2.2430046812256108E-2</v>
      </c>
      <c r="Y123" s="15">
        <f t="shared" si="63"/>
        <v>1.5900723253990685E-2</v>
      </c>
      <c r="Z123" s="15">
        <f t="shared" si="63"/>
        <v>1.9273946144990593E-2</v>
      </c>
      <c r="AA123" s="15">
        <f t="shared" si="63"/>
        <v>1.4664753663120282E-2</v>
      </c>
      <c r="AB123" s="15">
        <f t="shared" si="63"/>
        <v>1.3688023962574061E-2</v>
      </c>
    </row>
    <row r="125" spans="1:40">
      <c r="A125" t="s">
        <v>15</v>
      </c>
      <c r="B125" s="2"/>
      <c r="C125" s="2"/>
      <c r="D125" s="2"/>
      <c r="E125" s="2"/>
      <c r="F125" s="2"/>
      <c r="G125" s="2"/>
      <c r="H125" s="2"/>
      <c r="I125" s="2"/>
    </row>
    <row r="126" spans="1:40">
      <c r="B126" t="s">
        <v>50</v>
      </c>
    </row>
    <row r="127" spans="1:40">
      <c r="A127" s="2"/>
      <c r="B127" s="2" t="s">
        <v>0</v>
      </c>
      <c r="D127" s="2"/>
      <c r="E127" s="2"/>
      <c r="F127" s="2"/>
      <c r="I127" s="2"/>
      <c r="K127" t="s">
        <v>1</v>
      </c>
      <c r="M127" s="2"/>
      <c r="T127" s="2" t="s">
        <v>2</v>
      </c>
    </row>
    <row r="128" spans="1:40">
      <c r="B128" t="s">
        <v>58</v>
      </c>
      <c r="C128" t="s">
        <v>59</v>
      </c>
      <c r="D128" t="s">
        <v>60</v>
      </c>
      <c r="E128" t="s">
        <v>61</v>
      </c>
      <c r="F128" s="2" t="s">
        <v>62</v>
      </c>
      <c r="G128" t="s">
        <v>63</v>
      </c>
      <c r="H128" s="2" t="s">
        <v>64</v>
      </c>
      <c r="I128" s="2" t="s">
        <v>65</v>
      </c>
      <c r="J128" s="2" t="s">
        <v>66</v>
      </c>
      <c r="K128" t="s">
        <v>58</v>
      </c>
      <c r="L128" t="s">
        <v>59</v>
      </c>
      <c r="M128" t="s">
        <v>60</v>
      </c>
      <c r="N128" t="s">
        <v>61</v>
      </c>
      <c r="O128" s="2" t="s">
        <v>62</v>
      </c>
      <c r="P128" t="s">
        <v>63</v>
      </c>
      <c r="Q128" s="2" t="s">
        <v>64</v>
      </c>
      <c r="R128" s="2" t="s">
        <v>65</v>
      </c>
      <c r="S128" s="2" t="s">
        <v>66</v>
      </c>
      <c r="T128" t="s">
        <v>58</v>
      </c>
      <c r="U128" t="s">
        <v>59</v>
      </c>
      <c r="V128" t="s">
        <v>60</v>
      </c>
      <c r="W128" t="s">
        <v>61</v>
      </c>
      <c r="X128" s="2" t="s">
        <v>62</v>
      </c>
      <c r="Y128" t="s">
        <v>63</v>
      </c>
      <c r="Z128" s="2" t="s">
        <v>64</v>
      </c>
      <c r="AA128" s="2" t="s">
        <v>65</v>
      </c>
      <c r="AB128" s="2" t="s">
        <v>66</v>
      </c>
    </row>
    <row r="129" spans="1:40">
      <c r="A129" s="2" t="s">
        <v>3</v>
      </c>
      <c r="B129">
        <v>0.86560000000000004</v>
      </c>
      <c r="C129">
        <v>0.57110000000000005</v>
      </c>
      <c r="D129">
        <v>0.44700000000000001</v>
      </c>
      <c r="E129">
        <v>0.188</v>
      </c>
      <c r="F129" s="2">
        <v>0.4955</v>
      </c>
      <c r="G129" s="2">
        <v>0.28549999999999998</v>
      </c>
      <c r="H129" s="2">
        <v>0.1431</v>
      </c>
      <c r="I129" s="2">
        <v>0.34439999999999998</v>
      </c>
      <c r="J129">
        <v>0.105</v>
      </c>
      <c r="K129">
        <v>0.82509999999999994</v>
      </c>
      <c r="L129">
        <v>0.63529999999999998</v>
      </c>
      <c r="M129">
        <v>0.52070000000000005</v>
      </c>
      <c r="N129">
        <v>0.1711</v>
      </c>
      <c r="O129" s="2">
        <v>0.62160000000000004</v>
      </c>
      <c r="P129" s="2">
        <v>0.3609</v>
      </c>
      <c r="Q129" s="2">
        <v>0.14749999999999999</v>
      </c>
      <c r="R129" s="2">
        <v>0.3866</v>
      </c>
      <c r="S129">
        <v>0.1026</v>
      </c>
      <c r="T129">
        <v>0.84179999999999999</v>
      </c>
      <c r="U129">
        <v>0.58240000000000003</v>
      </c>
      <c r="V129">
        <v>0.41549999999999998</v>
      </c>
      <c r="W129">
        <v>0.1376</v>
      </c>
      <c r="X129" s="2">
        <v>0.50119999999999998</v>
      </c>
      <c r="Y129" s="2">
        <v>0.30459999999999998</v>
      </c>
      <c r="Z129" s="2">
        <v>0.125</v>
      </c>
      <c r="AA129" s="2">
        <v>0.31340000000000001</v>
      </c>
      <c r="AB129">
        <v>8.3299999999999999E-2</v>
      </c>
    </row>
    <row r="130" spans="1:40">
      <c r="A130" s="2" t="s">
        <v>6</v>
      </c>
      <c r="B130" s="2">
        <v>0.87629999999999997</v>
      </c>
      <c r="C130" s="2">
        <v>0.52549999999999997</v>
      </c>
      <c r="D130" s="2">
        <v>0.39069999999999999</v>
      </c>
      <c r="E130" s="2">
        <v>0.1754</v>
      </c>
      <c r="F130" s="2">
        <v>0.5071</v>
      </c>
      <c r="G130" s="2">
        <v>0.30980000000000002</v>
      </c>
      <c r="H130" s="2">
        <v>0.1555</v>
      </c>
      <c r="I130" s="2">
        <v>0.40300000000000002</v>
      </c>
      <c r="J130">
        <v>7.0900000000000005E-2</v>
      </c>
      <c r="K130" s="2">
        <v>0.82369999999999999</v>
      </c>
      <c r="L130" s="2">
        <v>0.56359999999999999</v>
      </c>
      <c r="M130" s="2">
        <v>0.4274</v>
      </c>
      <c r="N130" s="2">
        <v>0.16309999999999999</v>
      </c>
      <c r="O130" s="2">
        <v>0.64049999999999996</v>
      </c>
      <c r="P130" s="2">
        <v>0.39360000000000001</v>
      </c>
      <c r="Q130" s="2">
        <v>0.19259999999999999</v>
      </c>
      <c r="R130" s="2">
        <v>0.43580000000000002</v>
      </c>
      <c r="S130">
        <v>5.5300000000000002E-2</v>
      </c>
      <c r="T130" s="2">
        <v>0.84630000000000005</v>
      </c>
      <c r="U130" s="2">
        <v>0.51859999999999995</v>
      </c>
      <c r="V130" s="2">
        <v>0.37859999999999999</v>
      </c>
      <c r="W130" s="2">
        <v>0.14369999999999999</v>
      </c>
      <c r="X130" s="2">
        <v>0.4955</v>
      </c>
      <c r="Y130" s="2">
        <v>0.30570000000000003</v>
      </c>
      <c r="Z130" s="2">
        <v>0.1424</v>
      </c>
      <c r="AA130" s="2">
        <v>0.36699999999999999</v>
      </c>
      <c r="AB130">
        <v>5.3199999999999997E-2</v>
      </c>
    </row>
    <row r="131" spans="1:40">
      <c r="A131" s="2" t="s">
        <v>7</v>
      </c>
      <c r="B131" s="2">
        <v>0.86580000000000001</v>
      </c>
      <c r="C131" s="2">
        <v>0.56610000000000005</v>
      </c>
      <c r="D131" s="2">
        <v>0.379</v>
      </c>
      <c r="E131" s="2">
        <v>0.29920000000000002</v>
      </c>
      <c r="F131" s="2">
        <v>0.53139999999999998</v>
      </c>
      <c r="G131">
        <v>0.30959999999999999</v>
      </c>
      <c r="H131" s="2">
        <v>0.1361</v>
      </c>
      <c r="I131" s="2">
        <v>0.3992</v>
      </c>
      <c r="J131">
        <v>6.4299999999999996E-2</v>
      </c>
      <c r="K131" s="2">
        <v>0.83289999999999997</v>
      </c>
      <c r="L131" s="2">
        <v>0.65329999999999999</v>
      </c>
      <c r="M131" s="2">
        <v>0.3931</v>
      </c>
      <c r="N131" s="2">
        <v>0.28039999999999998</v>
      </c>
      <c r="O131" s="2">
        <v>0.64549999999999996</v>
      </c>
      <c r="P131">
        <v>0.30769999999999997</v>
      </c>
      <c r="Q131" s="2">
        <v>0.1754</v>
      </c>
      <c r="R131" s="2">
        <v>0.43840000000000001</v>
      </c>
      <c r="S131">
        <v>6.25E-2</v>
      </c>
      <c r="T131" s="2">
        <v>0.84660000000000002</v>
      </c>
      <c r="U131" s="2">
        <v>0.56469999999999998</v>
      </c>
      <c r="V131" s="2">
        <v>0.35589999999999999</v>
      </c>
      <c r="W131" s="2">
        <v>0.23180000000000001</v>
      </c>
      <c r="X131" s="2">
        <v>0.52249999999999996</v>
      </c>
      <c r="Y131">
        <v>0.27610000000000001</v>
      </c>
      <c r="Z131" s="2">
        <v>0.13669999999999999</v>
      </c>
      <c r="AA131" s="2">
        <v>0.36370000000000002</v>
      </c>
      <c r="AB131" s="2">
        <v>3.09E-2</v>
      </c>
    </row>
    <row r="132" spans="1:40">
      <c r="A132" s="2" t="s">
        <v>8</v>
      </c>
      <c r="B132" s="2">
        <v>0.87180000000000002</v>
      </c>
      <c r="C132" s="2">
        <v>0.54810000000000003</v>
      </c>
      <c r="D132" s="2">
        <v>0.49659999999999999</v>
      </c>
      <c r="E132" s="2">
        <v>0.24809999999999999</v>
      </c>
      <c r="F132" s="2">
        <v>0.48970000000000002</v>
      </c>
      <c r="G132" s="2">
        <v>0.32090000000000002</v>
      </c>
      <c r="H132" s="2">
        <v>0.14399999999999999</v>
      </c>
      <c r="I132" s="2">
        <v>0.4178</v>
      </c>
      <c r="J132">
        <v>0.1075</v>
      </c>
      <c r="K132" s="2">
        <v>0.82609999999999995</v>
      </c>
      <c r="L132" s="2">
        <v>0.61870000000000003</v>
      </c>
      <c r="M132" s="2">
        <v>0.41849999999999998</v>
      </c>
      <c r="N132" s="2">
        <v>0.21299999999999999</v>
      </c>
      <c r="O132" s="2">
        <v>0.67290000000000005</v>
      </c>
      <c r="P132" s="2">
        <v>0.31759999999999999</v>
      </c>
      <c r="Q132" s="2">
        <v>0.22789999999999999</v>
      </c>
      <c r="R132" s="2">
        <v>0.4471</v>
      </c>
      <c r="S132">
        <v>0.1051</v>
      </c>
      <c r="T132" s="2">
        <v>0.84519999999999995</v>
      </c>
      <c r="U132" s="2">
        <v>0.56340000000000001</v>
      </c>
      <c r="V132" s="2">
        <v>0.41949999999999998</v>
      </c>
      <c r="W132" s="2">
        <v>0.1827</v>
      </c>
      <c r="X132" s="2">
        <v>0.51670000000000005</v>
      </c>
      <c r="Y132" s="2">
        <v>0.28939999999999999</v>
      </c>
      <c r="Z132" s="2">
        <v>0.1525</v>
      </c>
      <c r="AA132" s="2">
        <v>0.38040000000000002</v>
      </c>
      <c r="AB132">
        <v>8.72E-2</v>
      </c>
    </row>
    <row r="133" spans="1:40">
      <c r="A133" s="2" t="s">
        <v>9</v>
      </c>
      <c r="B133" s="2">
        <v>0.87339999999999995</v>
      </c>
      <c r="C133" s="2">
        <v>0.58699999999999997</v>
      </c>
      <c r="D133" s="2">
        <v>0.44450000000000001</v>
      </c>
      <c r="E133" s="2">
        <v>0.2545</v>
      </c>
      <c r="F133" s="2">
        <v>0.50939999999999996</v>
      </c>
      <c r="G133" s="2">
        <v>0.34339999999999998</v>
      </c>
      <c r="H133" s="2">
        <v>0.14430000000000001</v>
      </c>
      <c r="I133" s="2">
        <v>0.36299999999999999</v>
      </c>
      <c r="J133">
        <v>4.02E-2</v>
      </c>
      <c r="K133" s="2">
        <v>0.82140000000000002</v>
      </c>
      <c r="L133" s="2">
        <v>0.66869999999999996</v>
      </c>
      <c r="M133" s="2">
        <v>0.49630000000000002</v>
      </c>
      <c r="N133" s="2">
        <v>0.20280000000000001</v>
      </c>
      <c r="O133" s="2">
        <v>0.64539999999999997</v>
      </c>
      <c r="P133" s="2">
        <v>0.40820000000000001</v>
      </c>
      <c r="Q133" s="2">
        <v>0.20710000000000001</v>
      </c>
      <c r="R133" s="2">
        <v>0.43669999999999998</v>
      </c>
      <c r="S133">
        <v>5.4199999999999998E-2</v>
      </c>
      <c r="T133" s="2">
        <v>0.84440000000000004</v>
      </c>
      <c r="U133" s="2">
        <v>0.60729999999999995</v>
      </c>
      <c r="V133" s="2">
        <v>0.42559999999999998</v>
      </c>
      <c r="W133" s="2">
        <v>0.18290000000000001</v>
      </c>
      <c r="X133" s="2">
        <v>0.50080000000000002</v>
      </c>
      <c r="Y133" s="2">
        <v>0.35539999999999999</v>
      </c>
      <c r="Z133" s="2">
        <v>0.15190000000000001</v>
      </c>
      <c r="AA133" s="2">
        <v>0.34179999999999999</v>
      </c>
      <c r="AB133">
        <v>3.7199999999999997E-2</v>
      </c>
    </row>
    <row r="134" spans="1:40">
      <c r="A134" s="15" t="s">
        <v>57</v>
      </c>
      <c r="B134" s="15">
        <f>AVERAGE(B129:B133)</f>
        <v>0.87058000000000002</v>
      </c>
      <c r="C134" s="15">
        <f t="shared" ref="C134:J134" si="64">AVERAGE(C129:C133)</f>
        <v>0.55955999999999995</v>
      </c>
      <c r="D134" s="15">
        <f t="shared" si="64"/>
        <v>0.43156</v>
      </c>
      <c r="E134" s="15">
        <f t="shared" si="64"/>
        <v>0.23304</v>
      </c>
      <c r="F134" s="15">
        <f t="shared" si="64"/>
        <v>0.50661999999999996</v>
      </c>
      <c r="G134" s="15">
        <f t="shared" si="64"/>
        <v>0.31384000000000001</v>
      </c>
      <c r="H134" s="15">
        <f t="shared" si="64"/>
        <v>0.14460000000000001</v>
      </c>
      <c r="I134" s="15">
        <f t="shared" si="64"/>
        <v>0.38547999999999999</v>
      </c>
      <c r="J134" s="15">
        <f t="shared" si="64"/>
        <v>7.758000000000001E-2</v>
      </c>
      <c r="K134" s="15">
        <f>AVERAGE(K129:K133)</f>
        <v>0.82584000000000002</v>
      </c>
      <c r="L134" s="15">
        <f t="shared" ref="L134:S134" si="65">AVERAGE(L129:L133)</f>
        <v>0.62792000000000003</v>
      </c>
      <c r="M134" s="15">
        <f t="shared" si="65"/>
        <v>0.45120000000000005</v>
      </c>
      <c r="N134" s="15">
        <f t="shared" si="65"/>
        <v>0.20607999999999999</v>
      </c>
      <c r="O134" s="15">
        <f t="shared" si="65"/>
        <v>0.64517999999999998</v>
      </c>
      <c r="P134" s="15">
        <f t="shared" si="65"/>
        <v>0.35759999999999997</v>
      </c>
      <c r="Q134" s="15">
        <f t="shared" si="65"/>
        <v>0.19009999999999999</v>
      </c>
      <c r="R134" s="15">
        <f t="shared" si="65"/>
        <v>0.42892000000000002</v>
      </c>
      <c r="S134" s="15">
        <f t="shared" si="65"/>
        <v>7.5940000000000007E-2</v>
      </c>
      <c r="T134" s="15">
        <f>AVERAGE(T129:T133)</f>
        <v>0.84486000000000006</v>
      </c>
      <c r="U134" s="15">
        <f t="shared" ref="U134:AB134" si="66">AVERAGE(U129:U133)</f>
        <v>0.56728000000000001</v>
      </c>
      <c r="V134" s="15">
        <f t="shared" si="66"/>
        <v>0.39901999999999999</v>
      </c>
      <c r="W134" s="15">
        <f t="shared" si="66"/>
        <v>0.17574000000000001</v>
      </c>
      <c r="X134" s="15">
        <f t="shared" si="66"/>
        <v>0.5073399999999999</v>
      </c>
      <c r="Y134" s="15">
        <f t="shared" si="66"/>
        <v>0.30624000000000001</v>
      </c>
      <c r="Z134" s="15">
        <f t="shared" si="66"/>
        <v>0.14169999999999999</v>
      </c>
      <c r="AA134" s="15">
        <f t="shared" si="66"/>
        <v>0.35326000000000002</v>
      </c>
      <c r="AB134" s="15">
        <f t="shared" si="66"/>
        <v>5.8360000000000009E-2</v>
      </c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</row>
    <row r="135" spans="1:40">
      <c r="A135" s="15" t="s">
        <v>96</v>
      </c>
      <c r="B135" s="15">
        <f>STDEV(B129:B133)</f>
        <v>4.7383541446371158E-3</v>
      </c>
      <c r="C135" s="15">
        <f t="shared" ref="C135:AB135" si="67">STDEV(C129:C133)</f>
        <v>2.3560093378422766E-2</v>
      </c>
      <c r="D135" s="15">
        <f t="shared" si="67"/>
        <v>4.7613369971049098E-2</v>
      </c>
      <c r="E135" s="15">
        <f t="shared" si="67"/>
        <v>5.1028060907700561E-2</v>
      </c>
      <c r="F135" s="15">
        <f t="shared" si="67"/>
        <v>1.6061973726787113E-2</v>
      </c>
      <c r="G135" s="15">
        <f t="shared" si="67"/>
        <v>2.0982683336503941E-2</v>
      </c>
      <c r="H135" s="15">
        <f t="shared" si="67"/>
        <v>6.9598850565221262E-3</v>
      </c>
      <c r="I135" s="15">
        <f t="shared" si="67"/>
        <v>3.054786408245265E-2</v>
      </c>
      <c r="J135" s="15">
        <f t="shared" si="67"/>
        <v>2.8571436785713052E-2</v>
      </c>
      <c r="K135" s="15">
        <f t="shared" si="67"/>
        <v>4.3229619475540024E-3</v>
      </c>
      <c r="L135" s="15">
        <f t="shared" si="67"/>
        <v>4.0569964259289153E-2</v>
      </c>
      <c r="M135" s="15">
        <f t="shared" si="67"/>
        <v>5.448761327127475E-2</v>
      </c>
      <c r="N135" s="15">
        <f t="shared" si="67"/>
        <v>4.6510719194611395E-2</v>
      </c>
      <c r="O135" s="15">
        <f t="shared" si="67"/>
        <v>1.8347125115396153E-2</v>
      </c>
      <c r="P135" s="15">
        <f t="shared" si="67"/>
        <v>4.4601737634312487E-2</v>
      </c>
      <c r="Q135" s="15">
        <f t="shared" si="67"/>
        <v>3.0638782612891182E-2</v>
      </c>
      <c r="R135" s="15">
        <f t="shared" si="67"/>
        <v>2.4079181879789854E-2</v>
      </c>
      <c r="S135" s="15">
        <f t="shared" si="67"/>
        <v>2.5692080491855795E-2</v>
      </c>
      <c r="T135" s="15">
        <f t="shared" si="67"/>
        <v>1.9230184606498317E-3</v>
      </c>
      <c r="U135" s="15">
        <f t="shared" si="67"/>
        <v>3.2487182087709614E-2</v>
      </c>
      <c r="V135" s="15">
        <f t="shared" si="67"/>
        <v>3.0306055500510118E-2</v>
      </c>
      <c r="W135" s="15">
        <f t="shared" si="67"/>
        <v>3.7827410696477839E-2</v>
      </c>
      <c r="X135" s="15">
        <f t="shared" si="67"/>
        <v>1.1598405062766172E-2</v>
      </c>
      <c r="Y135" s="15">
        <f t="shared" si="67"/>
        <v>3.0048677175543017E-2</v>
      </c>
      <c r="Z135" s="15">
        <f t="shared" si="67"/>
        <v>1.1457093872356989E-2</v>
      </c>
      <c r="AA135" s="15">
        <f t="shared" si="67"/>
        <v>2.6241722504439378E-2</v>
      </c>
      <c r="AB135" s="15">
        <f t="shared" si="67"/>
        <v>2.5894845046842769E-2</v>
      </c>
    </row>
    <row r="137" spans="1:40">
      <c r="A137" t="s">
        <v>14</v>
      </c>
      <c r="B137" s="2"/>
      <c r="C137" s="2"/>
      <c r="D137" s="2"/>
      <c r="E137" s="2"/>
      <c r="F137" s="2"/>
      <c r="G137" s="2"/>
      <c r="H137" s="2"/>
      <c r="I137" s="2"/>
    </row>
    <row r="138" spans="1:40">
      <c r="B138" t="s">
        <v>50</v>
      </c>
    </row>
    <row r="139" spans="1:40">
      <c r="A139" s="2"/>
      <c r="B139" s="2" t="s">
        <v>0</v>
      </c>
      <c r="D139" s="2"/>
      <c r="E139" s="2"/>
      <c r="F139" s="2"/>
      <c r="I139" s="2"/>
      <c r="K139" t="s">
        <v>1</v>
      </c>
      <c r="M139" s="2"/>
      <c r="T139" s="2" t="s">
        <v>2</v>
      </c>
    </row>
    <row r="140" spans="1:40">
      <c r="B140" t="s">
        <v>58</v>
      </c>
      <c r="C140" t="s">
        <v>59</v>
      </c>
      <c r="D140" t="s">
        <v>60</v>
      </c>
      <c r="E140" t="s">
        <v>61</v>
      </c>
      <c r="F140" s="2" t="s">
        <v>62</v>
      </c>
      <c r="G140" t="s">
        <v>63</v>
      </c>
      <c r="H140" s="2" t="s">
        <v>64</v>
      </c>
      <c r="I140" s="2" t="s">
        <v>65</v>
      </c>
      <c r="J140" s="2" t="s">
        <v>66</v>
      </c>
      <c r="K140" t="s">
        <v>58</v>
      </c>
      <c r="L140" t="s">
        <v>59</v>
      </c>
      <c r="M140" t="s">
        <v>60</v>
      </c>
      <c r="N140" t="s">
        <v>61</v>
      </c>
      <c r="O140" s="2" t="s">
        <v>62</v>
      </c>
      <c r="P140" t="s">
        <v>63</v>
      </c>
      <c r="Q140" s="2" t="s">
        <v>64</v>
      </c>
      <c r="R140" s="2" t="s">
        <v>65</v>
      </c>
      <c r="S140" s="2" t="s">
        <v>66</v>
      </c>
      <c r="T140" t="s">
        <v>58</v>
      </c>
      <c r="U140" t="s">
        <v>59</v>
      </c>
      <c r="V140" t="s">
        <v>60</v>
      </c>
      <c r="W140" t="s">
        <v>61</v>
      </c>
      <c r="X140" s="2" t="s">
        <v>62</v>
      </c>
      <c r="Y140" t="s">
        <v>63</v>
      </c>
      <c r="Z140" s="2" t="s">
        <v>64</v>
      </c>
      <c r="AA140" s="2" t="s">
        <v>65</v>
      </c>
      <c r="AB140" s="2" t="s">
        <v>66</v>
      </c>
    </row>
    <row r="141" spans="1:40">
      <c r="A141" s="2" t="s">
        <v>3</v>
      </c>
      <c r="B141">
        <v>0.85740000000000005</v>
      </c>
      <c r="C141">
        <v>0.56310000000000004</v>
      </c>
      <c r="D141">
        <v>0.44679999999999997</v>
      </c>
      <c r="E141">
        <v>0.24510000000000001</v>
      </c>
      <c r="F141" s="2">
        <v>0.53539999999999999</v>
      </c>
      <c r="G141" s="2">
        <v>0.34370000000000001</v>
      </c>
      <c r="H141" s="2">
        <v>0.185</v>
      </c>
      <c r="I141" s="2">
        <v>0.3992</v>
      </c>
      <c r="J141">
        <v>3.7699999999999997E-2</v>
      </c>
      <c r="K141">
        <v>0.84619999999999995</v>
      </c>
      <c r="L141">
        <v>0.64500000000000002</v>
      </c>
      <c r="M141">
        <v>0.3911</v>
      </c>
      <c r="N141">
        <v>0.2492</v>
      </c>
      <c r="O141" s="2">
        <v>0.63719999999999999</v>
      </c>
      <c r="P141" s="2">
        <v>0.3407</v>
      </c>
      <c r="Q141" s="2">
        <v>0.1623</v>
      </c>
      <c r="R141" s="2">
        <v>0.35589999999999999</v>
      </c>
      <c r="S141" s="2">
        <v>3.9300000000000002E-2</v>
      </c>
      <c r="T141">
        <v>0.84940000000000004</v>
      </c>
      <c r="U141">
        <v>0.5837</v>
      </c>
      <c r="V141">
        <v>0.3705</v>
      </c>
      <c r="W141">
        <v>0.18679999999999999</v>
      </c>
      <c r="X141" s="2">
        <v>0.52400000000000002</v>
      </c>
      <c r="Y141" s="2">
        <v>0.312</v>
      </c>
      <c r="Z141" s="2">
        <v>0.1368</v>
      </c>
      <c r="AA141" s="2">
        <v>0.315</v>
      </c>
      <c r="AB141">
        <v>3.5999999999999997E-2</v>
      </c>
    </row>
    <row r="142" spans="1:40">
      <c r="A142" s="2" t="s">
        <v>6</v>
      </c>
      <c r="B142" s="2">
        <v>0.85840000000000005</v>
      </c>
      <c r="C142" s="2">
        <v>0.54349999999999998</v>
      </c>
      <c r="D142" s="2">
        <v>0.39600000000000002</v>
      </c>
      <c r="E142" s="2">
        <v>0.19989999999999999</v>
      </c>
      <c r="F142" s="2">
        <v>0.54330000000000001</v>
      </c>
      <c r="G142" s="2">
        <v>0.35980000000000001</v>
      </c>
      <c r="H142" s="2">
        <v>0.16520000000000001</v>
      </c>
      <c r="I142" s="2">
        <v>0.40379999999999999</v>
      </c>
      <c r="J142">
        <v>9.1800000000000007E-2</v>
      </c>
      <c r="K142" s="2">
        <v>0.85950000000000004</v>
      </c>
      <c r="L142" s="2">
        <v>0.62749999999999995</v>
      </c>
      <c r="M142" s="2">
        <v>0.34470000000000001</v>
      </c>
      <c r="N142" s="2">
        <v>0.20119999999999999</v>
      </c>
      <c r="O142" s="2">
        <v>0.62419999999999998</v>
      </c>
      <c r="P142" s="2">
        <v>0.31019999999999998</v>
      </c>
      <c r="Q142" s="2">
        <v>0.192</v>
      </c>
      <c r="R142" s="2">
        <v>0.4118</v>
      </c>
      <c r="S142">
        <v>8.2900000000000001E-2</v>
      </c>
      <c r="T142" s="2">
        <v>0.85740000000000005</v>
      </c>
      <c r="U142" s="2">
        <v>0.55410000000000004</v>
      </c>
      <c r="V142" s="2">
        <v>0.31309999999999999</v>
      </c>
      <c r="W142" s="2">
        <v>0.16769999999999999</v>
      </c>
      <c r="X142" s="2">
        <v>0.52280000000000004</v>
      </c>
      <c r="Y142" s="2">
        <v>0.29770000000000002</v>
      </c>
      <c r="Z142" s="2">
        <v>0.14380000000000001</v>
      </c>
      <c r="AA142" s="2">
        <v>0.3664</v>
      </c>
      <c r="AB142">
        <v>7.46E-2</v>
      </c>
    </row>
    <row r="143" spans="1:40">
      <c r="A143" s="2" t="s">
        <v>7</v>
      </c>
      <c r="B143" s="2">
        <v>0.85829999999999995</v>
      </c>
      <c r="C143" s="2">
        <v>0.54810000000000003</v>
      </c>
      <c r="D143" s="2">
        <v>0.48159999999999997</v>
      </c>
      <c r="E143" s="2">
        <v>0.20630000000000001</v>
      </c>
      <c r="F143" s="2">
        <v>0.54339999999999999</v>
      </c>
      <c r="G143">
        <v>0.34089999999999998</v>
      </c>
      <c r="H143" s="2">
        <v>0.1396</v>
      </c>
      <c r="I143" s="2">
        <v>0.40899999999999997</v>
      </c>
      <c r="J143">
        <v>0.1008</v>
      </c>
      <c r="K143" s="2">
        <v>0.84809999999999997</v>
      </c>
      <c r="L143" s="2">
        <v>0.64590000000000003</v>
      </c>
      <c r="M143" s="2">
        <v>0.40210000000000001</v>
      </c>
      <c r="N143" s="2">
        <v>0.17050000000000001</v>
      </c>
      <c r="O143" s="2">
        <v>0.6643</v>
      </c>
      <c r="P143">
        <v>0.34210000000000002</v>
      </c>
      <c r="Q143" s="2">
        <v>0.1384</v>
      </c>
      <c r="R143" s="2">
        <v>0.34489999999999998</v>
      </c>
      <c r="S143">
        <v>6.83E-2</v>
      </c>
      <c r="T143" s="2">
        <v>0.85009999999999997</v>
      </c>
      <c r="U143" s="2">
        <v>0.56410000000000005</v>
      </c>
      <c r="V143" s="2">
        <v>0.41439999999999999</v>
      </c>
      <c r="W143" s="2">
        <v>0.14630000000000001</v>
      </c>
      <c r="X143" s="2">
        <v>0.53490000000000004</v>
      </c>
      <c r="Y143">
        <v>0.31230000000000002</v>
      </c>
      <c r="Z143" s="2">
        <v>0.11600000000000001</v>
      </c>
      <c r="AA143" s="2">
        <v>0.32640000000000002</v>
      </c>
      <c r="AB143">
        <v>7.3300000000000004E-2</v>
      </c>
    </row>
    <row r="144" spans="1:40">
      <c r="A144" s="2" t="s">
        <v>8</v>
      </c>
      <c r="B144" s="2">
        <v>0.86350000000000005</v>
      </c>
      <c r="C144" s="2">
        <v>0.54349999999999998</v>
      </c>
      <c r="D144" s="2">
        <v>0.44180000000000003</v>
      </c>
      <c r="E144" s="2">
        <v>0.2268</v>
      </c>
      <c r="F144" s="2">
        <v>0.51529999999999998</v>
      </c>
      <c r="G144" s="2">
        <v>0.36969999999999997</v>
      </c>
      <c r="H144" s="2">
        <v>0.17749999999999999</v>
      </c>
      <c r="I144" s="2">
        <v>0.38140000000000002</v>
      </c>
      <c r="J144">
        <v>9.1700000000000004E-2</v>
      </c>
      <c r="K144" s="2">
        <v>0.84619999999999995</v>
      </c>
      <c r="L144" s="2">
        <v>0.64180000000000004</v>
      </c>
      <c r="M144" s="2">
        <v>0.48549999999999999</v>
      </c>
      <c r="N144" s="2">
        <v>0.15129999999999999</v>
      </c>
      <c r="O144" s="2">
        <v>0.64490000000000003</v>
      </c>
      <c r="P144" s="2">
        <v>0.32519999999999999</v>
      </c>
      <c r="Q144" s="2">
        <v>0.23849999999999999</v>
      </c>
      <c r="R144" s="2">
        <v>0.38090000000000002</v>
      </c>
      <c r="S144">
        <v>0.1178</v>
      </c>
      <c r="T144" s="2">
        <v>0.85240000000000005</v>
      </c>
      <c r="U144" s="2">
        <v>0.57079999999999997</v>
      </c>
      <c r="V144" s="2">
        <v>0.4229</v>
      </c>
      <c r="W144" s="2">
        <v>0.15190000000000001</v>
      </c>
      <c r="X144" s="2">
        <v>0.51839999999999997</v>
      </c>
      <c r="Y144" s="2">
        <v>0.31509999999999999</v>
      </c>
      <c r="Z144" s="2">
        <v>0.16969999999999999</v>
      </c>
      <c r="AA144" s="2">
        <v>0.32300000000000001</v>
      </c>
      <c r="AB144">
        <v>0.09</v>
      </c>
    </row>
    <row r="145" spans="1:40">
      <c r="A145" s="2" t="s">
        <v>9</v>
      </c>
      <c r="B145" s="2">
        <v>0.8649</v>
      </c>
      <c r="C145" s="2">
        <v>0.5464</v>
      </c>
      <c r="D145" s="2">
        <v>0.42249999999999999</v>
      </c>
      <c r="E145" s="2">
        <v>0.2031</v>
      </c>
      <c r="F145" s="2">
        <v>0.53649999999999998</v>
      </c>
      <c r="G145" s="2">
        <v>0.32150000000000001</v>
      </c>
      <c r="H145" s="2">
        <v>0.16</v>
      </c>
      <c r="I145" s="2">
        <v>0.3997</v>
      </c>
      <c r="J145">
        <v>6.6699999999999995E-2</v>
      </c>
      <c r="K145" s="2">
        <v>0.84670000000000001</v>
      </c>
      <c r="L145" s="2">
        <v>0.63749999999999996</v>
      </c>
      <c r="M145" s="2">
        <v>0.48330000000000001</v>
      </c>
      <c r="N145" s="2">
        <v>0.12570000000000001</v>
      </c>
      <c r="O145" s="2">
        <v>0.65310000000000001</v>
      </c>
      <c r="P145" s="2">
        <v>0.3342</v>
      </c>
      <c r="Q145" s="2">
        <v>0.1923</v>
      </c>
      <c r="R145" s="2">
        <v>0.4214</v>
      </c>
      <c r="S145">
        <v>3.6900000000000002E-2</v>
      </c>
      <c r="T145" s="2">
        <v>0.85440000000000005</v>
      </c>
      <c r="U145" s="2">
        <v>0.55100000000000005</v>
      </c>
      <c r="V145" s="2">
        <v>0.40910000000000002</v>
      </c>
      <c r="W145" s="2">
        <v>0.10879999999999999</v>
      </c>
      <c r="X145" s="2">
        <v>0.5282</v>
      </c>
      <c r="Y145" s="2">
        <v>0.31069999999999998</v>
      </c>
      <c r="Z145" s="2">
        <v>0.14779999999999999</v>
      </c>
      <c r="AA145" s="2">
        <v>0.35389999999999999</v>
      </c>
      <c r="AB145">
        <v>3.4299999999999997E-2</v>
      </c>
    </row>
    <row r="146" spans="1:40">
      <c r="A146" s="15" t="s">
        <v>57</v>
      </c>
      <c r="B146" s="15">
        <f>AVERAGE(B141:B145)</f>
        <v>0.86050000000000004</v>
      </c>
      <c r="C146" s="15">
        <f t="shared" ref="C146:J146" si="68">AVERAGE(C141:C145)</f>
        <v>0.54892000000000007</v>
      </c>
      <c r="D146" s="15">
        <f t="shared" si="68"/>
        <v>0.43773999999999996</v>
      </c>
      <c r="E146" s="15">
        <f t="shared" si="68"/>
        <v>0.21623999999999999</v>
      </c>
      <c r="F146" s="15">
        <f t="shared" si="68"/>
        <v>0.53477999999999992</v>
      </c>
      <c r="G146" s="15">
        <f t="shared" si="68"/>
        <v>0.34711999999999998</v>
      </c>
      <c r="H146" s="15">
        <f t="shared" si="68"/>
        <v>0.16546</v>
      </c>
      <c r="I146" s="15">
        <f t="shared" si="68"/>
        <v>0.39861999999999997</v>
      </c>
      <c r="J146" s="15">
        <f t="shared" si="68"/>
        <v>7.7740000000000004E-2</v>
      </c>
      <c r="K146" s="15">
        <f>AVERAGE(K141:K145)</f>
        <v>0.84933999999999998</v>
      </c>
      <c r="L146" s="15">
        <f t="shared" ref="L146:S146" si="69">AVERAGE(L141:L145)</f>
        <v>0.63954</v>
      </c>
      <c r="M146" s="15">
        <f t="shared" si="69"/>
        <v>0.42133999999999999</v>
      </c>
      <c r="N146" s="15">
        <f t="shared" si="69"/>
        <v>0.17958000000000002</v>
      </c>
      <c r="O146" s="15">
        <f t="shared" si="69"/>
        <v>0.64473999999999998</v>
      </c>
      <c r="P146" s="15">
        <f t="shared" si="69"/>
        <v>0.33048</v>
      </c>
      <c r="Q146" s="15">
        <f t="shared" si="69"/>
        <v>0.18470000000000003</v>
      </c>
      <c r="R146" s="15">
        <f t="shared" si="69"/>
        <v>0.38297999999999999</v>
      </c>
      <c r="S146" s="15">
        <f t="shared" si="69"/>
        <v>6.9040000000000004E-2</v>
      </c>
      <c r="T146" s="15">
        <f>AVERAGE(T141:T145)</f>
        <v>0.85274000000000005</v>
      </c>
      <c r="U146" s="15">
        <f t="shared" ref="U146:AB146" si="70">AVERAGE(U141:U145)</f>
        <v>0.56474000000000002</v>
      </c>
      <c r="V146" s="15">
        <f t="shared" si="70"/>
        <v>0.38600000000000001</v>
      </c>
      <c r="W146" s="15">
        <f t="shared" si="70"/>
        <v>0.15230000000000002</v>
      </c>
      <c r="X146" s="15">
        <f t="shared" si="70"/>
        <v>0.52566000000000002</v>
      </c>
      <c r="Y146" s="15">
        <f t="shared" si="70"/>
        <v>0.30956</v>
      </c>
      <c r="Z146" s="15">
        <f t="shared" si="70"/>
        <v>0.14282</v>
      </c>
      <c r="AA146" s="15">
        <f t="shared" si="70"/>
        <v>0.33693999999999996</v>
      </c>
      <c r="AB146" s="15">
        <f t="shared" si="70"/>
        <v>6.1640000000000007E-2</v>
      </c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</row>
    <row r="147" spans="1:40">
      <c r="A147" s="15" t="s">
        <v>96</v>
      </c>
      <c r="B147" s="15">
        <f>STDEV(B141:B145)</f>
        <v>3.4358405085218946E-3</v>
      </c>
      <c r="C147" s="15">
        <f t="shared" ref="C147:AB147" si="71">STDEV(C141:C145)</f>
        <v>8.1677414258778044E-3</v>
      </c>
      <c r="D147" s="15">
        <f t="shared" si="71"/>
        <v>3.1609935147038803E-2</v>
      </c>
      <c r="E147" s="15">
        <f t="shared" si="71"/>
        <v>1.9254038537408202E-2</v>
      </c>
      <c r="F147" s="15">
        <f t="shared" si="71"/>
        <v>1.1507693078979826E-2</v>
      </c>
      <c r="G147" s="15">
        <f t="shared" si="71"/>
        <v>1.8556723848783215E-2</v>
      </c>
      <c r="H147" s="15">
        <f t="shared" si="71"/>
        <v>1.7502799776035829E-2</v>
      </c>
      <c r="I147" s="15">
        <f t="shared" si="71"/>
        <v>1.0399615377503137E-2</v>
      </c>
      <c r="J147" s="15">
        <f t="shared" si="71"/>
        <v>2.5736219613610698E-2</v>
      </c>
      <c r="K147" s="15">
        <f t="shared" si="71"/>
        <v>5.7326259253504732E-3</v>
      </c>
      <c r="L147" s="15">
        <f t="shared" si="71"/>
        <v>7.4915285489678641E-3</v>
      </c>
      <c r="M147" s="15">
        <f t="shared" si="71"/>
        <v>6.146924434219099E-2</v>
      </c>
      <c r="N147" s="15">
        <f t="shared" si="71"/>
        <v>4.769598515598554E-2</v>
      </c>
      <c r="O147" s="15">
        <f t="shared" si="71"/>
        <v>1.5258210904296753E-2</v>
      </c>
      <c r="P147" s="15">
        <f t="shared" si="71"/>
        <v>1.3157393358868633E-2</v>
      </c>
      <c r="Q147" s="15">
        <f t="shared" si="71"/>
        <v>3.7586367209401658E-2</v>
      </c>
      <c r="R147" s="15">
        <f t="shared" si="71"/>
        <v>3.3520247612450607E-2</v>
      </c>
      <c r="S147" s="15">
        <f t="shared" si="71"/>
        <v>3.3494895133437876E-2</v>
      </c>
      <c r="T147" s="15">
        <f t="shared" si="71"/>
        <v>3.2677209183160244E-3</v>
      </c>
      <c r="U147" s="15">
        <f t="shared" si="71"/>
        <v>1.3215634680180872E-2</v>
      </c>
      <c r="V147" s="15">
        <f t="shared" si="71"/>
        <v>4.5432477370269037E-2</v>
      </c>
      <c r="W147" s="15">
        <f t="shared" si="71"/>
        <v>2.8964719919239483E-2</v>
      </c>
      <c r="X147" s="15">
        <f t="shared" si="71"/>
        <v>6.2344205825401473E-3</v>
      </c>
      <c r="Y147" s="15">
        <f t="shared" si="71"/>
        <v>6.8211435991334972E-3</v>
      </c>
      <c r="Z147" s="15">
        <f t="shared" si="71"/>
        <v>1.9389739554723191E-2</v>
      </c>
      <c r="AA147" s="15">
        <f t="shared" si="71"/>
        <v>2.2035834452091885E-2</v>
      </c>
      <c r="AB147" s="15">
        <f t="shared" si="71"/>
        <v>2.506537452343369E-2</v>
      </c>
    </row>
    <row r="149" spans="1:40">
      <c r="B149" s="2"/>
      <c r="C149" s="2"/>
      <c r="D149" s="2"/>
      <c r="E149" s="2"/>
      <c r="F149" s="2"/>
      <c r="G149" s="2"/>
      <c r="H149" s="2"/>
      <c r="I149" s="2"/>
    </row>
    <row r="151" spans="1:40">
      <c r="A151" s="2"/>
      <c r="B151" s="2"/>
      <c r="D151" s="2"/>
      <c r="E151" s="2"/>
      <c r="F151" s="2"/>
      <c r="I151" s="2"/>
      <c r="M151" s="2"/>
      <c r="T151" s="2"/>
    </row>
    <row r="152" spans="1:40">
      <c r="F152" s="2"/>
      <c r="H152" s="2"/>
      <c r="I152" s="2"/>
      <c r="J152" s="2"/>
      <c r="O152" s="2"/>
      <c r="Q152" s="2"/>
      <c r="R152" s="2"/>
      <c r="S152" s="2"/>
      <c r="X152" s="2"/>
      <c r="Z152" s="2"/>
      <c r="AA152" s="2"/>
      <c r="AB152" s="2"/>
    </row>
    <row r="153" spans="1:40">
      <c r="A153" s="2"/>
      <c r="F153" s="2"/>
      <c r="G153" s="2"/>
      <c r="H153" s="2"/>
      <c r="I153" s="2"/>
      <c r="O153" s="2"/>
      <c r="P153" s="2"/>
      <c r="Q153" s="2"/>
      <c r="R153" s="2"/>
      <c r="X153" s="2"/>
      <c r="Y153" s="2"/>
      <c r="Z153" s="2"/>
      <c r="AA153" s="2"/>
    </row>
    <row r="154" spans="1:40">
      <c r="A154" s="2"/>
      <c r="B154" s="2"/>
      <c r="C154" s="2"/>
      <c r="D154" s="2"/>
      <c r="E154" s="2"/>
      <c r="F154" s="2"/>
      <c r="G154" s="2"/>
      <c r="H154" s="2"/>
      <c r="I154" s="2"/>
      <c r="K154" s="2"/>
      <c r="L154" s="2"/>
      <c r="M154" s="2"/>
      <c r="N154" s="2"/>
      <c r="O154" s="2"/>
      <c r="P154" s="2"/>
      <c r="Q154" s="2"/>
      <c r="R154" s="2"/>
      <c r="T154" s="2"/>
      <c r="U154" s="2"/>
      <c r="V154" s="2"/>
      <c r="W154" s="2"/>
      <c r="X154" s="2"/>
      <c r="Y154" s="2"/>
      <c r="Z154" s="2"/>
      <c r="AA154" s="2"/>
    </row>
    <row r="155" spans="1:40">
      <c r="A155" s="2"/>
      <c r="B155" s="2"/>
      <c r="C155" s="2"/>
      <c r="D155" s="2"/>
      <c r="E155" s="2"/>
      <c r="F155" s="2"/>
      <c r="H155" s="2"/>
      <c r="I155" s="2"/>
      <c r="K155" s="2"/>
      <c r="L155" s="2"/>
      <c r="M155" s="2"/>
      <c r="N155" s="2"/>
      <c r="O155" s="2"/>
      <c r="Q155" s="2"/>
      <c r="R155" s="2"/>
      <c r="T155" s="2"/>
      <c r="U155" s="2"/>
      <c r="V155" s="2"/>
      <c r="W155" s="2"/>
      <c r="X155" s="2"/>
      <c r="Z155" s="2"/>
      <c r="AA155" s="2"/>
    </row>
    <row r="156" spans="1:40">
      <c r="A156" s="2"/>
      <c r="B156" s="2"/>
      <c r="C156" s="2"/>
      <c r="D156" s="2"/>
      <c r="E156" s="2"/>
      <c r="F156" s="2"/>
      <c r="G156" s="2"/>
      <c r="H156" s="2"/>
      <c r="I156" s="2"/>
      <c r="K156" s="2"/>
      <c r="L156" s="2"/>
      <c r="M156" s="2"/>
      <c r="N156" s="2"/>
      <c r="O156" s="2"/>
      <c r="P156" s="2"/>
      <c r="Q156" s="2"/>
      <c r="R156" s="2"/>
      <c r="T156" s="2"/>
      <c r="U156" s="2"/>
      <c r="V156" s="2"/>
      <c r="W156" s="2"/>
      <c r="X156" s="2"/>
      <c r="Y156" s="2"/>
      <c r="Z156" s="2"/>
      <c r="AA156" s="2"/>
    </row>
    <row r="157" spans="1:40">
      <c r="A157" s="2"/>
      <c r="B157" s="2"/>
      <c r="C157" s="2"/>
      <c r="D157" s="2"/>
      <c r="E157" s="2"/>
      <c r="F157" s="2"/>
      <c r="G157" s="2"/>
      <c r="H157" s="2"/>
      <c r="I157" s="2"/>
      <c r="K157" s="2"/>
      <c r="L157" s="2"/>
      <c r="M157" s="2"/>
      <c r="N157" s="2"/>
      <c r="O157" s="2"/>
      <c r="P157" s="2"/>
      <c r="Q157" s="2"/>
      <c r="R157" s="2"/>
      <c r="T157" s="2"/>
      <c r="U157" s="2"/>
      <c r="V157" s="2"/>
      <c r="W157" s="2"/>
      <c r="X157" s="2"/>
      <c r="Y157" s="2"/>
      <c r="Z157" s="2"/>
      <c r="AA157" s="2"/>
    </row>
    <row r="158" spans="1:40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887F-73FA-284C-8492-975929093125}">
  <dimension ref="A1:AB159"/>
  <sheetViews>
    <sheetView topLeftCell="A12" workbookViewId="0">
      <selection activeCell="K20" sqref="K20"/>
    </sheetView>
  </sheetViews>
  <sheetFormatPr baseColWidth="10" defaultRowHeight="16"/>
  <sheetData>
    <row r="1" spans="1:18">
      <c r="A1" t="s">
        <v>78</v>
      </c>
      <c r="B1">
        <v>128</v>
      </c>
      <c r="C1">
        <v>256</v>
      </c>
      <c r="D1">
        <v>512</v>
      </c>
      <c r="E1">
        <v>1024</v>
      </c>
    </row>
    <row r="2" spans="1:18">
      <c r="A2" t="s">
        <v>28</v>
      </c>
      <c r="B2" s="5">
        <f>1-R16/H16</f>
        <v>0.28570538772967935</v>
      </c>
      <c r="C2" s="5">
        <f>1-R27/H27</f>
        <v>0.26837646693090866</v>
      </c>
      <c r="D2" s="5">
        <f>1-R38/H38</f>
        <v>0.41783041659301157</v>
      </c>
      <c r="E2" s="5">
        <f>1-R49/H49</f>
        <v>0.47138314785373614</v>
      </c>
      <c r="F2" s="5">
        <f>AVERAGE(B2:E2)</f>
        <v>0.36082385477683393</v>
      </c>
    </row>
    <row r="3" spans="1:18">
      <c r="A3" t="s">
        <v>31</v>
      </c>
      <c r="B3" s="17">
        <f>L16-B16</f>
        <v>6.7739999999999911E-2</v>
      </c>
      <c r="C3" s="17">
        <f>L27-B27</f>
        <v>8.6820000000000119E-2</v>
      </c>
      <c r="D3" s="17">
        <f>L38-B38</f>
        <v>5.5359999999999965E-2</v>
      </c>
      <c r="E3" s="17">
        <f>L49-B49</f>
        <v>2.8160000000000074E-2</v>
      </c>
      <c r="F3" s="17">
        <f>AVERAGE(B3:E3)</f>
        <v>5.9520000000000017E-2</v>
      </c>
    </row>
    <row r="4" spans="1:18">
      <c r="A4" t="s">
        <v>30</v>
      </c>
      <c r="B4" s="17">
        <f>M16-C16</f>
        <v>7.3299999999999921E-2</v>
      </c>
      <c r="C4" s="17">
        <f>M27-C27</f>
        <v>8.9079999999999937E-2</v>
      </c>
      <c r="D4" s="17">
        <f>M38-C38</f>
        <v>5.4499999999999993E-2</v>
      </c>
      <c r="E4" s="17">
        <f>M49-C49</f>
        <v>2.843999999999991E-2</v>
      </c>
      <c r="F4" s="17">
        <f t="shared" ref="F4:F5" si="0">AVERAGE(B4:E4)</f>
        <v>6.132999999999994E-2</v>
      </c>
    </row>
    <row r="5" spans="1:18">
      <c r="A5" t="s">
        <v>29</v>
      </c>
      <c r="B5" s="17">
        <f>N16-D16</f>
        <v>7.8840000000000021E-2</v>
      </c>
      <c r="C5" s="17">
        <f>N27-D27</f>
        <v>9.9740000000000051E-2</v>
      </c>
      <c r="D5" s="17">
        <f>N38-D38</f>
        <v>6.4420000000000033E-2</v>
      </c>
      <c r="E5" s="17">
        <f>N49-D49</f>
        <v>2.8559999999999919E-2</v>
      </c>
      <c r="F5" s="17">
        <f t="shared" si="0"/>
        <v>6.7890000000000006E-2</v>
      </c>
    </row>
    <row r="6" spans="1:18">
      <c r="B6" s="17">
        <f>AVERAGE(B3:B5)</f>
        <v>7.329333333333328E-2</v>
      </c>
      <c r="C6" s="17">
        <f t="shared" ref="C6:E6" si="1">AVERAGE(C3:C5)</f>
        <v>9.1880000000000031E-2</v>
      </c>
      <c r="D6" s="17">
        <f t="shared" si="1"/>
        <v>5.809333333333333E-2</v>
      </c>
      <c r="E6" s="17">
        <f t="shared" si="1"/>
        <v>2.8386666666666633E-2</v>
      </c>
    </row>
    <row r="8" spans="1:18">
      <c r="A8" t="s">
        <v>11</v>
      </c>
      <c r="K8" t="s">
        <v>12</v>
      </c>
    </row>
    <row r="9" spans="1:18">
      <c r="A9" t="s">
        <v>97</v>
      </c>
      <c r="B9" t="s">
        <v>4</v>
      </c>
      <c r="E9" t="s">
        <v>96</v>
      </c>
      <c r="H9" t="s">
        <v>21</v>
      </c>
      <c r="K9" t="s">
        <v>97</v>
      </c>
      <c r="L9" t="s">
        <v>4</v>
      </c>
      <c r="O9" t="s">
        <v>96</v>
      </c>
      <c r="R9" t="s">
        <v>21</v>
      </c>
    </row>
    <row r="10" spans="1:18">
      <c r="B10" t="s">
        <v>0</v>
      </c>
      <c r="C10" t="s">
        <v>1</v>
      </c>
      <c r="D10" t="s">
        <v>2</v>
      </c>
      <c r="E10" t="s">
        <v>0</v>
      </c>
      <c r="F10" t="s">
        <v>1</v>
      </c>
      <c r="G10" t="s">
        <v>2</v>
      </c>
      <c r="L10" t="s">
        <v>0</v>
      </c>
      <c r="M10" t="s">
        <v>1</v>
      </c>
      <c r="N10" t="s">
        <v>2</v>
      </c>
      <c r="O10" t="s">
        <v>0</v>
      </c>
      <c r="P10" t="s">
        <v>1</v>
      </c>
      <c r="Q10" t="s">
        <v>2</v>
      </c>
    </row>
    <row r="11" spans="1:18">
      <c r="A11" t="s">
        <v>3</v>
      </c>
      <c r="B11">
        <v>0.67459999999999998</v>
      </c>
      <c r="C11">
        <v>0.67</v>
      </c>
      <c r="D11">
        <v>0.63070000000000004</v>
      </c>
      <c r="E11">
        <v>0.29380000000000001</v>
      </c>
      <c r="F11">
        <v>0.33529999999999999</v>
      </c>
      <c r="G11">
        <v>0.30199999999999999</v>
      </c>
      <c r="H11" s="5">
        <v>0.14761574074074074</v>
      </c>
      <c r="K11" t="s">
        <v>3</v>
      </c>
      <c r="L11">
        <v>0.73709999999999998</v>
      </c>
      <c r="M11">
        <v>0.72250000000000003</v>
      </c>
      <c r="N11">
        <v>0.68930000000000002</v>
      </c>
      <c r="O11">
        <v>0.25969999999999999</v>
      </c>
      <c r="P11">
        <v>0.31119999999999998</v>
      </c>
      <c r="Q11">
        <v>0.27529999999999999</v>
      </c>
      <c r="R11" s="5">
        <v>0.10649305555555555</v>
      </c>
    </row>
    <row r="12" spans="1:18">
      <c r="A12" t="s">
        <v>6</v>
      </c>
      <c r="B12">
        <v>0.65920000000000001</v>
      </c>
      <c r="C12">
        <v>0.65310000000000001</v>
      </c>
      <c r="D12">
        <v>0.61550000000000005</v>
      </c>
      <c r="E12">
        <v>0.28129999999999999</v>
      </c>
      <c r="F12">
        <v>0.3372</v>
      </c>
      <c r="G12">
        <v>0.2974</v>
      </c>
      <c r="H12" s="5">
        <v>0.14917824074074074</v>
      </c>
      <c r="K12" t="s">
        <v>6</v>
      </c>
      <c r="L12">
        <v>0.73080000000000001</v>
      </c>
      <c r="M12">
        <v>0.72570000000000001</v>
      </c>
      <c r="N12">
        <v>0.6976</v>
      </c>
      <c r="O12">
        <v>0.26769999999999999</v>
      </c>
      <c r="P12">
        <v>0.30649999999999999</v>
      </c>
      <c r="Q12">
        <v>0.27750000000000002</v>
      </c>
      <c r="R12" s="5">
        <v>0.10621527777777778</v>
      </c>
    </row>
    <row r="13" spans="1:18">
      <c r="A13" t="s">
        <v>7</v>
      </c>
      <c r="B13">
        <v>0.72119999999999995</v>
      </c>
      <c r="C13">
        <v>0.68940000000000001</v>
      </c>
      <c r="D13">
        <v>0.66249999999999998</v>
      </c>
      <c r="E13">
        <v>0.25779999999999997</v>
      </c>
      <c r="F13">
        <v>0.31180000000000002</v>
      </c>
      <c r="G13">
        <v>0.26850000000000002</v>
      </c>
      <c r="H13" s="5">
        <v>0.14791666666666667</v>
      </c>
      <c r="K13" t="s">
        <v>7</v>
      </c>
      <c r="L13">
        <v>0.76170000000000004</v>
      </c>
      <c r="M13">
        <v>0.75019999999999998</v>
      </c>
      <c r="N13">
        <v>0.72409999999999997</v>
      </c>
      <c r="O13">
        <v>0.2407</v>
      </c>
      <c r="P13">
        <v>0.28570000000000001</v>
      </c>
      <c r="Q13">
        <v>0.248</v>
      </c>
      <c r="R13" s="5">
        <v>0.10622685185185186</v>
      </c>
    </row>
    <row r="14" spans="1:18">
      <c r="A14" t="s">
        <v>8</v>
      </c>
      <c r="B14">
        <v>0.6865</v>
      </c>
      <c r="C14">
        <v>0.65980000000000005</v>
      </c>
      <c r="D14">
        <v>0.62939999999999996</v>
      </c>
      <c r="E14">
        <v>0.2888</v>
      </c>
      <c r="F14">
        <v>0.34079999999999999</v>
      </c>
      <c r="G14">
        <v>0.31319999999999998</v>
      </c>
      <c r="H14" s="5">
        <v>0.1492361111111111</v>
      </c>
      <c r="K14" t="s">
        <v>8</v>
      </c>
      <c r="L14">
        <v>0.75639999999999996</v>
      </c>
      <c r="M14">
        <v>0.73</v>
      </c>
      <c r="N14">
        <v>0.70720000000000005</v>
      </c>
      <c r="O14">
        <v>0.247</v>
      </c>
      <c r="P14">
        <v>0.29360000000000003</v>
      </c>
      <c r="Q14">
        <v>0.25690000000000002</v>
      </c>
      <c r="R14" s="5">
        <v>0.10605324074074074</v>
      </c>
    </row>
    <row r="15" spans="1:18">
      <c r="A15" t="s">
        <v>9</v>
      </c>
      <c r="B15">
        <v>0.68420000000000003</v>
      </c>
      <c r="C15">
        <v>0.65180000000000005</v>
      </c>
      <c r="D15">
        <v>0.62539999999999996</v>
      </c>
      <c r="E15">
        <v>0.27950000000000003</v>
      </c>
      <c r="F15">
        <v>0.32019999999999998</v>
      </c>
      <c r="G15">
        <v>0.28960000000000002</v>
      </c>
      <c r="H15" s="5">
        <v>0.14934027777777778</v>
      </c>
      <c r="K15" t="s">
        <v>9</v>
      </c>
      <c r="L15">
        <v>0.77839999999999998</v>
      </c>
      <c r="M15">
        <v>0.76219999999999999</v>
      </c>
      <c r="N15">
        <v>0.73950000000000005</v>
      </c>
      <c r="O15">
        <v>0.22639999999999999</v>
      </c>
      <c r="P15">
        <v>0.28060000000000002</v>
      </c>
      <c r="Q15">
        <v>0.2472</v>
      </c>
      <c r="R15" s="5">
        <v>0.1059375</v>
      </c>
    </row>
    <row r="16" spans="1:18">
      <c r="A16" t="s">
        <v>57</v>
      </c>
      <c r="B16" s="17">
        <f>AVERAGE(B11:B15)</f>
        <v>0.68514000000000008</v>
      </c>
      <c r="C16" s="17">
        <f t="shared" ref="C16:G16" si="2">AVERAGE(C11:C15)</f>
        <v>0.66482000000000008</v>
      </c>
      <c r="D16" s="17">
        <f t="shared" si="2"/>
        <v>0.63270000000000004</v>
      </c>
      <c r="E16" s="17">
        <f t="shared" si="2"/>
        <v>0.28023999999999999</v>
      </c>
      <c r="F16" s="17">
        <f t="shared" si="2"/>
        <v>0.32906000000000002</v>
      </c>
      <c r="G16" s="17">
        <f t="shared" si="2"/>
        <v>0.29413999999999996</v>
      </c>
      <c r="H16" s="5">
        <f>AVERAGE(H11:H15)</f>
        <v>0.14865740740740743</v>
      </c>
      <c r="K16" t="s">
        <v>57</v>
      </c>
      <c r="L16" s="17">
        <f>AVERAGE(L11:L15)</f>
        <v>0.75287999999999999</v>
      </c>
      <c r="M16" s="17">
        <f t="shared" ref="M16:Q16" si="3">AVERAGE(M11:M15)</f>
        <v>0.73812</v>
      </c>
      <c r="N16" s="17">
        <f t="shared" si="3"/>
        <v>0.71154000000000006</v>
      </c>
      <c r="O16" s="17">
        <f t="shared" si="3"/>
        <v>0.24829999999999997</v>
      </c>
      <c r="P16" s="17">
        <f t="shared" si="3"/>
        <v>0.29552</v>
      </c>
      <c r="Q16" s="17">
        <f t="shared" si="3"/>
        <v>0.26098000000000005</v>
      </c>
      <c r="R16" s="5">
        <f>AVERAGE(R11:R15)</f>
        <v>0.10618518518518519</v>
      </c>
    </row>
    <row r="17" spans="1:18">
      <c r="A17" t="s">
        <v>5</v>
      </c>
      <c r="B17" s="17">
        <f>STDEV(B11:B15)</f>
        <v>2.2842022677512584E-2</v>
      </c>
      <c r="C17" s="17">
        <f t="shared" ref="C17:D17" si="4">STDEV(C11:C15)</f>
        <v>1.5516829573079666E-2</v>
      </c>
      <c r="D17" s="17">
        <f t="shared" si="4"/>
        <v>1.7692229932939472E-2</v>
      </c>
      <c r="E17" s="17">
        <f>STDEV(E11:E15)</f>
        <v>1.3805542365296639E-2</v>
      </c>
      <c r="F17" s="17">
        <f t="shared" ref="F17:H17" si="5">STDEV(F11:F15)</f>
        <v>1.2444195434016607E-2</v>
      </c>
      <c r="G17" s="17">
        <f t="shared" si="5"/>
        <v>1.6686161931372939E-2</v>
      </c>
      <c r="H17" s="5">
        <f t="shared" si="5"/>
        <v>8.2253321664824347E-4</v>
      </c>
      <c r="K17" t="s">
        <v>5</v>
      </c>
      <c r="L17" s="17">
        <f>STDEV(L11:L15)</f>
        <v>1.9222304752552436E-2</v>
      </c>
      <c r="M17" s="17">
        <f t="shared" ref="M17:N17" si="6">STDEV(M11:M15)</f>
        <v>1.7247811455370198E-2</v>
      </c>
      <c r="N17" s="17">
        <f t="shared" si="6"/>
        <v>2.0293422579742433E-2</v>
      </c>
      <c r="O17" s="17">
        <f>STDEV(O11:O15)</f>
        <v>1.6166168377200578E-2</v>
      </c>
      <c r="P17" s="17">
        <f t="shared" ref="P17:R17" si="7">STDEV(P11:P15)</f>
        <v>1.3125814260456363E-2</v>
      </c>
      <c r="Q17" s="17">
        <f t="shared" si="7"/>
        <v>1.4602979148105363E-2</v>
      </c>
      <c r="R17" s="5">
        <f t="shared" si="7"/>
        <v>2.0987086956746298E-4</v>
      </c>
    </row>
    <row r="19" spans="1:18">
      <c r="A19" t="s">
        <v>13</v>
      </c>
      <c r="K19" t="s">
        <v>16</v>
      </c>
    </row>
    <row r="20" spans="1:18">
      <c r="A20" t="s">
        <v>97</v>
      </c>
      <c r="B20" t="s">
        <v>4</v>
      </c>
      <c r="E20" t="s">
        <v>96</v>
      </c>
      <c r="H20" t="s">
        <v>21</v>
      </c>
      <c r="K20" t="s">
        <v>97</v>
      </c>
      <c r="L20" t="s">
        <v>4</v>
      </c>
      <c r="O20" t="s">
        <v>96</v>
      </c>
      <c r="R20" t="s">
        <v>21</v>
      </c>
    </row>
    <row r="21" spans="1:18">
      <c r="B21" t="s">
        <v>0</v>
      </c>
      <c r="C21" t="s">
        <v>1</v>
      </c>
      <c r="D21" t="s">
        <v>2</v>
      </c>
      <c r="E21" t="s">
        <v>0</v>
      </c>
      <c r="F21" t="s">
        <v>1</v>
      </c>
      <c r="G21" t="s">
        <v>2</v>
      </c>
      <c r="L21" t="s">
        <v>0</v>
      </c>
      <c r="M21" t="s">
        <v>1</v>
      </c>
      <c r="N21" t="s">
        <v>2</v>
      </c>
      <c r="O21" t="s">
        <v>0</v>
      </c>
      <c r="P21" t="s">
        <v>1</v>
      </c>
      <c r="Q21" t="s">
        <v>2</v>
      </c>
    </row>
    <row r="22" spans="1:18">
      <c r="A22" t="s">
        <v>3</v>
      </c>
      <c r="B22">
        <v>0.66</v>
      </c>
      <c r="C22">
        <v>0.65659999999999996</v>
      </c>
      <c r="D22">
        <v>0.61799999999999999</v>
      </c>
      <c r="E22">
        <v>0.29599999999999999</v>
      </c>
      <c r="F22">
        <v>0.33789999999999998</v>
      </c>
      <c r="G22">
        <v>0.30370000000000003</v>
      </c>
      <c r="H22" s="5">
        <v>0.14586805555555557</v>
      </c>
      <c r="K22" t="s">
        <v>3</v>
      </c>
      <c r="L22">
        <v>0.75700000000000001</v>
      </c>
      <c r="M22">
        <v>0.7399</v>
      </c>
      <c r="N22">
        <v>0.71499999999999997</v>
      </c>
      <c r="O22">
        <v>0.2417</v>
      </c>
      <c r="P22">
        <v>0.29620000000000002</v>
      </c>
      <c r="Q22">
        <v>0.2571</v>
      </c>
      <c r="R22" s="5">
        <v>0.11181712962962963</v>
      </c>
    </row>
    <row r="23" spans="1:18">
      <c r="A23" t="s">
        <v>6</v>
      </c>
      <c r="B23">
        <v>0.68989999999999996</v>
      </c>
      <c r="C23">
        <v>0.66249999999999998</v>
      </c>
      <c r="D23">
        <v>0.629</v>
      </c>
      <c r="E23">
        <v>0.28339999999999999</v>
      </c>
      <c r="F23">
        <v>0.3458</v>
      </c>
      <c r="G23">
        <v>0.31309999999999999</v>
      </c>
      <c r="H23" s="5">
        <v>0.14689814814814814</v>
      </c>
      <c r="K23" t="s">
        <v>6</v>
      </c>
      <c r="L23">
        <v>0.79420000000000002</v>
      </c>
      <c r="M23">
        <v>0.77710000000000001</v>
      </c>
      <c r="N23">
        <v>0.76119999999999999</v>
      </c>
      <c r="O23">
        <v>0.22389999999999999</v>
      </c>
      <c r="P23">
        <v>0.26179999999999998</v>
      </c>
      <c r="Q23">
        <v>0.22989999999999999</v>
      </c>
      <c r="R23" s="5">
        <v>0.10854166666666666</v>
      </c>
    </row>
    <row r="24" spans="1:18">
      <c r="A24" t="s">
        <v>7</v>
      </c>
      <c r="B24">
        <v>0.68979999999999997</v>
      </c>
      <c r="C24">
        <v>0.66839999999999999</v>
      </c>
      <c r="D24">
        <v>0.6411</v>
      </c>
      <c r="E24">
        <v>0.28789999999999999</v>
      </c>
      <c r="F24">
        <v>0.3337</v>
      </c>
      <c r="G24">
        <v>0.29880000000000001</v>
      </c>
      <c r="H24" s="5">
        <v>0.15381944444444443</v>
      </c>
      <c r="K24" t="s">
        <v>7</v>
      </c>
      <c r="L24">
        <v>0.76990000000000003</v>
      </c>
      <c r="M24">
        <v>0.75290000000000001</v>
      </c>
      <c r="N24">
        <v>0.73170000000000002</v>
      </c>
      <c r="O24">
        <v>0.23880000000000001</v>
      </c>
      <c r="P24">
        <v>0.29320000000000002</v>
      </c>
      <c r="Q24">
        <v>0.25669999999999998</v>
      </c>
      <c r="R24" s="5">
        <v>0.10760416666666667</v>
      </c>
    </row>
    <row r="25" spans="1:18">
      <c r="A25" t="s">
        <v>8</v>
      </c>
      <c r="B25">
        <v>0.67159999999999997</v>
      </c>
      <c r="C25">
        <v>0.66249999999999998</v>
      </c>
      <c r="D25">
        <v>0.62649999999999995</v>
      </c>
      <c r="E25">
        <v>0.27279999999999999</v>
      </c>
      <c r="F25">
        <v>0.32369999999999999</v>
      </c>
      <c r="G25">
        <v>0.28610000000000002</v>
      </c>
      <c r="H25" s="5">
        <v>0.15065972222222221</v>
      </c>
      <c r="K25" t="s">
        <v>8</v>
      </c>
      <c r="L25">
        <v>0.74880000000000002</v>
      </c>
      <c r="M25">
        <v>0.74639999999999995</v>
      </c>
      <c r="N25">
        <v>0.7147</v>
      </c>
      <c r="O25">
        <v>0.247</v>
      </c>
      <c r="P25">
        <v>0.30459999999999998</v>
      </c>
      <c r="Q25">
        <v>0.27110000000000001</v>
      </c>
      <c r="R25" s="5">
        <v>0.10781249999999999</v>
      </c>
    </row>
    <row r="26" spans="1:18">
      <c r="A26" t="s">
        <v>9</v>
      </c>
      <c r="B26">
        <v>0.68300000000000005</v>
      </c>
      <c r="C26">
        <v>0.66420000000000001</v>
      </c>
      <c r="D26">
        <v>0.62660000000000005</v>
      </c>
      <c r="E26">
        <v>0.28520000000000001</v>
      </c>
      <c r="F26">
        <v>0.34570000000000001</v>
      </c>
      <c r="G26">
        <v>0.31169999999999998</v>
      </c>
      <c r="H26" s="5">
        <v>0.14737268518518518</v>
      </c>
      <c r="K26" t="s">
        <v>9</v>
      </c>
      <c r="L26">
        <v>0.75849999999999995</v>
      </c>
      <c r="M26">
        <v>0.74329999999999996</v>
      </c>
      <c r="N26">
        <v>0.71730000000000005</v>
      </c>
      <c r="O26">
        <v>0.22450000000000001</v>
      </c>
      <c r="P26">
        <v>0.28839999999999999</v>
      </c>
      <c r="Q26">
        <v>0.25230000000000002</v>
      </c>
      <c r="R26" s="5">
        <v>0.10900462962962963</v>
      </c>
    </row>
    <row r="27" spans="1:18">
      <c r="A27" t="s">
        <v>57</v>
      </c>
      <c r="B27" s="17">
        <f>AVERAGE(B22:B26)</f>
        <v>0.67885999999999991</v>
      </c>
      <c r="C27" s="17">
        <f t="shared" ref="C27:G27" si="8">AVERAGE(C22:C26)</f>
        <v>0.66283999999999998</v>
      </c>
      <c r="D27" s="17">
        <f t="shared" si="8"/>
        <v>0.62823999999999991</v>
      </c>
      <c r="E27" s="17">
        <f t="shared" si="8"/>
        <v>0.28505999999999998</v>
      </c>
      <c r="F27" s="17">
        <f t="shared" si="8"/>
        <v>0.33735999999999999</v>
      </c>
      <c r="G27" s="17">
        <f t="shared" si="8"/>
        <v>0.30267999999999995</v>
      </c>
      <c r="H27" s="5">
        <f>AVERAGE(H22:H26)</f>
        <v>0.14892361111111113</v>
      </c>
      <c r="K27" t="s">
        <v>57</v>
      </c>
      <c r="L27" s="17">
        <f>AVERAGE(L22:L26)</f>
        <v>0.76568000000000003</v>
      </c>
      <c r="M27" s="17">
        <f t="shared" ref="M27:Q27" si="9">AVERAGE(M22:M26)</f>
        <v>0.75191999999999992</v>
      </c>
      <c r="N27" s="17">
        <f t="shared" si="9"/>
        <v>0.72797999999999996</v>
      </c>
      <c r="O27" s="17">
        <f t="shared" si="9"/>
        <v>0.23518</v>
      </c>
      <c r="P27" s="17">
        <f t="shared" si="9"/>
        <v>0.28884000000000004</v>
      </c>
      <c r="Q27" s="17">
        <f t="shared" si="9"/>
        <v>0.25342000000000003</v>
      </c>
      <c r="R27" s="5">
        <f>AVERAGE(R22:R26)</f>
        <v>0.10895601851851851</v>
      </c>
    </row>
    <row r="28" spans="1:18">
      <c r="A28" t="s">
        <v>5</v>
      </c>
      <c r="B28" s="17">
        <f>STDEV(B22:B26)</f>
        <v>1.2914255688966342E-2</v>
      </c>
      <c r="C28" s="17">
        <f t="shared" ref="C28:D28" si="10">STDEV(C22:C26)</f>
        <v>4.2406367446410831E-3</v>
      </c>
      <c r="D28" s="17">
        <f t="shared" si="10"/>
        <v>8.3146256680622765E-3</v>
      </c>
      <c r="E28" s="17">
        <f>STDEV(E22:E26)</f>
        <v>8.3790214225767431E-3</v>
      </c>
      <c r="F28" s="17">
        <f t="shared" ref="F28:H28" si="11">STDEV(F22:F26)</f>
        <v>9.2340673595117401E-3</v>
      </c>
      <c r="G28" s="17">
        <f t="shared" si="11"/>
        <v>1.0965035339660317E-2</v>
      </c>
      <c r="H28" s="5">
        <f t="shared" si="11"/>
        <v>3.2721383303976966E-3</v>
      </c>
      <c r="K28" t="s">
        <v>5</v>
      </c>
      <c r="L28" s="17">
        <f>STDEV(L22:L26)</f>
        <v>1.7628301109295821E-2</v>
      </c>
      <c r="M28" s="17">
        <f t="shared" ref="M28:N28" si="12">STDEV(M22:M26)</f>
        <v>1.4868153886747355E-2</v>
      </c>
      <c r="N28" s="17">
        <f t="shared" si="12"/>
        <v>1.9851372748502804E-2</v>
      </c>
      <c r="O28" s="17">
        <f>STDEV(O22:O26)</f>
        <v>1.0447822739690794E-2</v>
      </c>
      <c r="P28" s="17">
        <f t="shared" ref="P28:R28" si="13">STDEV(P22:P26)</f>
        <v>1.6224302758516319E-2</v>
      </c>
      <c r="Q28" s="17">
        <f t="shared" si="13"/>
        <v>1.4927558407187697E-2</v>
      </c>
      <c r="R28" s="5">
        <f t="shared" si="13"/>
        <v>1.6952245661659439E-3</v>
      </c>
    </row>
    <row r="30" spans="1:18">
      <c r="A30" t="s">
        <v>17</v>
      </c>
      <c r="K30" t="s">
        <v>15</v>
      </c>
    </row>
    <row r="31" spans="1:18">
      <c r="A31" t="s">
        <v>97</v>
      </c>
      <c r="B31" t="s">
        <v>4</v>
      </c>
      <c r="E31" t="s">
        <v>96</v>
      </c>
      <c r="H31" t="s">
        <v>21</v>
      </c>
      <c r="K31" t="s">
        <v>97</v>
      </c>
      <c r="L31" t="s">
        <v>4</v>
      </c>
      <c r="O31" t="s">
        <v>96</v>
      </c>
      <c r="R31" t="s">
        <v>21</v>
      </c>
    </row>
    <row r="32" spans="1:18">
      <c r="B32" t="s">
        <v>0</v>
      </c>
      <c r="C32" t="s">
        <v>1</v>
      </c>
      <c r="D32" t="s">
        <v>2</v>
      </c>
      <c r="E32" t="s">
        <v>0</v>
      </c>
      <c r="F32" t="s">
        <v>1</v>
      </c>
      <c r="G32" t="s">
        <v>2</v>
      </c>
      <c r="L32" t="s">
        <v>0</v>
      </c>
      <c r="M32" t="s">
        <v>1</v>
      </c>
      <c r="N32" t="s">
        <v>2</v>
      </c>
      <c r="O32" t="s">
        <v>0</v>
      </c>
      <c r="P32" t="s">
        <v>1</v>
      </c>
      <c r="Q32" t="s">
        <v>2</v>
      </c>
    </row>
    <row r="33" spans="1:18">
      <c r="A33" t="s">
        <v>3</v>
      </c>
      <c r="B33">
        <v>0.72529999999999994</v>
      </c>
      <c r="C33">
        <v>0.71350000000000002</v>
      </c>
      <c r="D33">
        <v>0.68069999999999997</v>
      </c>
      <c r="E33">
        <v>0.24060000000000001</v>
      </c>
      <c r="F33">
        <v>0.30509999999999998</v>
      </c>
      <c r="G33">
        <v>0.26250000000000001</v>
      </c>
      <c r="H33" s="5">
        <v>0.23526620370370369</v>
      </c>
      <c r="K33" t="s">
        <v>3</v>
      </c>
      <c r="L33">
        <v>0.76600000000000001</v>
      </c>
      <c r="M33">
        <v>0.74990000000000001</v>
      </c>
      <c r="N33">
        <v>0.72689999999999999</v>
      </c>
      <c r="O33">
        <v>0.221</v>
      </c>
      <c r="P33">
        <v>0.28260000000000002</v>
      </c>
      <c r="Q33">
        <v>0.24490000000000001</v>
      </c>
      <c r="R33" s="5">
        <v>0.13370370370370369</v>
      </c>
    </row>
    <row r="34" spans="1:18">
      <c r="A34" t="s">
        <v>6</v>
      </c>
      <c r="B34">
        <v>0.7157</v>
      </c>
      <c r="C34">
        <v>0.70279999999999998</v>
      </c>
      <c r="D34">
        <v>0.67689999999999995</v>
      </c>
      <c r="E34">
        <v>0.26040000000000002</v>
      </c>
      <c r="F34">
        <v>0.3</v>
      </c>
      <c r="G34">
        <v>0.26469999999999999</v>
      </c>
      <c r="H34" s="5">
        <v>0.23479166666666665</v>
      </c>
      <c r="K34" t="s">
        <v>6</v>
      </c>
      <c r="L34">
        <v>0.76790000000000003</v>
      </c>
      <c r="M34">
        <v>0.75780000000000003</v>
      </c>
      <c r="N34">
        <v>0.73780000000000001</v>
      </c>
      <c r="O34">
        <v>0.24129999999999999</v>
      </c>
      <c r="P34">
        <v>0.28220000000000001</v>
      </c>
      <c r="Q34">
        <v>0.25169999999999998</v>
      </c>
      <c r="R34" s="5">
        <v>0.13678240740740741</v>
      </c>
    </row>
    <row r="35" spans="1:18">
      <c r="A35" t="s">
        <v>7</v>
      </c>
      <c r="B35">
        <v>0.72829999999999995</v>
      </c>
      <c r="C35">
        <v>0.69810000000000005</v>
      </c>
      <c r="D35">
        <v>0.6714</v>
      </c>
      <c r="E35">
        <v>0.26190000000000002</v>
      </c>
      <c r="F35">
        <v>0.31769999999999998</v>
      </c>
      <c r="G35">
        <v>0.28249999999999997</v>
      </c>
      <c r="H35" s="5">
        <v>0.23894675925925926</v>
      </c>
      <c r="K35" t="s">
        <v>7</v>
      </c>
      <c r="L35">
        <v>0.78259999999999996</v>
      </c>
      <c r="M35">
        <v>0.76580000000000004</v>
      </c>
      <c r="N35">
        <v>0.747</v>
      </c>
      <c r="O35">
        <v>0.22950000000000001</v>
      </c>
      <c r="P35">
        <v>0.27439999999999998</v>
      </c>
      <c r="Q35">
        <v>0.24540000000000001</v>
      </c>
      <c r="R35" s="5">
        <v>0.13631944444444444</v>
      </c>
    </row>
    <row r="36" spans="1:18">
      <c r="A36" t="s">
        <v>8</v>
      </c>
      <c r="B36">
        <v>0.71319999999999995</v>
      </c>
      <c r="C36">
        <v>0.7137</v>
      </c>
      <c r="D36">
        <v>0.68500000000000005</v>
      </c>
      <c r="E36">
        <v>0.27439999999999998</v>
      </c>
      <c r="F36">
        <v>0.309</v>
      </c>
      <c r="G36">
        <v>0.2863</v>
      </c>
      <c r="H36" s="5">
        <v>0.23693287037037036</v>
      </c>
      <c r="K36" t="s">
        <v>8</v>
      </c>
      <c r="L36">
        <v>0.77310000000000001</v>
      </c>
      <c r="M36">
        <v>0.7712</v>
      </c>
      <c r="N36">
        <v>0.75380000000000003</v>
      </c>
      <c r="O36">
        <v>0.22239999999999999</v>
      </c>
      <c r="P36">
        <v>0.26190000000000002</v>
      </c>
      <c r="Q36">
        <v>0.23050000000000001</v>
      </c>
      <c r="R36" s="5">
        <v>0.13999999999999999</v>
      </c>
    </row>
    <row r="37" spans="1:18">
      <c r="A37" t="s">
        <v>9</v>
      </c>
      <c r="B37">
        <v>0.71830000000000005</v>
      </c>
      <c r="C37">
        <v>0.71430000000000005</v>
      </c>
      <c r="D37">
        <v>0.68300000000000005</v>
      </c>
      <c r="E37">
        <v>0.24579999999999999</v>
      </c>
      <c r="F37">
        <v>0.29199999999999998</v>
      </c>
      <c r="G37">
        <v>0.2581</v>
      </c>
      <c r="H37" s="5">
        <v>0.23260416666666664</v>
      </c>
      <c r="K37" t="s">
        <v>9</v>
      </c>
      <c r="L37">
        <v>0.78800000000000003</v>
      </c>
      <c r="M37">
        <v>0.7702</v>
      </c>
      <c r="N37">
        <v>0.75360000000000005</v>
      </c>
      <c r="O37">
        <v>0.2203</v>
      </c>
      <c r="P37">
        <v>0.2606</v>
      </c>
      <c r="Q37">
        <v>0.22270000000000001</v>
      </c>
      <c r="R37" s="5">
        <v>0.13930555555555554</v>
      </c>
    </row>
    <row r="38" spans="1:18">
      <c r="A38" t="s">
        <v>57</v>
      </c>
      <c r="B38" s="17">
        <f>AVERAGE(B33:B37)</f>
        <v>0.72016000000000002</v>
      </c>
      <c r="C38" s="17">
        <f t="shared" ref="C38:G38" si="14">AVERAGE(C33:C37)</f>
        <v>0.70848</v>
      </c>
      <c r="D38" s="17">
        <f t="shared" si="14"/>
        <v>0.6794</v>
      </c>
      <c r="E38" s="17">
        <f t="shared" si="14"/>
        <v>0.25662000000000001</v>
      </c>
      <c r="F38" s="17">
        <f t="shared" si="14"/>
        <v>0.30476000000000003</v>
      </c>
      <c r="G38" s="17">
        <f t="shared" si="14"/>
        <v>0.27082000000000001</v>
      </c>
      <c r="H38" s="5">
        <f>AVERAGE(H33:H37)</f>
        <v>0.23570833333333333</v>
      </c>
      <c r="K38" t="s">
        <v>57</v>
      </c>
      <c r="L38" s="17">
        <f>AVERAGE(L33:L37)</f>
        <v>0.77551999999999999</v>
      </c>
      <c r="M38" s="17">
        <f t="shared" ref="M38:Q38" si="15">AVERAGE(M33:M37)</f>
        <v>0.76297999999999999</v>
      </c>
      <c r="N38" s="17">
        <f t="shared" si="15"/>
        <v>0.74382000000000004</v>
      </c>
      <c r="O38" s="17">
        <f t="shared" si="15"/>
        <v>0.22689999999999996</v>
      </c>
      <c r="P38" s="17">
        <f t="shared" si="15"/>
        <v>0.27233999999999997</v>
      </c>
      <c r="Q38" s="17">
        <f t="shared" si="15"/>
        <v>0.23904</v>
      </c>
      <c r="R38" s="5">
        <f>AVERAGE(R33:R37)</f>
        <v>0.13722222222222222</v>
      </c>
    </row>
    <row r="39" spans="1:18">
      <c r="A39" t="s">
        <v>5</v>
      </c>
      <c r="B39" s="17">
        <f>STDEV(B33:B37)</f>
        <v>6.4123318691408811E-3</v>
      </c>
      <c r="C39" s="17">
        <f t="shared" ref="C39:D39" si="16">STDEV(C33:C37)</f>
        <v>7.5221007703965238E-3</v>
      </c>
      <c r="D39" s="17">
        <f t="shared" si="16"/>
        <v>5.3911965276736392E-3</v>
      </c>
      <c r="E39" s="17">
        <f>STDEV(E33:E37)</f>
        <v>1.3527823180393802E-2</v>
      </c>
      <c r="F39" s="17">
        <f t="shared" ref="F39:G39" si="17">STDEV(F33:F37)</f>
        <v>9.6308358931091759E-3</v>
      </c>
      <c r="G39" s="17">
        <f t="shared" si="17"/>
        <v>1.2693778003415682E-2</v>
      </c>
      <c r="H39" s="5">
        <f t="shared" ref="H39" si="18">STDEV(H33:H37)</f>
        <v>2.3800472954546253E-3</v>
      </c>
      <c r="K39" t="s">
        <v>5</v>
      </c>
      <c r="L39" s="17">
        <f>STDEV(L33:L37)</f>
        <v>9.4924707005078438E-3</v>
      </c>
      <c r="M39" s="17">
        <f t="shared" ref="M39:N39" si="19">STDEV(M33:M37)</f>
        <v>9.0217514929197568E-3</v>
      </c>
      <c r="N39" s="17">
        <f t="shared" si="19"/>
        <v>1.1487906684857795E-2</v>
      </c>
      <c r="O39" s="17">
        <f>STDEV(O33:O37)</f>
        <v>8.8422282259620483E-3</v>
      </c>
      <c r="P39" s="17">
        <f t="shared" ref="P39:R39" si="20">STDEV(P33:P37)</f>
        <v>1.0648380158502982E-2</v>
      </c>
      <c r="Q39" s="17">
        <f t="shared" si="20"/>
        <v>1.1989495402226059E-2</v>
      </c>
      <c r="R39" s="5">
        <f t="shared" si="20"/>
        <v>2.5221391968441968E-3</v>
      </c>
    </row>
    <row r="41" spans="1:18">
      <c r="A41" t="s">
        <v>18</v>
      </c>
      <c r="K41" t="s">
        <v>14</v>
      </c>
    </row>
    <row r="42" spans="1:18">
      <c r="A42" t="s">
        <v>97</v>
      </c>
      <c r="B42" t="s">
        <v>4</v>
      </c>
      <c r="E42" t="s">
        <v>96</v>
      </c>
      <c r="H42" t="s">
        <v>21</v>
      </c>
      <c r="K42" t="s">
        <v>97</v>
      </c>
      <c r="L42" t="s">
        <v>4</v>
      </c>
      <c r="O42" t="s">
        <v>96</v>
      </c>
      <c r="R42" t="s">
        <v>21</v>
      </c>
    </row>
    <row r="43" spans="1:18">
      <c r="B43" t="s">
        <v>0</v>
      </c>
      <c r="C43" t="s">
        <v>1</v>
      </c>
      <c r="D43" t="s">
        <v>2</v>
      </c>
      <c r="E43" t="s">
        <v>0</v>
      </c>
      <c r="F43" t="s">
        <v>1</v>
      </c>
      <c r="G43" t="s">
        <v>2</v>
      </c>
      <c r="L43" t="s">
        <v>0</v>
      </c>
      <c r="M43" t="s">
        <v>1</v>
      </c>
      <c r="N43" t="s">
        <v>2</v>
      </c>
      <c r="O43" t="s">
        <v>0</v>
      </c>
      <c r="P43" t="s">
        <v>1</v>
      </c>
      <c r="Q43" t="s">
        <v>2</v>
      </c>
    </row>
    <row r="44" spans="1:18">
      <c r="A44" t="s">
        <v>3</v>
      </c>
      <c r="B44">
        <v>0.71530000000000005</v>
      </c>
      <c r="C44">
        <v>0.70689999999999997</v>
      </c>
      <c r="D44">
        <v>0.67949999999999999</v>
      </c>
      <c r="E44">
        <v>0.26469999999999999</v>
      </c>
      <c r="F44">
        <v>0.3075</v>
      </c>
      <c r="G44">
        <v>0.27450000000000002</v>
      </c>
      <c r="H44" s="5">
        <v>0.42944444444444446</v>
      </c>
      <c r="K44" t="s">
        <v>3</v>
      </c>
      <c r="L44">
        <v>0.77149999999999996</v>
      </c>
      <c r="M44">
        <v>0.75570000000000004</v>
      </c>
      <c r="N44">
        <v>0.73409999999999997</v>
      </c>
      <c r="O44">
        <v>0.22889999999999999</v>
      </c>
      <c r="P44">
        <v>0.28370000000000001</v>
      </c>
      <c r="Q44">
        <v>0.24940000000000001</v>
      </c>
      <c r="R44" s="5">
        <v>0.22577546296296294</v>
      </c>
    </row>
    <row r="45" spans="1:18">
      <c r="A45" t="s">
        <v>6</v>
      </c>
      <c r="B45">
        <v>0.72619999999999996</v>
      </c>
      <c r="C45">
        <v>0.70469999999999999</v>
      </c>
      <c r="D45">
        <v>0.68659999999999999</v>
      </c>
      <c r="E45">
        <v>0.26619999999999999</v>
      </c>
      <c r="F45">
        <v>0.30690000000000001</v>
      </c>
      <c r="G45">
        <v>0.2762</v>
      </c>
      <c r="H45" s="5">
        <v>0.42608796296296297</v>
      </c>
      <c r="K45" t="s">
        <v>6</v>
      </c>
      <c r="L45">
        <v>0.77310000000000001</v>
      </c>
      <c r="M45">
        <v>0.75970000000000004</v>
      </c>
      <c r="N45">
        <v>0.73870000000000002</v>
      </c>
      <c r="O45">
        <v>0.22309999999999999</v>
      </c>
      <c r="P45">
        <v>0.27939999999999998</v>
      </c>
      <c r="Q45">
        <v>0.24540000000000001</v>
      </c>
      <c r="R45" s="5">
        <v>0.22430555555555556</v>
      </c>
    </row>
    <row r="46" spans="1:18">
      <c r="A46" t="s">
        <v>7</v>
      </c>
      <c r="B46">
        <v>0.76419999999999999</v>
      </c>
      <c r="C46">
        <v>0.74229999999999996</v>
      </c>
      <c r="D46">
        <v>0.72689999999999999</v>
      </c>
      <c r="E46">
        <v>0.23860000000000001</v>
      </c>
      <c r="F46">
        <v>0.27900000000000003</v>
      </c>
      <c r="G46">
        <v>0.24959999999999999</v>
      </c>
      <c r="H46" s="5">
        <v>0.41408564814814813</v>
      </c>
      <c r="K46" t="s">
        <v>7</v>
      </c>
      <c r="L46">
        <v>0.7732</v>
      </c>
      <c r="M46">
        <v>0.76739999999999997</v>
      </c>
      <c r="N46">
        <v>0.74580000000000002</v>
      </c>
      <c r="O46">
        <v>0.22950000000000001</v>
      </c>
      <c r="P46">
        <v>0.26450000000000001</v>
      </c>
      <c r="Q46">
        <v>0.2361</v>
      </c>
      <c r="R46" s="5">
        <v>0.22541666666666668</v>
      </c>
    </row>
    <row r="47" spans="1:18">
      <c r="A47" t="s">
        <v>8</v>
      </c>
      <c r="B47">
        <v>0.74429999999999996</v>
      </c>
      <c r="C47">
        <v>0.73350000000000004</v>
      </c>
      <c r="D47">
        <v>0.70330000000000004</v>
      </c>
      <c r="E47">
        <v>0.23980000000000001</v>
      </c>
      <c r="F47">
        <v>0.29770000000000002</v>
      </c>
      <c r="G47">
        <v>0.26079999999999998</v>
      </c>
      <c r="H47" s="5">
        <v>0.43263888888888885</v>
      </c>
      <c r="K47" t="s">
        <v>8</v>
      </c>
      <c r="L47">
        <v>0.75270000000000004</v>
      </c>
      <c r="M47">
        <v>0.74460000000000004</v>
      </c>
      <c r="N47">
        <v>0.71909999999999996</v>
      </c>
      <c r="O47">
        <v>0.2495</v>
      </c>
      <c r="P47">
        <v>0.30149999999999999</v>
      </c>
      <c r="Q47">
        <v>0.26769999999999999</v>
      </c>
      <c r="R47" s="5">
        <v>0.22510416666666666</v>
      </c>
    </row>
    <row r="48" spans="1:18">
      <c r="A48" t="s">
        <v>9</v>
      </c>
      <c r="B48">
        <v>0.74490000000000001</v>
      </c>
      <c r="C48">
        <v>0.73540000000000005</v>
      </c>
      <c r="D48">
        <v>0.71240000000000003</v>
      </c>
      <c r="E48">
        <v>0.23760000000000001</v>
      </c>
      <c r="F48">
        <v>0.28760000000000002</v>
      </c>
      <c r="G48">
        <v>0.2555</v>
      </c>
      <c r="H48" s="5">
        <v>0.42353009259259261</v>
      </c>
      <c r="K48" t="s">
        <v>9</v>
      </c>
      <c r="L48">
        <v>0.76519999999999999</v>
      </c>
      <c r="M48">
        <v>0.73760000000000003</v>
      </c>
      <c r="N48">
        <v>0.71379999999999999</v>
      </c>
      <c r="O48">
        <v>0.24379999999999999</v>
      </c>
      <c r="P48">
        <v>0.29830000000000001</v>
      </c>
      <c r="Q48">
        <v>0.26669999999999999</v>
      </c>
      <c r="R48" s="5">
        <v>0.22312500000000002</v>
      </c>
    </row>
    <row r="49" spans="1:28">
      <c r="A49" t="s">
        <v>57</v>
      </c>
      <c r="B49" s="17">
        <f>AVERAGE(B44:B48)</f>
        <v>0.73897999999999997</v>
      </c>
      <c r="C49" s="17">
        <f t="shared" ref="C49:G49" si="21">AVERAGE(C44:C48)</f>
        <v>0.72456000000000009</v>
      </c>
      <c r="D49" s="17">
        <f t="shared" si="21"/>
        <v>0.70174000000000003</v>
      </c>
      <c r="E49" s="17">
        <f t="shared" si="21"/>
        <v>0.24938000000000002</v>
      </c>
      <c r="F49" s="17">
        <f t="shared" si="21"/>
        <v>0.29574</v>
      </c>
      <c r="G49" s="17">
        <f t="shared" si="21"/>
        <v>0.26332</v>
      </c>
      <c r="H49" s="5">
        <f>AVERAGE(H44:H48)</f>
        <v>0.42515740740740737</v>
      </c>
      <c r="K49" t="s">
        <v>57</v>
      </c>
      <c r="L49" s="17">
        <f>AVERAGE(L44:L48)</f>
        <v>0.76714000000000004</v>
      </c>
      <c r="M49" s="17">
        <f t="shared" ref="M49:Q49" si="22">AVERAGE(M44:M48)</f>
        <v>0.753</v>
      </c>
      <c r="N49" s="17">
        <f t="shared" si="22"/>
        <v>0.73029999999999995</v>
      </c>
      <c r="O49" s="17">
        <f t="shared" si="22"/>
        <v>0.23496</v>
      </c>
      <c r="P49" s="17">
        <f t="shared" si="22"/>
        <v>0.28547999999999996</v>
      </c>
      <c r="Q49" s="17">
        <f t="shared" si="22"/>
        <v>0.25305999999999995</v>
      </c>
      <c r="R49" s="5">
        <f>AVERAGE(R44:R48)</f>
        <v>0.22474537037037035</v>
      </c>
    </row>
    <row r="50" spans="1:28">
      <c r="A50" t="s">
        <v>5</v>
      </c>
      <c r="B50" s="17">
        <f>STDEV(B44:B48)</f>
        <v>1.8864437441916987E-2</v>
      </c>
      <c r="C50" s="17">
        <f t="shared" ref="C50:D50" si="23">STDEV(C44:C48)</f>
        <v>1.7453022660845897E-2</v>
      </c>
      <c r="D50" s="17">
        <f t="shared" si="23"/>
        <v>1.9189398114584009E-2</v>
      </c>
      <c r="E50" s="17">
        <f>STDEV(E44:E48)</f>
        <v>1.4700068027053471E-2</v>
      </c>
      <c r="F50" s="17">
        <f t="shared" ref="F50:G50" si="24">STDEV(F44:F48)</f>
        <v>1.2381155034971484E-2</v>
      </c>
      <c r="G50" s="17">
        <f t="shared" si="24"/>
        <v>1.1690038494376321E-2</v>
      </c>
      <c r="H50" s="5">
        <f t="shared" ref="H50" si="25">STDEV(H44:H48)</f>
        <v>7.0790040252524536E-3</v>
      </c>
      <c r="K50" t="s">
        <v>5</v>
      </c>
      <c r="L50" s="17">
        <f>STDEV(L44:L48)</f>
        <v>8.7110848922507741E-3</v>
      </c>
      <c r="M50" s="17">
        <f t="shared" ref="M50:N50" si="26">STDEV(M44:M48)</f>
        <v>1.1908610330344996E-2</v>
      </c>
      <c r="N50" s="17">
        <f t="shared" si="26"/>
        <v>1.3443771792172035E-2</v>
      </c>
      <c r="O50" s="17">
        <f>STDEV(O44:O48)</f>
        <v>1.1143966977696946E-2</v>
      </c>
      <c r="P50" s="17">
        <f t="shared" ref="P50:Q50" si="27">STDEV(P44:P48)</f>
        <v>1.5010729495930566E-2</v>
      </c>
      <c r="Q50" s="17">
        <f t="shared" si="27"/>
        <v>1.3784883024530887E-2</v>
      </c>
      <c r="R50" s="5">
        <f t="shared" ref="R50" si="28">STDEV(R44:R48)</f>
        <v>1.0558765857660523E-3</v>
      </c>
    </row>
    <row r="54" spans="1:28">
      <c r="A54" t="s">
        <v>11</v>
      </c>
      <c r="B54" s="2"/>
      <c r="C54" s="2"/>
      <c r="D54" s="2"/>
      <c r="E54" s="2"/>
      <c r="F54" s="2"/>
      <c r="G54" s="2"/>
      <c r="H54" s="2"/>
      <c r="I54" s="2"/>
    </row>
    <row r="55" spans="1:28">
      <c r="B55" t="s">
        <v>50</v>
      </c>
    </row>
    <row r="56" spans="1:28">
      <c r="A56" s="2"/>
      <c r="B56" s="2" t="s">
        <v>0</v>
      </c>
      <c r="D56" s="2"/>
      <c r="E56" s="2"/>
      <c r="F56" s="2"/>
      <c r="I56" s="2"/>
      <c r="J56" t="s">
        <v>1</v>
      </c>
      <c r="M56" s="2"/>
      <c r="R56" s="2" t="s">
        <v>2</v>
      </c>
    </row>
    <row r="57" spans="1:28">
      <c r="B57" t="s">
        <v>73</v>
      </c>
      <c r="C57" t="s">
        <v>74</v>
      </c>
      <c r="D57" t="s">
        <v>75</v>
      </c>
      <c r="E57" t="s">
        <v>76</v>
      </c>
      <c r="F57" s="2" t="s">
        <v>77</v>
      </c>
      <c r="G57" t="s">
        <v>68</v>
      </c>
      <c r="H57" s="2" t="s">
        <v>69</v>
      </c>
      <c r="I57" s="2" t="s">
        <v>70</v>
      </c>
      <c r="J57" t="s">
        <v>73</v>
      </c>
      <c r="K57" t="s">
        <v>74</v>
      </c>
      <c r="L57" t="s">
        <v>75</v>
      </c>
      <c r="M57" t="s">
        <v>76</v>
      </c>
      <c r="N57" s="2" t="s">
        <v>77</v>
      </c>
      <c r="O57" t="s">
        <v>68</v>
      </c>
      <c r="P57" s="2" t="s">
        <v>69</v>
      </c>
      <c r="Q57" s="2" t="s">
        <v>70</v>
      </c>
      <c r="R57" t="s">
        <v>73</v>
      </c>
      <c r="S57" t="s">
        <v>74</v>
      </c>
      <c r="T57" t="s">
        <v>75</v>
      </c>
      <c r="U57" t="s">
        <v>76</v>
      </c>
      <c r="V57" s="2" t="s">
        <v>77</v>
      </c>
      <c r="W57" t="s">
        <v>68</v>
      </c>
      <c r="X57" s="2" t="s">
        <v>69</v>
      </c>
      <c r="Y57" s="2" t="s">
        <v>70</v>
      </c>
      <c r="Z57" s="2"/>
      <c r="AA57" s="2"/>
      <c r="AB57" s="2"/>
    </row>
    <row r="58" spans="1:28">
      <c r="A58" s="2" t="s">
        <v>3</v>
      </c>
      <c r="B58">
        <v>0.67589999999999995</v>
      </c>
      <c r="C58">
        <v>0.47889999999999999</v>
      </c>
      <c r="D58">
        <v>0.70630000000000004</v>
      </c>
      <c r="E58">
        <v>0.59960000000000002</v>
      </c>
      <c r="F58" s="2">
        <v>0.90180000000000005</v>
      </c>
      <c r="G58" s="2">
        <v>0.65610000000000002</v>
      </c>
      <c r="H58" s="2">
        <v>0.72419999999999995</v>
      </c>
      <c r="I58" s="2">
        <v>0.65439999999999998</v>
      </c>
      <c r="J58" s="2">
        <v>0.65720000000000001</v>
      </c>
      <c r="K58">
        <v>0.53059999999999996</v>
      </c>
      <c r="L58">
        <v>0.78469999999999995</v>
      </c>
      <c r="M58">
        <v>0.63959999999999995</v>
      </c>
      <c r="N58">
        <v>0.79039999999999999</v>
      </c>
      <c r="O58" s="2">
        <v>0.62890000000000001</v>
      </c>
      <c r="P58" s="2">
        <v>0.78590000000000004</v>
      </c>
      <c r="Q58" s="2">
        <v>0.54269999999999996</v>
      </c>
      <c r="R58" s="2">
        <v>0.63829999999999998</v>
      </c>
      <c r="S58">
        <v>0.44900000000000001</v>
      </c>
      <c r="T58">
        <v>0.72619999999999996</v>
      </c>
      <c r="U58">
        <v>0.58709999999999996</v>
      </c>
      <c r="V58">
        <v>0.80310000000000004</v>
      </c>
      <c r="W58">
        <v>0.58150000000000002</v>
      </c>
      <c r="X58" s="2">
        <v>0.73019999999999996</v>
      </c>
      <c r="Y58" s="2">
        <v>0.53049999999999997</v>
      </c>
      <c r="Z58" s="2"/>
      <c r="AA58" s="2"/>
    </row>
    <row r="59" spans="1:28">
      <c r="A59" s="2" t="s">
        <v>6</v>
      </c>
      <c r="B59" s="2">
        <v>0.6573</v>
      </c>
      <c r="C59" s="2">
        <v>0.45450000000000002</v>
      </c>
      <c r="D59" s="2">
        <v>0.7873</v>
      </c>
      <c r="E59" s="2">
        <v>0.62729999999999997</v>
      </c>
      <c r="F59" s="2">
        <v>0.89710000000000001</v>
      </c>
      <c r="G59" s="2">
        <v>0.56020000000000003</v>
      </c>
      <c r="H59" s="2">
        <v>0.71819999999999995</v>
      </c>
      <c r="I59" s="2">
        <v>0.57199999999999995</v>
      </c>
      <c r="J59">
        <v>0.5907</v>
      </c>
      <c r="K59" s="2">
        <v>0.45779999999999998</v>
      </c>
      <c r="L59" s="2">
        <v>0.81110000000000004</v>
      </c>
      <c r="M59" s="2">
        <v>0.76149999999999995</v>
      </c>
      <c r="N59" s="2">
        <v>0.87370000000000003</v>
      </c>
      <c r="O59" s="2">
        <v>0.51990000000000003</v>
      </c>
      <c r="P59" s="2">
        <v>0.72509999999999997</v>
      </c>
      <c r="Q59" s="2">
        <v>0.48499999999999999</v>
      </c>
      <c r="R59" s="2">
        <v>0.57520000000000004</v>
      </c>
      <c r="S59">
        <v>0.3992</v>
      </c>
      <c r="T59" s="2">
        <v>0.77370000000000005</v>
      </c>
      <c r="U59" s="2">
        <v>0.66359999999999997</v>
      </c>
      <c r="V59" s="2">
        <v>0.86599999999999999</v>
      </c>
      <c r="W59" s="2">
        <v>0.50560000000000005</v>
      </c>
      <c r="X59" s="2">
        <v>0.66059999999999997</v>
      </c>
      <c r="Y59" s="2">
        <v>0.48020000000000002</v>
      </c>
      <c r="Z59" s="2"/>
      <c r="AA59" s="2"/>
    </row>
    <row r="60" spans="1:28">
      <c r="A60" s="2" t="s">
        <v>7</v>
      </c>
      <c r="B60" s="2">
        <v>0.76800000000000002</v>
      </c>
      <c r="C60" s="2">
        <v>0.43809999999999999</v>
      </c>
      <c r="D60" s="2">
        <v>0.77</v>
      </c>
      <c r="E60" s="2">
        <v>0.75039999999999996</v>
      </c>
      <c r="F60" s="2">
        <v>0.93540000000000001</v>
      </c>
      <c r="G60" s="2">
        <v>0.69130000000000003</v>
      </c>
      <c r="H60" s="2">
        <v>0.72309999999999997</v>
      </c>
      <c r="I60" s="2">
        <v>0.69369999999999998</v>
      </c>
      <c r="J60">
        <v>0.57040000000000002</v>
      </c>
      <c r="K60" s="2">
        <v>0.52400000000000002</v>
      </c>
      <c r="L60" s="2">
        <v>0.74739999999999995</v>
      </c>
      <c r="M60" s="2">
        <v>0.82650000000000001</v>
      </c>
      <c r="N60" s="2">
        <v>0.8357</v>
      </c>
      <c r="O60" s="2">
        <v>0.67159999999999997</v>
      </c>
      <c r="P60">
        <v>0.75029999999999997</v>
      </c>
      <c r="Q60" s="2">
        <v>0.58909999999999996</v>
      </c>
      <c r="R60" s="2">
        <v>0.60850000000000004</v>
      </c>
      <c r="S60">
        <v>0.41149999999999998</v>
      </c>
      <c r="T60" s="2">
        <v>0.73809999999999998</v>
      </c>
      <c r="U60" s="2">
        <v>0.75929999999999997</v>
      </c>
      <c r="V60" s="2">
        <v>0.86539999999999995</v>
      </c>
      <c r="W60" s="2">
        <v>0.62760000000000005</v>
      </c>
      <c r="X60" s="2">
        <v>0.70299999999999996</v>
      </c>
      <c r="Y60">
        <v>0.58679999999999999</v>
      </c>
      <c r="Z60" s="2"/>
      <c r="AA60" s="2"/>
    </row>
    <row r="61" spans="1:28">
      <c r="A61" s="2" t="s">
        <v>8</v>
      </c>
      <c r="B61" s="2">
        <v>0.74980000000000002</v>
      </c>
      <c r="C61" s="2">
        <v>0.44529999999999997</v>
      </c>
      <c r="D61" s="2">
        <v>0.81540000000000001</v>
      </c>
      <c r="E61" s="2">
        <v>0.56169999999999998</v>
      </c>
      <c r="F61" s="2">
        <v>0.91620000000000001</v>
      </c>
      <c r="G61" s="2">
        <v>0.64170000000000005</v>
      </c>
      <c r="H61" s="2">
        <v>0.72340000000000004</v>
      </c>
      <c r="I61" s="2">
        <v>0.63870000000000005</v>
      </c>
      <c r="J61">
        <v>0.54210000000000003</v>
      </c>
      <c r="K61" s="2">
        <v>0.50729999999999997</v>
      </c>
      <c r="L61" s="2">
        <v>0.78769999999999996</v>
      </c>
      <c r="M61" s="2">
        <v>0.57520000000000004</v>
      </c>
      <c r="N61" s="2">
        <v>0.81410000000000005</v>
      </c>
      <c r="O61" s="2">
        <v>0.71809999999999996</v>
      </c>
      <c r="P61" s="2">
        <v>0.75549999999999995</v>
      </c>
      <c r="Q61" s="2">
        <v>0.57869999999999999</v>
      </c>
      <c r="R61" s="2">
        <v>0.57150000000000001</v>
      </c>
      <c r="S61" s="2">
        <v>0.43099999999999999</v>
      </c>
      <c r="T61" s="2">
        <v>0.76839999999999997</v>
      </c>
      <c r="U61" s="2">
        <v>0.54100000000000004</v>
      </c>
      <c r="V61" s="2">
        <v>0.83309999999999995</v>
      </c>
      <c r="W61" s="2">
        <v>0.6532</v>
      </c>
      <c r="X61" s="2">
        <v>0.70750000000000002</v>
      </c>
      <c r="Y61" s="2">
        <v>0.52949999999999997</v>
      </c>
      <c r="Z61" s="2"/>
      <c r="AA61" s="2"/>
    </row>
    <row r="62" spans="1:28">
      <c r="A62" s="2" t="s">
        <v>9</v>
      </c>
      <c r="B62" s="2">
        <v>0.72319999999999995</v>
      </c>
      <c r="C62" s="2">
        <v>0.45689999999999997</v>
      </c>
      <c r="D62" s="2">
        <v>0.76600000000000001</v>
      </c>
      <c r="E62" s="2">
        <v>0.5665</v>
      </c>
      <c r="F62" s="2">
        <v>0.92390000000000005</v>
      </c>
      <c r="G62" s="2">
        <v>0.59870000000000001</v>
      </c>
      <c r="H62" s="2">
        <v>0.7389</v>
      </c>
      <c r="I62" s="2">
        <v>0.69910000000000005</v>
      </c>
      <c r="J62">
        <v>0.67659999999999998</v>
      </c>
      <c r="K62" s="2">
        <v>0.51470000000000005</v>
      </c>
      <c r="L62" s="2">
        <v>0.78180000000000005</v>
      </c>
      <c r="M62" s="2">
        <v>0.62960000000000005</v>
      </c>
      <c r="N62" s="2">
        <v>0.81159999999999999</v>
      </c>
      <c r="O62" s="2">
        <v>0.51619999999999999</v>
      </c>
      <c r="P62" s="2">
        <v>0.78</v>
      </c>
      <c r="Q62" s="2">
        <v>0.50409999999999999</v>
      </c>
      <c r="R62" s="2">
        <v>0.65</v>
      </c>
      <c r="S62">
        <v>0.44290000000000002</v>
      </c>
      <c r="T62" s="2">
        <v>0.74960000000000004</v>
      </c>
      <c r="U62" s="2">
        <v>0.57650000000000001</v>
      </c>
      <c r="V62" s="2">
        <v>0.83540000000000003</v>
      </c>
      <c r="W62" s="2">
        <v>0.47939999999999999</v>
      </c>
      <c r="X62" s="2">
        <v>0.73080000000000001</v>
      </c>
      <c r="Y62" s="2">
        <v>0.53900000000000003</v>
      </c>
      <c r="Z62" s="2"/>
      <c r="AA62" s="2"/>
    </row>
    <row r="63" spans="1:28">
      <c r="A63" s="15" t="s">
        <v>57</v>
      </c>
      <c r="B63" s="15">
        <f>AVERAGE(B58:B62)</f>
        <v>0.71483999999999992</v>
      </c>
      <c r="C63" s="15">
        <f t="shared" ref="C63:J63" si="29">AVERAGE(C58:C62)</f>
        <v>0.45473999999999998</v>
      </c>
      <c r="D63" s="15">
        <f t="shared" si="29"/>
        <v>0.76900000000000002</v>
      </c>
      <c r="E63" s="15">
        <f t="shared" si="29"/>
        <v>0.62109999999999999</v>
      </c>
      <c r="F63" s="15">
        <f t="shared" si="29"/>
        <v>0.91487999999999992</v>
      </c>
      <c r="G63" s="15">
        <f t="shared" si="29"/>
        <v>0.62960000000000005</v>
      </c>
      <c r="H63" s="15">
        <f t="shared" si="29"/>
        <v>0.72555999999999998</v>
      </c>
      <c r="I63" s="15">
        <f t="shared" si="29"/>
        <v>0.65157999999999994</v>
      </c>
      <c r="J63" s="15">
        <f t="shared" si="29"/>
        <v>0.60740000000000005</v>
      </c>
      <c r="K63" s="15">
        <f>AVERAGE(K58:K62)</f>
        <v>0.50688</v>
      </c>
      <c r="L63" s="15">
        <f t="shared" ref="L63:S63" si="30">AVERAGE(L58:L62)</f>
        <v>0.78254000000000001</v>
      </c>
      <c r="M63" s="15">
        <f t="shared" si="30"/>
        <v>0.68647999999999998</v>
      </c>
      <c r="N63" s="15">
        <f t="shared" si="30"/>
        <v>0.82510000000000017</v>
      </c>
      <c r="O63" s="15">
        <f t="shared" si="30"/>
        <v>0.61094000000000004</v>
      </c>
      <c r="P63" s="15">
        <f t="shared" si="30"/>
        <v>0.75936000000000003</v>
      </c>
      <c r="Q63" s="15">
        <f t="shared" si="30"/>
        <v>0.53992000000000007</v>
      </c>
      <c r="R63" s="15">
        <f t="shared" si="30"/>
        <v>0.60870000000000002</v>
      </c>
      <c r="S63" s="15">
        <f t="shared" si="30"/>
        <v>0.42671999999999999</v>
      </c>
      <c r="T63" s="15">
        <f>AVERAGE(T58:T62)</f>
        <v>0.75120000000000009</v>
      </c>
      <c r="U63" s="15">
        <f t="shared" ref="U63:Y63" si="31">AVERAGE(U58:U62)</f>
        <v>0.62549999999999994</v>
      </c>
      <c r="V63" s="15">
        <f t="shared" si="31"/>
        <v>0.84060000000000001</v>
      </c>
      <c r="W63" s="15">
        <f t="shared" si="31"/>
        <v>0.56946000000000008</v>
      </c>
      <c r="X63" s="15">
        <f t="shared" si="31"/>
        <v>0.70641999999999994</v>
      </c>
      <c r="Y63" s="15">
        <f t="shared" si="31"/>
        <v>0.53320000000000001</v>
      </c>
      <c r="Z63" s="15"/>
      <c r="AA63" s="15"/>
      <c r="AB63" s="15"/>
    </row>
    <row r="64" spans="1:28">
      <c r="A64" s="15" t="s">
        <v>96</v>
      </c>
      <c r="B64" s="15">
        <f>STDEV(B58:B62)</f>
        <v>4.7289671176695677E-2</v>
      </c>
      <c r="C64" s="15">
        <f t="shared" ref="C64:Y64" si="32">STDEV(C58:C62)</f>
        <v>1.5446941444829785E-2</v>
      </c>
      <c r="D64" s="15">
        <f t="shared" si="32"/>
        <v>4.0090959080570761E-2</v>
      </c>
      <c r="E64" s="15">
        <f t="shared" si="32"/>
        <v>7.7020614123751788E-2</v>
      </c>
      <c r="F64" s="15">
        <f t="shared" si="32"/>
        <v>1.5743157243704325E-2</v>
      </c>
      <c r="G64" s="15">
        <f t="shared" si="32"/>
        <v>5.1055655906079592E-2</v>
      </c>
      <c r="H64" s="15">
        <f t="shared" si="32"/>
        <v>7.8213170246449037E-3</v>
      </c>
      <c r="I64" s="15">
        <f t="shared" si="32"/>
        <v>5.1329981492301384E-2</v>
      </c>
      <c r="J64" s="15">
        <f t="shared" si="32"/>
        <v>5.7403527766157356E-2</v>
      </c>
      <c r="K64" s="15">
        <f t="shared" si="32"/>
        <v>2.8835342897215566E-2</v>
      </c>
      <c r="L64" s="15">
        <f t="shared" si="32"/>
        <v>2.2816288041660089E-2</v>
      </c>
      <c r="M64" s="15">
        <f t="shared" si="32"/>
        <v>0.1037423587547541</v>
      </c>
      <c r="N64" s="15">
        <f t="shared" si="32"/>
        <v>3.1550198097634832E-2</v>
      </c>
      <c r="O64" s="15">
        <f t="shared" si="32"/>
        <v>9.0483993059546214E-2</v>
      </c>
      <c r="P64" s="15">
        <f t="shared" si="32"/>
        <v>2.4500571421907726E-2</v>
      </c>
      <c r="Q64" s="15">
        <f t="shared" si="32"/>
        <v>4.5358483219790316E-2</v>
      </c>
      <c r="R64" s="15">
        <f t="shared" si="32"/>
        <v>3.566503890366586E-2</v>
      </c>
      <c r="S64" s="15">
        <f t="shared" si="32"/>
        <v>2.1008974272914906E-2</v>
      </c>
      <c r="T64" s="15">
        <f t="shared" si="32"/>
        <v>2.0007873450219569E-2</v>
      </c>
      <c r="U64" s="15">
        <f t="shared" si="32"/>
        <v>8.713475196498871E-2</v>
      </c>
      <c r="V64" s="15">
        <f t="shared" si="32"/>
        <v>2.6218981673589055E-2</v>
      </c>
      <c r="W64" s="15">
        <f t="shared" si="32"/>
        <v>7.5376574610418551E-2</v>
      </c>
      <c r="X64" s="15">
        <f t="shared" si="32"/>
        <v>2.8601608346385008E-2</v>
      </c>
      <c r="Y64" s="15">
        <f t="shared" si="32"/>
        <v>3.7870106944660184E-2</v>
      </c>
      <c r="Z64" s="15"/>
      <c r="AA64" s="15"/>
      <c r="AB64" s="15"/>
    </row>
    <row r="66" spans="1:28">
      <c r="A66" t="s">
        <v>13</v>
      </c>
      <c r="B66" s="2"/>
      <c r="C66" s="2"/>
      <c r="D66" s="2"/>
      <c r="E66" s="2"/>
      <c r="F66" s="2"/>
      <c r="G66" s="2"/>
      <c r="H66" s="2"/>
      <c r="I66" s="2"/>
    </row>
    <row r="67" spans="1:28">
      <c r="B67" t="s">
        <v>50</v>
      </c>
    </row>
    <row r="68" spans="1:28">
      <c r="A68" s="2"/>
      <c r="B68" s="2" t="s">
        <v>0</v>
      </c>
      <c r="D68" s="2"/>
      <c r="E68" s="2"/>
      <c r="F68" s="2"/>
      <c r="I68" s="2"/>
      <c r="J68" t="s">
        <v>1</v>
      </c>
      <c r="M68" s="2"/>
      <c r="R68" s="2" t="s">
        <v>2</v>
      </c>
    </row>
    <row r="69" spans="1:28">
      <c r="B69" t="s">
        <v>73</v>
      </c>
      <c r="C69" t="s">
        <v>74</v>
      </c>
      <c r="D69" t="s">
        <v>75</v>
      </c>
      <c r="E69" t="s">
        <v>76</v>
      </c>
      <c r="F69" s="2" t="s">
        <v>77</v>
      </c>
      <c r="G69" t="s">
        <v>68</v>
      </c>
      <c r="H69" s="2" t="s">
        <v>69</v>
      </c>
      <c r="I69" s="2" t="s">
        <v>70</v>
      </c>
      <c r="J69" t="s">
        <v>73</v>
      </c>
      <c r="K69" t="s">
        <v>74</v>
      </c>
      <c r="L69" t="s">
        <v>75</v>
      </c>
      <c r="M69" t="s">
        <v>76</v>
      </c>
      <c r="N69" s="2" t="s">
        <v>77</v>
      </c>
      <c r="O69" t="s">
        <v>68</v>
      </c>
      <c r="P69" s="2" t="s">
        <v>69</v>
      </c>
      <c r="Q69" s="2" t="s">
        <v>70</v>
      </c>
      <c r="R69" t="s">
        <v>73</v>
      </c>
      <c r="S69" t="s">
        <v>74</v>
      </c>
      <c r="T69" t="s">
        <v>75</v>
      </c>
      <c r="U69" t="s">
        <v>76</v>
      </c>
      <c r="V69" s="2" t="s">
        <v>77</v>
      </c>
      <c r="W69" t="s">
        <v>68</v>
      </c>
      <c r="X69" s="2" t="s">
        <v>69</v>
      </c>
      <c r="Y69" s="2" t="s">
        <v>70</v>
      </c>
      <c r="Z69" s="2"/>
      <c r="AA69" s="2"/>
      <c r="AB69" s="2"/>
    </row>
    <row r="70" spans="1:28">
      <c r="A70" s="2" t="s">
        <v>3</v>
      </c>
      <c r="B70">
        <v>0.62949999999999995</v>
      </c>
      <c r="C70">
        <v>0.47399999999999998</v>
      </c>
      <c r="D70">
        <v>0.69489999999999996</v>
      </c>
      <c r="E70">
        <v>0.5675</v>
      </c>
      <c r="F70" s="2">
        <v>0.93230000000000002</v>
      </c>
      <c r="G70" s="2">
        <v>0.59189999999999998</v>
      </c>
      <c r="H70" s="2">
        <v>0.74529999999999996</v>
      </c>
      <c r="I70" s="2">
        <v>0.64470000000000005</v>
      </c>
      <c r="J70">
        <v>0.68369999999999997</v>
      </c>
      <c r="K70">
        <v>0.41899999999999998</v>
      </c>
      <c r="L70">
        <v>0.76219999999999999</v>
      </c>
      <c r="M70">
        <v>0.66500000000000004</v>
      </c>
      <c r="N70">
        <v>0.83909999999999996</v>
      </c>
      <c r="O70" s="2">
        <v>0.5544</v>
      </c>
      <c r="P70" s="2">
        <v>0.72860000000000003</v>
      </c>
      <c r="Q70" s="2">
        <v>0.60070000000000001</v>
      </c>
      <c r="R70" s="2">
        <v>0.62050000000000005</v>
      </c>
      <c r="S70">
        <v>0.40479999999999999</v>
      </c>
      <c r="T70">
        <v>0.68130000000000002</v>
      </c>
      <c r="U70">
        <v>0.58099999999999996</v>
      </c>
      <c r="V70">
        <v>0.87119999999999997</v>
      </c>
      <c r="W70">
        <v>0.50509999999999999</v>
      </c>
      <c r="X70" s="2">
        <v>0.68840000000000001</v>
      </c>
      <c r="Y70" s="2">
        <v>0.59209999999999996</v>
      </c>
      <c r="Z70" s="2"/>
      <c r="AA70" s="2"/>
    </row>
    <row r="71" spans="1:28">
      <c r="A71" s="2" t="s">
        <v>6</v>
      </c>
      <c r="B71" s="2">
        <v>0.68669999999999998</v>
      </c>
      <c r="C71" s="2">
        <v>0.51380000000000003</v>
      </c>
      <c r="D71" s="2">
        <v>0.85209999999999997</v>
      </c>
      <c r="E71" s="2">
        <v>0.59940000000000004</v>
      </c>
      <c r="F71" s="2">
        <v>0.88790000000000002</v>
      </c>
      <c r="G71" s="2">
        <v>0.57809999999999995</v>
      </c>
      <c r="H71" s="2">
        <v>0.73719999999999997</v>
      </c>
      <c r="I71" s="2">
        <v>0.66369999999999996</v>
      </c>
      <c r="J71">
        <v>0.68520000000000003</v>
      </c>
      <c r="K71" s="2">
        <v>0.56589999999999996</v>
      </c>
      <c r="L71" s="2">
        <v>0.78280000000000005</v>
      </c>
      <c r="M71" s="2">
        <v>0.68540000000000001</v>
      </c>
      <c r="N71" s="2">
        <v>0.81940000000000002</v>
      </c>
      <c r="O71" s="2">
        <v>0.49840000000000001</v>
      </c>
      <c r="P71" s="2">
        <v>0.76439999999999997</v>
      </c>
      <c r="Q71" s="2">
        <v>0.49819999999999998</v>
      </c>
      <c r="R71" s="2">
        <v>0.6522</v>
      </c>
      <c r="S71">
        <v>0.4713</v>
      </c>
      <c r="T71" s="2">
        <v>0.79610000000000003</v>
      </c>
      <c r="U71" s="2">
        <v>0.61629999999999996</v>
      </c>
      <c r="V71" s="2">
        <v>0.81740000000000002</v>
      </c>
      <c r="W71" s="2">
        <v>0.47439999999999999</v>
      </c>
      <c r="X71" s="2">
        <v>0.7077</v>
      </c>
      <c r="Y71" s="2">
        <v>0.49669999999999997</v>
      </c>
      <c r="Z71" s="2"/>
      <c r="AA71" s="2"/>
    </row>
    <row r="72" spans="1:28">
      <c r="A72" s="2" t="s">
        <v>7</v>
      </c>
      <c r="B72" s="2">
        <v>0.69440000000000002</v>
      </c>
      <c r="C72" s="2">
        <v>0.54249999999999998</v>
      </c>
      <c r="D72" s="2">
        <v>0.79969999999999997</v>
      </c>
      <c r="E72" s="2">
        <v>0.52990000000000004</v>
      </c>
      <c r="F72" s="2">
        <v>0.93959999999999999</v>
      </c>
      <c r="G72">
        <v>0.58169999999999999</v>
      </c>
      <c r="H72" s="2">
        <v>0.74490000000000001</v>
      </c>
      <c r="I72" s="2">
        <v>0.68610000000000004</v>
      </c>
      <c r="J72">
        <v>0.71550000000000002</v>
      </c>
      <c r="K72" s="2">
        <v>0.45800000000000002</v>
      </c>
      <c r="L72" s="2">
        <v>0.79549999999999998</v>
      </c>
      <c r="M72" s="2">
        <v>0.64429999999999998</v>
      </c>
      <c r="N72" s="2">
        <v>0.84230000000000005</v>
      </c>
      <c r="O72" s="2">
        <v>0.43070000000000003</v>
      </c>
      <c r="P72">
        <v>0.77590000000000003</v>
      </c>
      <c r="Q72" s="2">
        <v>0.68469999999999998</v>
      </c>
      <c r="R72" s="2">
        <v>0.68410000000000004</v>
      </c>
      <c r="S72">
        <v>0.46839999999999998</v>
      </c>
      <c r="T72" s="2">
        <v>0.77110000000000001</v>
      </c>
      <c r="U72" s="2">
        <v>0.54600000000000004</v>
      </c>
      <c r="V72" s="2">
        <v>0.87129999999999996</v>
      </c>
      <c r="W72" s="2">
        <v>0.41560000000000002</v>
      </c>
      <c r="X72" s="2">
        <v>0.72699999999999998</v>
      </c>
      <c r="Y72">
        <v>0.64490000000000003</v>
      </c>
      <c r="Z72" s="2"/>
      <c r="AA72" s="2"/>
    </row>
    <row r="73" spans="1:28">
      <c r="A73" s="2" t="s">
        <v>8</v>
      </c>
      <c r="B73" s="2">
        <v>0.69040000000000001</v>
      </c>
      <c r="C73" s="2">
        <v>0.44529999999999997</v>
      </c>
      <c r="D73" s="2">
        <v>0.70930000000000004</v>
      </c>
      <c r="E73" s="2">
        <v>0.59240000000000004</v>
      </c>
      <c r="F73" s="2">
        <v>0.8901</v>
      </c>
      <c r="G73" s="2">
        <v>0.64139999999999997</v>
      </c>
      <c r="H73" s="2">
        <v>0.70409999999999995</v>
      </c>
      <c r="I73" s="2">
        <v>0.69969999999999999</v>
      </c>
      <c r="J73">
        <v>0.65329999999999999</v>
      </c>
      <c r="K73" s="2">
        <v>0.52490000000000003</v>
      </c>
      <c r="L73" s="2">
        <v>0.78290000000000004</v>
      </c>
      <c r="M73" s="2">
        <v>0.66659999999999997</v>
      </c>
      <c r="N73" s="2">
        <v>0.80710000000000004</v>
      </c>
      <c r="O73" s="2">
        <v>0.5726</v>
      </c>
      <c r="P73" s="2">
        <v>0.74960000000000004</v>
      </c>
      <c r="Q73" s="2">
        <v>0.54269999999999996</v>
      </c>
      <c r="R73" s="2">
        <v>0.62860000000000005</v>
      </c>
      <c r="S73">
        <v>0.4456</v>
      </c>
      <c r="T73" s="2">
        <v>0.73209999999999997</v>
      </c>
      <c r="U73" s="2">
        <v>0.59760000000000002</v>
      </c>
      <c r="V73" s="2">
        <v>0.81189999999999996</v>
      </c>
      <c r="W73" s="2">
        <v>0.54910000000000003</v>
      </c>
      <c r="X73" s="2">
        <v>0.69799999999999995</v>
      </c>
      <c r="Y73" s="2">
        <v>0.54910000000000003</v>
      </c>
      <c r="Z73" s="2"/>
      <c r="AA73" s="2"/>
    </row>
    <row r="74" spans="1:28">
      <c r="A74" s="2" t="s">
        <v>9</v>
      </c>
      <c r="B74" s="2">
        <v>0.69720000000000004</v>
      </c>
      <c r="C74" s="2">
        <v>0.44769999999999999</v>
      </c>
      <c r="D74" s="2">
        <v>0.80830000000000002</v>
      </c>
      <c r="E74" s="2">
        <v>0.61240000000000006</v>
      </c>
      <c r="F74" s="2">
        <v>0.89359999999999995</v>
      </c>
      <c r="G74" s="2">
        <v>0.64839999999999998</v>
      </c>
      <c r="H74" s="2">
        <v>0.69489999999999996</v>
      </c>
      <c r="I74" s="2">
        <v>0.66180000000000005</v>
      </c>
      <c r="J74">
        <v>0.66820000000000002</v>
      </c>
      <c r="K74" s="2">
        <v>0.51470000000000005</v>
      </c>
      <c r="L74" s="2">
        <v>0.77080000000000004</v>
      </c>
      <c r="M74" s="2">
        <v>0.68889999999999996</v>
      </c>
      <c r="N74" s="2">
        <v>0.82110000000000005</v>
      </c>
      <c r="O74" s="2">
        <v>0.60299999999999998</v>
      </c>
      <c r="P74" s="2">
        <v>0.71460000000000001</v>
      </c>
      <c r="Q74" s="2">
        <v>0.53210000000000002</v>
      </c>
      <c r="R74" s="2">
        <v>0.66069999999999995</v>
      </c>
      <c r="S74">
        <v>0.42909999999999998</v>
      </c>
      <c r="T74" s="2">
        <v>0.74209999999999998</v>
      </c>
      <c r="U74" s="2">
        <v>0.62090000000000001</v>
      </c>
      <c r="V74" s="2">
        <v>0.8256</v>
      </c>
      <c r="W74" s="2">
        <v>0.56530000000000002</v>
      </c>
      <c r="X74" s="2">
        <v>0.66800000000000004</v>
      </c>
      <c r="Y74" s="2">
        <v>0.50129999999999997</v>
      </c>
      <c r="Z74" s="2"/>
      <c r="AA74" s="2"/>
    </row>
    <row r="75" spans="1:28">
      <c r="A75" s="15" t="s">
        <v>57</v>
      </c>
      <c r="B75" s="15">
        <f>AVERAGE(B70:B74)</f>
        <v>0.67963999999999991</v>
      </c>
      <c r="C75" s="15">
        <f t="shared" ref="C75:J75" si="33">AVERAGE(C70:C74)</f>
        <v>0.48466000000000004</v>
      </c>
      <c r="D75" s="15">
        <f t="shared" si="33"/>
        <v>0.77285999999999999</v>
      </c>
      <c r="E75" s="15">
        <f t="shared" si="33"/>
        <v>0.58032000000000006</v>
      </c>
      <c r="F75" s="15">
        <f t="shared" si="33"/>
        <v>0.90869999999999995</v>
      </c>
      <c r="G75" s="15">
        <f t="shared" si="33"/>
        <v>0.60830000000000006</v>
      </c>
      <c r="H75" s="15">
        <f t="shared" si="33"/>
        <v>0.72527999999999992</v>
      </c>
      <c r="I75" s="15">
        <f t="shared" si="33"/>
        <v>0.67120000000000002</v>
      </c>
      <c r="J75" s="15">
        <f t="shared" si="33"/>
        <v>0.68118000000000012</v>
      </c>
      <c r="K75" s="15">
        <f>AVERAGE(K70:K74)</f>
        <v>0.4965</v>
      </c>
      <c r="L75" s="15">
        <f t="shared" ref="L75:S75" si="34">AVERAGE(L70:L74)</f>
        <v>0.77883999999999998</v>
      </c>
      <c r="M75" s="15">
        <f t="shared" si="34"/>
        <v>0.67003999999999997</v>
      </c>
      <c r="N75" s="15">
        <f t="shared" si="34"/>
        <v>0.82580000000000009</v>
      </c>
      <c r="O75" s="15">
        <f t="shared" si="34"/>
        <v>0.53181999999999996</v>
      </c>
      <c r="P75" s="15">
        <f t="shared" si="34"/>
        <v>0.74661999999999995</v>
      </c>
      <c r="Q75" s="15">
        <f t="shared" si="34"/>
        <v>0.57167999999999997</v>
      </c>
      <c r="R75" s="15">
        <f t="shared" si="34"/>
        <v>0.64921999999999991</v>
      </c>
      <c r="S75" s="15">
        <f t="shared" si="34"/>
        <v>0.44383999999999996</v>
      </c>
      <c r="T75" s="15">
        <f>AVERAGE(T70:T74)</f>
        <v>0.74453999999999998</v>
      </c>
      <c r="U75" s="15">
        <f t="shared" ref="U75:Y75" si="35">AVERAGE(U70:U74)</f>
        <v>0.59236</v>
      </c>
      <c r="V75" s="15">
        <f t="shared" si="35"/>
        <v>0.83948</v>
      </c>
      <c r="W75" s="15">
        <f t="shared" si="35"/>
        <v>0.50190000000000001</v>
      </c>
      <c r="X75" s="15">
        <f t="shared" si="35"/>
        <v>0.69782</v>
      </c>
      <c r="Y75" s="15">
        <f t="shared" si="35"/>
        <v>0.55681999999999998</v>
      </c>
      <c r="Z75" s="15"/>
      <c r="AA75" s="15"/>
      <c r="AB75" s="15"/>
    </row>
    <row r="76" spans="1:28">
      <c r="A76" s="15" t="s">
        <v>96</v>
      </c>
      <c r="B76" s="15">
        <f>STDEV(B70:B74)</f>
        <v>2.8310121864803084E-2</v>
      </c>
      <c r="C76" s="15">
        <f t="shared" ref="C76:Y76" si="36">STDEV(C70:C74)</f>
        <v>4.2495564474424867E-2</v>
      </c>
      <c r="D76" s="15">
        <f t="shared" si="36"/>
        <v>6.7773505147660756E-2</v>
      </c>
      <c r="E76" s="15">
        <f t="shared" si="36"/>
        <v>3.2579241857354516E-2</v>
      </c>
      <c r="F76" s="15">
        <f t="shared" si="36"/>
        <v>2.5091731705882719E-2</v>
      </c>
      <c r="G76" s="15">
        <f t="shared" si="36"/>
        <v>3.3882812752190454E-2</v>
      </c>
      <c r="H76" s="15">
        <f t="shared" si="36"/>
        <v>2.3975862862470675E-2</v>
      </c>
      <c r="I76" s="15">
        <f t="shared" si="36"/>
        <v>2.1685940145633516E-2</v>
      </c>
      <c r="J76" s="15">
        <f t="shared" si="36"/>
        <v>2.3163268335880418E-2</v>
      </c>
      <c r="K76" s="15">
        <f t="shared" si="36"/>
        <v>5.7971242870927309E-2</v>
      </c>
      <c r="L76" s="15">
        <f t="shared" si="36"/>
        <v>1.275981974794315E-2</v>
      </c>
      <c r="M76" s="15">
        <f t="shared" si="36"/>
        <v>1.7968110640799156E-2</v>
      </c>
      <c r="N76" s="15">
        <f t="shared" si="36"/>
        <v>1.4678896416284148E-2</v>
      </c>
      <c r="O76" s="15">
        <f t="shared" si="36"/>
        <v>6.8157185974775075E-2</v>
      </c>
      <c r="P76" s="15">
        <f t="shared" si="36"/>
        <v>2.5161120801744898E-2</v>
      </c>
      <c r="Q76" s="15">
        <f t="shared" si="36"/>
        <v>7.3180270565228786E-2</v>
      </c>
      <c r="R76" s="15">
        <f t="shared" si="36"/>
        <v>2.5530902843417018E-2</v>
      </c>
      <c r="S76" s="15">
        <f t="shared" si="36"/>
        <v>2.7846597637772554E-2</v>
      </c>
      <c r="T76" s="15">
        <f t="shared" si="36"/>
        <v>4.3370127968453132E-2</v>
      </c>
      <c r="U76" s="15">
        <f t="shared" si="36"/>
        <v>3.0386724074832401E-2</v>
      </c>
      <c r="V76" s="15">
        <f t="shared" si="36"/>
        <v>2.9408791202631901E-2</v>
      </c>
      <c r="W76" s="15">
        <f t="shared" si="36"/>
        <v>6.0128154802887648E-2</v>
      </c>
      <c r="X76" s="15">
        <f t="shared" si="36"/>
        <v>2.1949305228184307E-2</v>
      </c>
      <c r="Y76" s="15">
        <f t="shared" si="36"/>
        <v>6.2767921743514712E-2</v>
      </c>
      <c r="Z76" s="15"/>
      <c r="AA76" s="15"/>
      <c r="AB76" s="15"/>
    </row>
    <row r="78" spans="1:28">
      <c r="A78" t="s">
        <v>17</v>
      </c>
      <c r="B78" s="2"/>
      <c r="C78" s="2"/>
      <c r="D78" s="2"/>
      <c r="E78" s="2"/>
      <c r="F78" s="2"/>
      <c r="G78" s="2"/>
      <c r="H78" s="2"/>
      <c r="I78" s="2"/>
    </row>
    <row r="79" spans="1:28">
      <c r="B79" t="s">
        <v>50</v>
      </c>
    </row>
    <row r="80" spans="1:28">
      <c r="A80" s="2"/>
      <c r="B80" s="2" t="s">
        <v>0</v>
      </c>
      <c r="D80" s="2"/>
      <c r="E80" s="2"/>
      <c r="F80" s="2"/>
      <c r="I80" s="2"/>
      <c r="J80" t="s">
        <v>1</v>
      </c>
      <c r="M80" s="2"/>
      <c r="R80" s="2" t="s">
        <v>2</v>
      </c>
    </row>
    <row r="81" spans="1:28">
      <c r="B81" t="s">
        <v>73</v>
      </c>
      <c r="C81" t="s">
        <v>74</v>
      </c>
      <c r="D81" t="s">
        <v>75</v>
      </c>
      <c r="E81" t="s">
        <v>76</v>
      </c>
      <c r="F81" s="2" t="s">
        <v>77</v>
      </c>
      <c r="G81" t="s">
        <v>68</v>
      </c>
      <c r="H81" s="2" t="s">
        <v>69</v>
      </c>
      <c r="I81" s="2" t="s">
        <v>70</v>
      </c>
      <c r="J81" t="s">
        <v>73</v>
      </c>
      <c r="K81" t="s">
        <v>74</v>
      </c>
      <c r="L81" t="s">
        <v>75</v>
      </c>
      <c r="M81" t="s">
        <v>76</v>
      </c>
      <c r="N81" s="2" t="s">
        <v>77</v>
      </c>
      <c r="O81" t="s">
        <v>68</v>
      </c>
      <c r="P81" s="2" t="s">
        <v>69</v>
      </c>
      <c r="Q81" s="2" t="s">
        <v>70</v>
      </c>
      <c r="R81" t="s">
        <v>73</v>
      </c>
      <c r="S81" t="s">
        <v>74</v>
      </c>
      <c r="T81" t="s">
        <v>75</v>
      </c>
      <c r="U81" t="s">
        <v>76</v>
      </c>
      <c r="V81" s="2" t="s">
        <v>77</v>
      </c>
      <c r="W81" t="s">
        <v>68</v>
      </c>
      <c r="X81" s="2" t="s">
        <v>69</v>
      </c>
      <c r="Y81" s="2" t="s">
        <v>70</v>
      </c>
      <c r="Z81" s="2"/>
      <c r="AA81" s="2"/>
      <c r="AB81" s="2"/>
    </row>
    <row r="82" spans="1:28">
      <c r="A82" s="2" t="s">
        <v>3</v>
      </c>
      <c r="B82">
        <v>0.72709999999999997</v>
      </c>
      <c r="C82">
        <v>0.6371</v>
      </c>
      <c r="D82">
        <v>0.77480000000000004</v>
      </c>
      <c r="E82">
        <v>0.59799999999999998</v>
      </c>
      <c r="F82" s="2">
        <v>0.93510000000000004</v>
      </c>
      <c r="G82" s="2">
        <v>0.63109999999999999</v>
      </c>
      <c r="H82" s="2">
        <v>0.72140000000000004</v>
      </c>
      <c r="I82" s="2">
        <v>0.77759999999999996</v>
      </c>
      <c r="J82">
        <v>0.85850000000000004</v>
      </c>
      <c r="K82">
        <v>0.48280000000000001</v>
      </c>
      <c r="L82">
        <v>0.83679999999999999</v>
      </c>
      <c r="M82">
        <v>0.67110000000000003</v>
      </c>
      <c r="N82">
        <v>0.8175</v>
      </c>
      <c r="O82" s="2">
        <v>0.5696</v>
      </c>
      <c r="P82" s="2">
        <v>0.7651</v>
      </c>
      <c r="Q82" s="2">
        <v>0.70630000000000004</v>
      </c>
      <c r="R82" s="2">
        <v>0.77270000000000005</v>
      </c>
      <c r="S82">
        <v>0.51880000000000004</v>
      </c>
      <c r="T82">
        <v>0.77239999999999998</v>
      </c>
      <c r="U82">
        <v>0.59140000000000004</v>
      </c>
      <c r="V82">
        <v>0.85809999999999997</v>
      </c>
      <c r="W82">
        <v>0.52659999999999996</v>
      </c>
      <c r="X82" s="2">
        <v>0.72040000000000004</v>
      </c>
      <c r="Y82" s="2">
        <v>0.68540000000000001</v>
      </c>
      <c r="Z82" s="2"/>
      <c r="AA82" s="2"/>
    </row>
    <row r="83" spans="1:28">
      <c r="A83" s="2" t="s">
        <v>6</v>
      </c>
      <c r="B83" s="2">
        <v>0.7631</v>
      </c>
      <c r="C83" s="2">
        <v>0.58360000000000001</v>
      </c>
      <c r="D83" s="2">
        <v>0.80100000000000005</v>
      </c>
      <c r="E83" s="2">
        <v>0.58899999999999997</v>
      </c>
      <c r="F83" s="2">
        <v>0.89019999999999999</v>
      </c>
      <c r="G83" s="2">
        <v>0.58209999999999995</v>
      </c>
      <c r="H83" s="2">
        <v>0.68930000000000002</v>
      </c>
      <c r="I83" s="2">
        <v>0.82699999999999996</v>
      </c>
      <c r="J83">
        <v>0.84840000000000004</v>
      </c>
      <c r="K83" s="2">
        <v>0.54390000000000005</v>
      </c>
      <c r="L83" s="2">
        <v>0.82520000000000004</v>
      </c>
      <c r="M83" s="2">
        <v>0.65339999999999998</v>
      </c>
      <c r="N83" s="2">
        <v>0.87260000000000004</v>
      </c>
      <c r="O83" s="2">
        <v>0.49630000000000002</v>
      </c>
      <c r="P83" s="2">
        <v>0.72950000000000004</v>
      </c>
      <c r="Q83" s="2">
        <v>0.65300000000000002</v>
      </c>
      <c r="R83" s="2">
        <v>0.78910000000000002</v>
      </c>
      <c r="S83">
        <v>0.50629999999999997</v>
      </c>
      <c r="T83" s="2">
        <v>0.78620000000000001</v>
      </c>
      <c r="U83" s="2">
        <v>0.59819999999999995</v>
      </c>
      <c r="V83" s="2">
        <v>0.86619999999999997</v>
      </c>
      <c r="W83" s="2">
        <v>0.49359999999999998</v>
      </c>
      <c r="X83" s="2">
        <v>0.67559999999999998</v>
      </c>
      <c r="Y83" s="2">
        <v>0.69989999999999997</v>
      </c>
      <c r="Z83" s="2"/>
      <c r="AA83" s="2"/>
    </row>
    <row r="84" spans="1:28">
      <c r="A84" s="2" t="s">
        <v>7</v>
      </c>
      <c r="B84" s="2">
        <v>0.77229999999999999</v>
      </c>
      <c r="C84" s="2">
        <v>0.5917</v>
      </c>
      <c r="D84" s="2">
        <v>0.88190000000000002</v>
      </c>
      <c r="E84" s="2">
        <v>0.60229999999999995</v>
      </c>
      <c r="F84" s="2">
        <v>0.87460000000000004</v>
      </c>
      <c r="G84">
        <v>0.60150000000000003</v>
      </c>
      <c r="H84" s="2">
        <v>0.71350000000000002</v>
      </c>
      <c r="I84" s="2">
        <v>0.78849999999999998</v>
      </c>
      <c r="J84">
        <v>0.78639999999999999</v>
      </c>
      <c r="K84" s="2">
        <v>0.52010000000000001</v>
      </c>
      <c r="L84" s="2">
        <v>0.83589999999999998</v>
      </c>
      <c r="M84" s="2">
        <v>0.7016</v>
      </c>
      <c r="N84" s="2">
        <v>0.8236</v>
      </c>
      <c r="O84" s="2">
        <v>0.46489999999999998</v>
      </c>
      <c r="P84">
        <v>0.7802</v>
      </c>
      <c r="Q84" s="2">
        <v>0.6724</v>
      </c>
      <c r="R84" s="2">
        <v>0.75880000000000003</v>
      </c>
      <c r="S84" s="2">
        <v>0.52010000000000001</v>
      </c>
      <c r="T84" s="2">
        <v>0.82679999999999998</v>
      </c>
      <c r="U84" s="2">
        <v>0.61219999999999997</v>
      </c>
      <c r="V84" s="2">
        <v>0.81479999999999997</v>
      </c>
      <c r="W84" s="2">
        <v>0.46250000000000002</v>
      </c>
      <c r="X84" s="2">
        <v>0.71889999999999998</v>
      </c>
      <c r="Y84" s="2">
        <v>0.65669999999999995</v>
      </c>
      <c r="Z84" s="2"/>
      <c r="AA84" s="2"/>
    </row>
    <row r="85" spans="1:28">
      <c r="A85" s="2" t="s">
        <v>8</v>
      </c>
      <c r="B85" s="2">
        <v>0.74280000000000002</v>
      </c>
      <c r="C85" s="2">
        <v>0.58560000000000001</v>
      </c>
      <c r="D85" s="2">
        <v>0.82979999999999998</v>
      </c>
      <c r="E85" s="2">
        <v>0.57540000000000002</v>
      </c>
      <c r="F85" s="2">
        <v>0.89239999999999997</v>
      </c>
      <c r="G85" s="2">
        <v>0.51800000000000002</v>
      </c>
      <c r="H85" s="2">
        <v>0.76670000000000005</v>
      </c>
      <c r="I85" s="2">
        <v>0.79530000000000001</v>
      </c>
      <c r="J85">
        <v>0.81259999999999999</v>
      </c>
      <c r="K85" s="2">
        <v>0.58899999999999997</v>
      </c>
      <c r="L85" s="2">
        <v>0.86119999999999997</v>
      </c>
      <c r="M85" s="2">
        <v>0.63560000000000005</v>
      </c>
      <c r="N85" s="2">
        <v>0.85170000000000001</v>
      </c>
      <c r="O85" s="2">
        <v>0.52290000000000003</v>
      </c>
      <c r="P85" s="2">
        <v>0.78820000000000001</v>
      </c>
      <c r="Q85" s="2">
        <v>0.64849999999999997</v>
      </c>
      <c r="R85" s="2">
        <v>0.76519999999999999</v>
      </c>
      <c r="S85">
        <v>0.55940000000000001</v>
      </c>
      <c r="T85" s="2">
        <v>0.83350000000000002</v>
      </c>
      <c r="U85" s="2">
        <v>0.56999999999999995</v>
      </c>
      <c r="V85" s="2">
        <v>0.84209999999999996</v>
      </c>
      <c r="W85" s="2">
        <v>0.50109999999999999</v>
      </c>
      <c r="X85" s="2">
        <v>0.73229999999999995</v>
      </c>
      <c r="Y85" s="2">
        <v>0.67649999999999999</v>
      </c>
      <c r="Z85" s="2"/>
      <c r="AA85" s="2"/>
    </row>
    <row r="86" spans="1:28">
      <c r="A86" s="2" t="s">
        <v>9</v>
      </c>
      <c r="B86" s="2">
        <v>0.73460000000000003</v>
      </c>
      <c r="C86" s="2">
        <v>0.55789999999999995</v>
      </c>
      <c r="D86" s="2">
        <v>0.77890000000000004</v>
      </c>
      <c r="E86" s="2">
        <v>0.66890000000000005</v>
      </c>
      <c r="F86" s="2">
        <v>0.94389999999999996</v>
      </c>
      <c r="G86" s="2">
        <v>0.62780000000000002</v>
      </c>
      <c r="H86" s="2">
        <v>0.70960000000000001</v>
      </c>
      <c r="I86" s="2">
        <v>0.72499999999999998</v>
      </c>
      <c r="J86">
        <v>0.7772</v>
      </c>
      <c r="K86" s="2">
        <v>0.52090000000000003</v>
      </c>
      <c r="L86" s="2">
        <v>0.81169999999999998</v>
      </c>
      <c r="M86" s="2">
        <v>0.68620000000000003</v>
      </c>
      <c r="N86" s="2">
        <v>0.84040000000000004</v>
      </c>
      <c r="O86" s="2">
        <v>0.64739999999999998</v>
      </c>
      <c r="P86" s="2">
        <v>0.78690000000000004</v>
      </c>
      <c r="Q86" s="2">
        <v>0.64400000000000002</v>
      </c>
      <c r="R86" s="2">
        <v>0.74039999999999995</v>
      </c>
      <c r="S86">
        <v>0.47739999999999999</v>
      </c>
      <c r="T86" s="2">
        <v>0.77300000000000002</v>
      </c>
      <c r="U86" s="2">
        <v>0.6341</v>
      </c>
      <c r="V86" s="2">
        <v>0.87409999999999999</v>
      </c>
      <c r="W86" s="2">
        <v>0.5968</v>
      </c>
      <c r="X86" s="2">
        <v>0.7228</v>
      </c>
      <c r="Y86" s="2">
        <v>0.64549999999999996</v>
      </c>
      <c r="Z86" s="2"/>
      <c r="AA86" s="2"/>
    </row>
    <row r="87" spans="1:28">
      <c r="A87" s="15" t="s">
        <v>57</v>
      </c>
      <c r="B87" s="15">
        <f>AVERAGE(B82:B86)</f>
        <v>0.74797999999999998</v>
      </c>
      <c r="C87" s="15">
        <f t="shared" ref="C87:J87" si="37">AVERAGE(C82:C86)</f>
        <v>0.59117999999999993</v>
      </c>
      <c r="D87" s="15">
        <f t="shared" si="37"/>
        <v>0.81328</v>
      </c>
      <c r="E87" s="15">
        <f t="shared" si="37"/>
        <v>0.60671999999999993</v>
      </c>
      <c r="F87" s="15">
        <f t="shared" si="37"/>
        <v>0.90724000000000005</v>
      </c>
      <c r="G87" s="15">
        <f t="shared" si="37"/>
        <v>0.59210000000000007</v>
      </c>
      <c r="H87" s="15">
        <f t="shared" si="37"/>
        <v>0.72010000000000007</v>
      </c>
      <c r="I87" s="15">
        <f t="shared" si="37"/>
        <v>0.78268000000000004</v>
      </c>
      <c r="J87" s="15">
        <f t="shared" si="37"/>
        <v>0.81662000000000001</v>
      </c>
      <c r="K87" s="15">
        <f>AVERAGE(K82:K86)</f>
        <v>0.53133999999999992</v>
      </c>
      <c r="L87" s="15">
        <f t="shared" ref="L87:S87" si="38">AVERAGE(L82:L86)</f>
        <v>0.83416000000000001</v>
      </c>
      <c r="M87" s="15">
        <f t="shared" si="38"/>
        <v>0.66958000000000006</v>
      </c>
      <c r="N87" s="15">
        <f t="shared" si="38"/>
        <v>0.84116000000000002</v>
      </c>
      <c r="O87" s="15">
        <f t="shared" si="38"/>
        <v>0.54022000000000003</v>
      </c>
      <c r="P87" s="15">
        <f t="shared" si="38"/>
        <v>0.76998</v>
      </c>
      <c r="Q87" s="15">
        <f t="shared" si="38"/>
        <v>0.6648400000000001</v>
      </c>
      <c r="R87" s="15">
        <f t="shared" si="38"/>
        <v>0.76524000000000003</v>
      </c>
      <c r="S87" s="15">
        <f t="shared" si="38"/>
        <v>0.51639999999999997</v>
      </c>
      <c r="T87" s="15">
        <f>AVERAGE(T82:T86)</f>
        <v>0.79837999999999998</v>
      </c>
      <c r="U87" s="15">
        <f t="shared" ref="U87:Y87" si="39">AVERAGE(U82:U86)</f>
        <v>0.60118000000000005</v>
      </c>
      <c r="V87" s="15">
        <f t="shared" si="39"/>
        <v>0.85106000000000004</v>
      </c>
      <c r="W87" s="15">
        <f t="shared" si="39"/>
        <v>0.51612000000000002</v>
      </c>
      <c r="X87" s="15">
        <f t="shared" si="39"/>
        <v>0.71399999999999997</v>
      </c>
      <c r="Y87" s="15">
        <f t="shared" si="39"/>
        <v>0.67279999999999995</v>
      </c>
      <c r="Z87" s="15"/>
      <c r="AA87" s="15"/>
      <c r="AB87" s="15"/>
    </row>
    <row r="88" spans="1:28">
      <c r="A88" s="15" t="s">
        <v>96</v>
      </c>
      <c r="B88" s="15">
        <f>STDEV(B82:B86)</f>
        <v>1.9117452759193625E-2</v>
      </c>
      <c r="C88" s="15">
        <f t="shared" ref="C88:Y88" si="40">STDEV(C82:C86)</f>
        <v>2.8744860410167255E-2</v>
      </c>
      <c r="D88" s="15">
        <f t="shared" si="40"/>
        <v>4.4144954411574587E-2</v>
      </c>
      <c r="E88" s="15">
        <f t="shared" si="40"/>
        <v>3.6252130971847735E-2</v>
      </c>
      <c r="F88" s="15">
        <f t="shared" si="40"/>
        <v>3.0397746627011672E-2</v>
      </c>
      <c r="G88" s="15">
        <f t="shared" si="40"/>
        <v>4.6028958276285156E-2</v>
      </c>
      <c r="H88" s="15">
        <f t="shared" si="40"/>
        <v>2.8616865656462112E-2</v>
      </c>
      <c r="I88" s="15">
        <f t="shared" si="40"/>
        <v>3.7115320286911169E-2</v>
      </c>
      <c r="J88" s="15">
        <f t="shared" si="40"/>
        <v>3.6218945318714092E-2</v>
      </c>
      <c r="K88" s="15">
        <f t="shared" si="40"/>
        <v>3.8967589096581261E-2</v>
      </c>
      <c r="L88" s="15">
        <f t="shared" si="40"/>
        <v>1.8206399973635632E-2</v>
      </c>
      <c r="M88" s="15">
        <f t="shared" si="40"/>
        <v>2.6077998389446987E-2</v>
      </c>
      <c r="N88" s="15">
        <f t="shared" si="40"/>
        <v>2.2182718498867552E-2</v>
      </c>
      <c r="O88" s="15">
        <f t="shared" si="40"/>
        <v>7.1156145201942772E-2</v>
      </c>
      <c r="P88" s="15">
        <f t="shared" si="40"/>
        <v>2.4418988513040415E-2</v>
      </c>
      <c r="Q88" s="15">
        <f t="shared" si="40"/>
        <v>2.5581106309149355E-2</v>
      </c>
      <c r="R88" s="15">
        <f t="shared" si="40"/>
        <v>1.7912649161974926E-2</v>
      </c>
      <c r="S88" s="15">
        <f t="shared" si="40"/>
        <v>2.9544288788190525E-2</v>
      </c>
      <c r="T88" s="15">
        <f t="shared" si="40"/>
        <v>2.9616583192529147E-2</v>
      </c>
      <c r="U88" s="15">
        <f t="shared" si="40"/>
        <v>2.388455567935063E-2</v>
      </c>
      <c r="V88" s="15">
        <f t="shared" si="40"/>
        <v>2.3477073923298029E-2</v>
      </c>
      <c r="W88" s="15">
        <f t="shared" si="40"/>
        <v>5.0564186931068109E-2</v>
      </c>
      <c r="X88" s="15">
        <f t="shared" si="40"/>
        <v>2.2089929832391952E-2</v>
      </c>
      <c r="Y88" s="15">
        <f t="shared" si="40"/>
        <v>2.1859551687992151E-2</v>
      </c>
      <c r="Z88" s="15"/>
      <c r="AA88" s="15"/>
      <c r="AB88" s="15"/>
    </row>
    <row r="90" spans="1:28">
      <c r="A90" t="s">
        <v>18</v>
      </c>
      <c r="B90" s="2"/>
      <c r="C90" s="2"/>
      <c r="D90" s="2"/>
      <c r="E90" s="2"/>
      <c r="F90" s="2"/>
      <c r="G90" s="2"/>
      <c r="H90" s="2"/>
      <c r="I90" s="2"/>
    </row>
    <row r="91" spans="1:28">
      <c r="B91" t="s">
        <v>50</v>
      </c>
    </row>
    <row r="92" spans="1:28">
      <c r="A92" s="2"/>
      <c r="B92" s="2" t="s">
        <v>0</v>
      </c>
      <c r="D92" s="2"/>
      <c r="E92" s="2"/>
      <c r="F92" s="2"/>
      <c r="I92" s="2"/>
      <c r="J92" t="s">
        <v>1</v>
      </c>
      <c r="M92" s="2"/>
      <c r="R92" s="2" t="s">
        <v>2</v>
      </c>
    </row>
    <row r="93" spans="1:28">
      <c r="B93" t="s">
        <v>73</v>
      </c>
      <c r="C93" t="s">
        <v>74</v>
      </c>
      <c r="D93" t="s">
        <v>75</v>
      </c>
      <c r="E93" t="s">
        <v>76</v>
      </c>
      <c r="F93" s="2" t="s">
        <v>77</v>
      </c>
      <c r="G93" t="s">
        <v>68</v>
      </c>
      <c r="H93" s="2" t="s">
        <v>69</v>
      </c>
      <c r="I93" s="2" t="s">
        <v>70</v>
      </c>
      <c r="J93" t="s">
        <v>73</v>
      </c>
      <c r="K93" t="s">
        <v>74</v>
      </c>
      <c r="L93" t="s">
        <v>75</v>
      </c>
      <c r="M93" t="s">
        <v>76</v>
      </c>
      <c r="N93" s="2" t="s">
        <v>77</v>
      </c>
      <c r="O93" t="s">
        <v>68</v>
      </c>
      <c r="P93" s="2" t="s">
        <v>69</v>
      </c>
      <c r="Q93" s="2" t="s">
        <v>70</v>
      </c>
      <c r="R93" t="s">
        <v>73</v>
      </c>
      <c r="S93" t="s">
        <v>74</v>
      </c>
      <c r="T93" t="s">
        <v>75</v>
      </c>
      <c r="U93" t="s">
        <v>76</v>
      </c>
      <c r="V93" s="2" t="s">
        <v>77</v>
      </c>
      <c r="W93" t="s">
        <v>68</v>
      </c>
      <c r="X93" s="2" t="s">
        <v>69</v>
      </c>
      <c r="Y93" s="2" t="s">
        <v>70</v>
      </c>
      <c r="Z93" s="2"/>
      <c r="AA93" s="2"/>
      <c r="AB93" s="2"/>
    </row>
    <row r="94" spans="1:28">
      <c r="A94" s="2" t="s">
        <v>3</v>
      </c>
      <c r="B94">
        <v>0.81659999999999999</v>
      </c>
      <c r="C94">
        <v>0.61399999999999999</v>
      </c>
      <c r="D94">
        <v>0.78169999999999995</v>
      </c>
      <c r="E94">
        <v>0.54020000000000001</v>
      </c>
      <c r="F94" s="2">
        <v>0.90980000000000005</v>
      </c>
      <c r="G94" s="2">
        <v>0.58330000000000004</v>
      </c>
      <c r="H94" s="2">
        <v>0.66959999999999997</v>
      </c>
      <c r="I94" s="2">
        <v>0.80740000000000001</v>
      </c>
      <c r="J94">
        <v>0.80740000000000001</v>
      </c>
      <c r="K94">
        <v>0.60170000000000001</v>
      </c>
      <c r="L94">
        <v>0.82110000000000005</v>
      </c>
      <c r="M94">
        <v>0.60260000000000002</v>
      </c>
      <c r="N94">
        <v>0.8367</v>
      </c>
      <c r="O94" s="2">
        <v>0.51270000000000004</v>
      </c>
      <c r="P94" s="2">
        <v>0.72199999999999998</v>
      </c>
      <c r="Q94" s="2">
        <v>0.72470000000000001</v>
      </c>
      <c r="R94" s="2">
        <v>0.81689999999999996</v>
      </c>
      <c r="S94">
        <v>0.56469999999999998</v>
      </c>
      <c r="T94">
        <v>0.746</v>
      </c>
      <c r="U94">
        <v>0.53439999999999999</v>
      </c>
      <c r="V94">
        <v>0.84899999999999998</v>
      </c>
      <c r="W94">
        <v>0.50739999999999996</v>
      </c>
      <c r="X94" s="2">
        <v>0.67079999999999995</v>
      </c>
      <c r="Y94" s="2">
        <v>0.74670000000000003</v>
      </c>
      <c r="Z94" s="2"/>
      <c r="AA94" s="2"/>
    </row>
    <row r="95" spans="1:28">
      <c r="A95" s="2" t="s">
        <v>6</v>
      </c>
      <c r="B95" s="2">
        <v>0.74060000000000004</v>
      </c>
      <c r="C95" s="2">
        <v>0.60370000000000001</v>
      </c>
      <c r="D95" s="2">
        <v>0.82589999999999997</v>
      </c>
      <c r="E95" s="2">
        <v>0.61150000000000004</v>
      </c>
      <c r="F95" s="2">
        <v>0.89890000000000003</v>
      </c>
      <c r="G95" s="2">
        <v>0.65800000000000003</v>
      </c>
      <c r="H95" s="2">
        <v>0.6885</v>
      </c>
      <c r="I95" s="2">
        <v>0.78239999999999998</v>
      </c>
      <c r="J95">
        <v>0.7288</v>
      </c>
      <c r="K95" s="2">
        <v>0.49909999999999999</v>
      </c>
      <c r="L95" s="2">
        <v>0.81479999999999997</v>
      </c>
      <c r="M95" s="2">
        <v>0.60529999999999995</v>
      </c>
      <c r="N95" s="2">
        <v>0.82489999999999997</v>
      </c>
      <c r="O95" s="2">
        <v>0.65390000000000004</v>
      </c>
      <c r="P95" s="2">
        <v>0.78320000000000001</v>
      </c>
      <c r="Q95" s="2">
        <v>0.72740000000000005</v>
      </c>
      <c r="R95" s="2">
        <v>0.73089999999999999</v>
      </c>
      <c r="S95">
        <v>0.49669999999999997</v>
      </c>
      <c r="T95" s="2">
        <v>0.79249999999999998</v>
      </c>
      <c r="U95" s="2">
        <v>0.5867</v>
      </c>
      <c r="V95" s="2">
        <v>0.83289999999999997</v>
      </c>
      <c r="W95" s="2">
        <v>0.62070000000000003</v>
      </c>
      <c r="X95" s="2">
        <v>0.7137</v>
      </c>
      <c r="Y95" s="2">
        <v>0.71879999999999999</v>
      </c>
      <c r="Z95" s="2"/>
      <c r="AA95" s="2"/>
    </row>
    <row r="96" spans="1:28">
      <c r="A96" s="2" t="s">
        <v>7</v>
      </c>
      <c r="B96" s="2">
        <v>0.80489999999999995</v>
      </c>
      <c r="C96" s="2">
        <v>0.68110000000000004</v>
      </c>
      <c r="D96" s="2">
        <v>0.89810000000000001</v>
      </c>
      <c r="E96" s="2">
        <v>0.61760000000000004</v>
      </c>
      <c r="F96" s="2">
        <v>0.94579999999999997</v>
      </c>
      <c r="G96">
        <v>0.66300000000000003</v>
      </c>
      <c r="H96" s="2">
        <v>0.68330000000000002</v>
      </c>
      <c r="I96" s="2">
        <v>0.81930000000000003</v>
      </c>
      <c r="J96">
        <v>0.84399999999999997</v>
      </c>
      <c r="K96" s="2">
        <v>0.59940000000000004</v>
      </c>
      <c r="L96" s="2">
        <v>0.79320000000000002</v>
      </c>
      <c r="M96" s="2">
        <v>0.63539999999999996</v>
      </c>
      <c r="N96" s="2">
        <v>0.85550000000000004</v>
      </c>
      <c r="O96" s="2">
        <v>0.64590000000000003</v>
      </c>
      <c r="P96">
        <v>0.80030000000000001</v>
      </c>
      <c r="Q96" s="2">
        <v>0.76500000000000001</v>
      </c>
      <c r="R96" s="2">
        <v>0.81759999999999999</v>
      </c>
      <c r="S96">
        <v>0.59309999999999996</v>
      </c>
      <c r="T96" s="2">
        <v>0.80189999999999995</v>
      </c>
      <c r="U96" s="2">
        <v>0.60499999999999998</v>
      </c>
      <c r="V96" s="2">
        <v>0.88419999999999999</v>
      </c>
      <c r="W96" s="2">
        <v>0.61909999999999998</v>
      </c>
      <c r="X96" s="2">
        <v>0.7177</v>
      </c>
      <c r="Y96">
        <v>0.77639999999999998</v>
      </c>
      <c r="Z96" s="2"/>
      <c r="AA96" s="2"/>
    </row>
    <row r="97" spans="1:28">
      <c r="A97" s="2" t="s">
        <v>8</v>
      </c>
      <c r="B97" s="2">
        <v>0.78100000000000003</v>
      </c>
      <c r="C97" s="2">
        <v>0.59009999999999996</v>
      </c>
      <c r="D97" s="2">
        <v>0.76849999999999996</v>
      </c>
      <c r="E97" s="2">
        <v>0.67659999999999998</v>
      </c>
      <c r="F97" s="2">
        <v>0.93899999999999995</v>
      </c>
      <c r="G97" s="2">
        <v>0.6431</v>
      </c>
      <c r="H97" s="2">
        <v>0.74080000000000001</v>
      </c>
      <c r="I97" s="2">
        <v>0.81510000000000005</v>
      </c>
      <c r="J97" s="2">
        <v>0.76149999999999995</v>
      </c>
      <c r="K97" s="2">
        <v>0.61709999999999998</v>
      </c>
      <c r="L97" s="2">
        <v>0.8075</v>
      </c>
      <c r="M97" s="2">
        <v>0.68459999999999999</v>
      </c>
      <c r="N97" s="2">
        <v>0.85670000000000002</v>
      </c>
      <c r="O97" s="2">
        <v>0.65380000000000005</v>
      </c>
      <c r="P97" s="2">
        <v>0.81240000000000001</v>
      </c>
      <c r="Q97" s="2">
        <v>0.67479999999999996</v>
      </c>
      <c r="R97" s="2">
        <v>0.76090000000000002</v>
      </c>
      <c r="S97">
        <v>0.53700000000000003</v>
      </c>
      <c r="T97" s="2">
        <v>0.74970000000000003</v>
      </c>
      <c r="U97" s="2">
        <v>0.64510000000000001</v>
      </c>
      <c r="V97" s="2">
        <v>0.87639999999999996</v>
      </c>
      <c r="W97" s="2">
        <v>0.59740000000000004</v>
      </c>
      <c r="X97" s="2">
        <v>0.75829999999999997</v>
      </c>
      <c r="Y97" s="2">
        <v>0.70169999999999999</v>
      </c>
      <c r="Z97" s="2"/>
      <c r="AA97" s="2"/>
    </row>
    <row r="98" spans="1:28">
      <c r="A98" s="2" t="s">
        <v>9</v>
      </c>
      <c r="B98" s="2">
        <v>0.77239999999999998</v>
      </c>
      <c r="C98" s="2">
        <v>0.63460000000000005</v>
      </c>
      <c r="D98" s="2">
        <v>0.86529999999999996</v>
      </c>
      <c r="E98" s="2">
        <v>0.64070000000000005</v>
      </c>
      <c r="F98" s="2">
        <v>0.92269999999999996</v>
      </c>
      <c r="G98" s="2">
        <v>0.58199999999999996</v>
      </c>
      <c r="H98" s="2">
        <v>0.70520000000000005</v>
      </c>
      <c r="I98" s="2">
        <v>0.83620000000000005</v>
      </c>
      <c r="J98">
        <v>0.81920000000000004</v>
      </c>
      <c r="K98" s="2">
        <v>0.57410000000000005</v>
      </c>
      <c r="L98" s="2">
        <v>0.83950000000000002</v>
      </c>
      <c r="M98" s="2">
        <v>0.71630000000000005</v>
      </c>
      <c r="N98" s="2">
        <v>0.82530000000000003</v>
      </c>
      <c r="O98" s="2">
        <v>0.56689999999999996</v>
      </c>
      <c r="P98" s="2">
        <v>0.76190000000000002</v>
      </c>
      <c r="Q98" s="2">
        <v>0.78029999999999999</v>
      </c>
      <c r="R98" s="2">
        <v>0.78659999999999997</v>
      </c>
      <c r="S98">
        <v>0.58079999999999998</v>
      </c>
      <c r="T98" s="2">
        <v>0.83609999999999995</v>
      </c>
      <c r="U98" s="2">
        <v>0.64319999999999999</v>
      </c>
      <c r="V98" s="2">
        <v>0.84119999999999995</v>
      </c>
      <c r="W98" s="2">
        <v>0.50960000000000005</v>
      </c>
      <c r="X98" s="2">
        <v>0.71120000000000005</v>
      </c>
      <c r="Y98" s="2">
        <v>0.79049999999999998</v>
      </c>
      <c r="Z98" s="2"/>
      <c r="AA98" s="2"/>
    </row>
    <row r="99" spans="1:28">
      <c r="A99" s="15" t="s">
        <v>57</v>
      </c>
      <c r="B99" s="15">
        <f>AVERAGE(B94:B98)</f>
        <v>0.78309999999999991</v>
      </c>
      <c r="C99" s="15">
        <f t="shared" ref="C99:J99" si="41">AVERAGE(C94:C98)</f>
        <v>0.62470000000000003</v>
      </c>
      <c r="D99" s="15">
        <f t="shared" si="41"/>
        <v>0.82789999999999997</v>
      </c>
      <c r="E99" s="15">
        <f t="shared" si="41"/>
        <v>0.61731999999999998</v>
      </c>
      <c r="F99" s="15">
        <f t="shared" si="41"/>
        <v>0.92324000000000006</v>
      </c>
      <c r="G99" s="15">
        <f t="shared" si="41"/>
        <v>0.62587999999999999</v>
      </c>
      <c r="H99" s="15">
        <f t="shared" si="41"/>
        <v>0.69747999999999999</v>
      </c>
      <c r="I99" s="15">
        <f t="shared" si="41"/>
        <v>0.81208000000000014</v>
      </c>
      <c r="J99" s="15">
        <f t="shared" si="41"/>
        <v>0.79217999999999988</v>
      </c>
      <c r="K99" s="15">
        <f>AVERAGE(K94:K98)</f>
        <v>0.57828000000000013</v>
      </c>
      <c r="L99" s="15">
        <f t="shared" ref="L99:S99" si="42">AVERAGE(L94:L98)</f>
        <v>0.81522000000000006</v>
      </c>
      <c r="M99" s="15">
        <f t="shared" si="42"/>
        <v>0.64883999999999997</v>
      </c>
      <c r="N99" s="15">
        <f t="shared" si="42"/>
        <v>0.83982000000000012</v>
      </c>
      <c r="O99" s="15">
        <f t="shared" si="42"/>
        <v>0.60663999999999996</v>
      </c>
      <c r="P99" s="15">
        <f t="shared" si="42"/>
        <v>0.77595999999999987</v>
      </c>
      <c r="Q99" s="15">
        <f t="shared" si="42"/>
        <v>0.73443999999999998</v>
      </c>
      <c r="R99" s="15">
        <f t="shared" si="42"/>
        <v>0.78258000000000005</v>
      </c>
      <c r="S99" s="15">
        <f t="shared" si="42"/>
        <v>0.55445999999999995</v>
      </c>
      <c r="T99" s="15">
        <f>AVERAGE(T94:T98)</f>
        <v>0.78523999999999994</v>
      </c>
      <c r="U99" s="15">
        <f t="shared" ref="U99:Y99" si="43">AVERAGE(U94:U98)</f>
        <v>0.60288000000000008</v>
      </c>
      <c r="V99" s="15">
        <f t="shared" si="43"/>
        <v>0.85673999999999995</v>
      </c>
      <c r="W99" s="15">
        <f t="shared" si="43"/>
        <v>0.5708399999999999</v>
      </c>
      <c r="X99" s="15">
        <f t="shared" si="43"/>
        <v>0.71433999999999997</v>
      </c>
      <c r="Y99" s="15">
        <f t="shared" si="43"/>
        <v>0.74681999999999993</v>
      </c>
      <c r="Z99" s="15"/>
      <c r="AA99" s="15"/>
      <c r="AB99" s="15"/>
    </row>
    <row r="100" spans="1:28">
      <c r="A100" s="15" t="s">
        <v>96</v>
      </c>
      <c r="B100" s="15">
        <f>STDEV(B94:B98)</f>
        <v>2.9675916161089257E-2</v>
      </c>
      <c r="C100" s="15">
        <f t="shared" ref="C100:Y100" si="44">STDEV(C94:C98)</f>
        <v>3.5466956452450245E-2</v>
      </c>
      <c r="D100" s="15">
        <f t="shared" si="44"/>
        <v>5.4757647867672343E-2</v>
      </c>
      <c r="E100" s="15">
        <f t="shared" si="44"/>
        <v>5.0105358994822095E-2</v>
      </c>
      <c r="F100" s="15">
        <f t="shared" si="44"/>
        <v>1.9562029547058726E-2</v>
      </c>
      <c r="G100" s="15">
        <f t="shared" si="44"/>
        <v>4.0139220221623653E-2</v>
      </c>
      <c r="H100" s="15">
        <f t="shared" si="44"/>
        <v>2.736433810637489E-2</v>
      </c>
      <c r="I100" s="15">
        <f t="shared" si="44"/>
        <v>1.9658509607800918E-2</v>
      </c>
      <c r="J100" s="15">
        <f t="shared" si="44"/>
        <v>4.638245357891279E-2</v>
      </c>
      <c r="K100" s="15">
        <f t="shared" si="44"/>
        <v>4.6873467974964264E-2</v>
      </c>
      <c r="L100" s="15">
        <f t="shared" si="44"/>
        <v>1.7093478288516949E-2</v>
      </c>
      <c r="M100" s="15">
        <f t="shared" si="44"/>
        <v>5.0110208540775428E-2</v>
      </c>
      <c r="N100" s="15">
        <f t="shared" si="44"/>
        <v>1.5604230195687336E-2</v>
      </c>
      <c r="O100" s="15">
        <f t="shared" si="44"/>
        <v>6.403692684693732E-2</v>
      </c>
      <c r="P100" s="15">
        <f t="shared" si="44"/>
        <v>3.5644396474060279E-2</v>
      </c>
      <c r="Q100" s="15">
        <f t="shared" si="44"/>
        <v>4.1043915505224411E-2</v>
      </c>
      <c r="R100" s="15">
        <f t="shared" si="44"/>
        <v>3.7286954823369516E-2</v>
      </c>
      <c r="S100" s="15">
        <f t="shared" si="44"/>
        <v>3.8512244806035378E-2</v>
      </c>
      <c r="T100" s="15">
        <f t="shared" si="44"/>
        <v>3.7814917691302699E-2</v>
      </c>
      <c r="U100" s="15">
        <f t="shared" si="44"/>
        <v>4.5727530001083601E-2</v>
      </c>
      <c r="V100" s="15">
        <f t="shared" si="44"/>
        <v>2.2418251492924247E-2</v>
      </c>
      <c r="W100" s="15">
        <f t="shared" si="44"/>
        <v>5.7652953090019596E-2</v>
      </c>
      <c r="X100" s="15">
        <f t="shared" si="44"/>
        <v>3.1023265463197138E-2</v>
      </c>
      <c r="Y100" s="15">
        <f t="shared" si="44"/>
        <v>3.7429493718189662E-2</v>
      </c>
      <c r="Z100" s="15"/>
      <c r="AA100" s="15"/>
      <c r="AB100" s="15"/>
    </row>
    <row r="102" spans="1:28">
      <c r="A102" t="s">
        <v>12</v>
      </c>
      <c r="B102" s="2"/>
      <c r="C102" s="2"/>
      <c r="D102" s="2"/>
      <c r="E102" s="2"/>
      <c r="F102" s="2"/>
      <c r="G102" s="2"/>
      <c r="H102" s="2"/>
      <c r="I102" s="2"/>
    </row>
    <row r="103" spans="1:28">
      <c r="B103" t="s">
        <v>50</v>
      </c>
    </row>
    <row r="104" spans="1:28">
      <c r="A104" s="2"/>
      <c r="B104" s="2" t="s">
        <v>0</v>
      </c>
      <c r="D104" s="2"/>
      <c r="E104" s="2"/>
      <c r="F104" s="2"/>
      <c r="I104" s="2"/>
      <c r="J104" t="s">
        <v>1</v>
      </c>
      <c r="M104" s="2"/>
      <c r="R104" s="2" t="s">
        <v>2</v>
      </c>
    </row>
    <row r="105" spans="1:28">
      <c r="B105" t="s">
        <v>73</v>
      </c>
      <c r="C105" t="s">
        <v>74</v>
      </c>
      <c r="D105" t="s">
        <v>75</v>
      </c>
      <c r="E105" t="s">
        <v>76</v>
      </c>
      <c r="F105" s="2" t="s">
        <v>77</v>
      </c>
      <c r="G105" t="s">
        <v>68</v>
      </c>
      <c r="H105" s="2" t="s">
        <v>69</v>
      </c>
      <c r="I105" s="2" t="s">
        <v>70</v>
      </c>
      <c r="J105" t="s">
        <v>73</v>
      </c>
      <c r="K105" t="s">
        <v>74</v>
      </c>
      <c r="L105" t="s">
        <v>75</v>
      </c>
      <c r="M105" t="s">
        <v>76</v>
      </c>
      <c r="N105" s="2" t="s">
        <v>77</v>
      </c>
      <c r="O105" t="s">
        <v>68</v>
      </c>
      <c r="P105" s="2" t="s">
        <v>69</v>
      </c>
      <c r="Q105" s="2" t="s">
        <v>70</v>
      </c>
      <c r="R105" t="s">
        <v>73</v>
      </c>
      <c r="S105" t="s">
        <v>74</v>
      </c>
      <c r="T105" t="s">
        <v>75</v>
      </c>
      <c r="U105" t="s">
        <v>76</v>
      </c>
      <c r="V105" s="2" t="s">
        <v>77</v>
      </c>
      <c r="W105" t="s">
        <v>68</v>
      </c>
      <c r="X105" s="2" t="s">
        <v>69</v>
      </c>
      <c r="Y105" s="2" t="s">
        <v>70</v>
      </c>
      <c r="Z105" s="2"/>
      <c r="AA105" s="2"/>
      <c r="AB105" s="2"/>
    </row>
    <row r="106" spans="1:28">
      <c r="A106" s="2" t="s">
        <v>3</v>
      </c>
      <c r="B106">
        <v>0.78490000000000004</v>
      </c>
      <c r="C106">
        <v>0.53090000000000004</v>
      </c>
      <c r="D106">
        <v>0.91579999999999995</v>
      </c>
      <c r="E106">
        <v>0.61350000000000005</v>
      </c>
      <c r="F106" s="2">
        <v>0.89910000000000001</v>
      </c>
      <c r="G106" s="2">
        <v>0.61650000000000005</v>
      </c>
      <c r="H106" s="2">
        <v>0.74539999999999995</v>
      </c>
      <c r="I106" s="2">
        <v>0.79039999999999999</v>
      </c>
      <c r="J106">
        <v>0.79790000000000005</v>
      </c>
      <c r="K106">
        <v>0.55249999999999999</v>
      </c>
      <c r="L106">
        <v>0.88460000000000005</v>
      </c>
      <c r="M106">
        <v>0.65739999999999998</v>
      </c>
      <c r="N106">
        <v>0.86380000000000001</v>
      </c>
      <c r="O106" s="2">
        <v>0.60570000000000002</v>
      </c>
      <c r="P106" s="2">
        <v>0.81189999999999996</v>
      </c>
      <c r="Q106" s="2">
        <v>0.60580000000000001</v>
      </c>
      <c r="R106" s="2">
        <v>0.77800000000000002</v>
      </c>
      <c r="S106">
        <v>0.47810000000000002</v>
      </c>
      <c r="T106">
        <v>0.88049999999999995</v>
      </c>
      <c r="U106">
        <v>0.60360000000000003</v>
      </c>
      <c r="V106">
        <v>0.85309999999999997</v>
      </c>
      <c r="W106">
        <v>0.5595</v>
      </c>
      <c r="X106" s="2">
        <v>0.75480000000000003</v>
      </c>
      <c r="Y106" s="2">
        <v>0.60650000000000004</v>
      </c>
      <c r="Z106" s="2"/>
      <c r="AA106" s="2"/>
    </row>
    <row r="107" spans="1:28">
      <c r="A107" s="2" t="s">
        <v>6</v>
      </c>
      <c r="B107" s="2">
        <v>0.73960000000000004</v>
      </c>
      <c r="C107" s="2">
        <v>0.51339999999999997</v>
      </c>
      <c r="D107" s="2">
        <v>0.90680000000000005</v>
      </c>
      <c r="E107" s="2">
        <v>0.67410000000000003</v>
      </c>
      <c r="F107" s="2">
        <v>0.92710000000000004</v>
      </c>
      <c r="G107" s="2">
        <v>0.64829999999999999</v>
      </c>
      <c r="H107" s="2">
        <v>0.71360000000000001</v>
      </c>
      <c r="I107" s="2">
        <v>0.72399999999999998</v>
      </c>
      <c r="J107">
        <v>0.81159999999999999</v>
      </c>
      <c r="K107" s="2">
        <v>0.43230000000000002</v>
      </c>
      <c r="L107" s="2">
        <v>0.85780000000000001</v>
      </c>
      <c r="M107" s="2">
        <v>0.69040000000000001</v>
      </c>
      <c r="N107" s="2">
        <v>0.86960000000000004</v>
      </c>
      <c r="O107" s="2">
        <v>0.64400000000000002</v>
      </c>
      <c r="P107" s="2">
        <v>0.81850000000000001</v>
      </c>
      <c r="Q107" s="2">
        <v>0.68169999999999997</v>
      </c>
      <c r="R107" s="2">
        <v>0.74250000000000005</v>
      </c>
      <c r="S107">
        <v>0.44109999999999999</v>
      </c>
      <c r="T107" s="2">
        <v>0.85499999999999998</v>
      </c>
      <c r="U107" s="2">
        <v>0.65659999999999996</v>
      </c>
      <c r="V107" s="2">
        <v>0.87729999999999997</v>
      </c>
      <c r="W107" s="2">
        <v>0.58550000000000002</v>
      </c>
      <c r="X107" s="2">
        <v>0.74390000000000001</v>
      </c>
      <c r="Y107" s="2">
        <v>0.67859999999999998</v>
      </c>
      <c r="Z107" s="2"/>
      <c r="AA107" s="2"/>
    </row>
    <row r="108" spans="1:28">
      <c r="A108" s="2" t="s">
        <v>7</v>
      </c>
      <c r="B108" s="2">
        <v>0.84279999999999999</v>
      </c>
      <c r="C108" s="2">
        <v>0.60960000000000003</v>
      </c>
      <c r="D108" s="2">
        <v>0.88119999999999998</v>
      </c>
      <c r="E108" s="2">
        <v>0.64700000000000002</v>
      </c>
      <c r="F108" s="2">
        <v>0.92900000000000005</v>
      </c>
      <c r="G108" s="2">
        <v>0.62719999999999998</v>
      </c>
      <c r="H108" s="2">
        <v>0.72370000000000001</v>
      </c>
      <c r="I108" s="2">
        <v>0.83309999999999995</v>
      </c>
      <c r="J108">
        <v>0.79790000000000005</v>
      </c>
      <c r="K108" s="2">
        <v>0.61739999999999995</v>
      </c>
      <c r="L108" s="2">
        <v>0.87080000000000002</v>
      </c>
      <c r="M108" s="2">
        <v>0.69630000000000003</v>
      </c>
      <c r="N108" s="2">
        <v>0.86439999999999995</v>
      </c>
      <c r="O108" s="2">
        <v>0.62839999999999996</v>
      </c>
      <c r="P108">
        <v>0.79200000000000004</v>
      </c>
      <c r="Q108" s="2">
        <v>0.73470000000000002</v>
      </c>
      <c r="R108" s="2">
        <v>0.81589999999999996</v>
      </c>
      <c r="S108">
        <v>0.56610000000000005</v>
      </c>
      <c r="T108" s="2">
        <v>0.85060000000000002</v>
      </c>
      <c r="U108" s="2">
        <v>0.63549999999999995</v>
      </c>
      <c r="V108" s="2">
        <v>0.87619999999999998</v>
      </c>
      <c r="W108" s="2">
        <v>0.5756</v>
      </c>
      <c r="X108" s="2">
        <v>0.73509999999999998</v>
      </c>
      <c r="Y108">
        <v>0.73809999999999998</v>
      </c>
      <c r="Z108" s="2"/>
      <c r="AA108" s="2"/>
    </row>
    <row r="109" spans="1:28">
      <c r="A109" s="2" t="s">
        <v>8</v>
      </c>
      <c r="B109" s="2">
        <v>0.79500000000000004</v>
      </c>
      <c r="C109" s="2">
        <v>0.54849999999999999</v>
      </c>
      <c r="D109" s="2">
        <v>0.91600000000000004</v>
      </c>
      <c r="E109" s="2">
        <v>0.68440000000000001</v>
      </c>
      <c r="F109" s="2">
        <v>0.94510000000000005</v>
      </c>
      <c r="G109" s="2">
        <v>0.65839999999999999</v>
      </c>
      <c r="H109" s="2">
        <v>0.68540000000000001</v>
      </c>
      <c r="I109" s="2">
        <v>0.81789999999999996</v>
      </c>
      <c r="J109">
        <v>0.80349999999999999</v>
      </c>
      <c r="K109" s="2">
        <v>0.57730000000000004</v>
      </c>
      <c r="L109" s="2">
        <v>0.82179999999999997</v>
      </c>
      <c r="M109" s="2">
        <v>0.72260000000000002</v>
      </c>
      <c r="N109" s="2">
        <v>0.87009999999999998</v>
      </c>
      <c r="O109" s="2">
        <v>0.58730000000000004</v>
      </c>
      <c r="P109" s="2">
        <v>0.80379999999999996</v>
      </c>
      <c r="Q109" s="2">
        <v>0.65400000000000003</v>
      </c>
      <c r="R109" s="2">
        <v>0.78700000000000003</v>
      </c>
      <c r="S109">
        <v>0.51449999999999996</v>
      </c>
      <c r="T109" s="2">
        <v>0.82220000000000004</v>
      </c>
      <c r="U109" s="2">
        <v>0.67559999999999998</v>
      </c>
      <c r="V109" s="2">
        <v>0.89270000000000005</v>
      </c>
      <c r="W109" s="2">
        <v>0.55879999999999996</v>
      </c>
      <c r="X109" s="2">
        <v>0.72050000000000003</v>
      </c>
      <c r="Y109" s="2">
        <v>0.6865</v>
      </c>
      <c r="Z109" s="2"/>
      <c r="AA109" s="2"/>
    </row>
    <row r="110" spans="1:28">
      <c r="A110" s="2" t="s">
        <v>9</v>
      </c>
      <c r="B110" s="2">
        <v>0.77039999999999997</v>
      </c>
      <c r="C110" s="2">
        <v>0.63739999999999997</v>
      </c>
      <c r="D110" s="2">
        <v>0.92469999999999997</v>
      </c>
      <c r="E110" s="2">
        <v>0.69820000000000004</v>
      </c>
      <c r="F110" s="2">
        <v>0.94179999999999997</v>
      </c>
      <c r="G110" s="2">
        <v>0.70330000000000004</v>
      </c>
      <c r="H110" s="2">
        <v>0.73660000000000003</v>
      </c>
      <c r="I110" s="2">
        <v>0.81479999999999997</v>
      </c>
      <c r="J110">
        <v>0.79</v>
      </c>
      <c r="K110" s="2">
        <v>0.54790000000000005</v>
      </c>
      <c r="L110" s="2">
        <v>0.86380000000000001</v>
      </c>
      <c r="M110" s="2">
        <v>0.73080000000000001</v>
      </c>
      <c r="N110" s="2">
        <v>0.8679</v>
      </c>
      <c r="O110" s="2">
        <v>0.69330000000000003</v>
      </c>
      <c r="P110" s="2">
        <v>0.82530000000000003</v>
      </c>
      <c r="Q110" s="2">
        <v>0.77880000000000005</v>
      </c>
      <c r="R110" s="2">
        <v>0.75080000000000002</v>
      </c>
      <c r="S110">
        <v>0.54749999999999999</v>
      </c>
      <c r="T110" s="2">
        <v>0.8679</v>
      </c>
      <c r="U110" s="2">
        <v>0.68089999999999995</v>
      </c>
      <c r="V110" s="2">
        <v>0.88829999999999998</v>
      </c>
      <c r="W110" s="2">
        <v>0.64200000000000002</v>
      </c>
      <c r="X110" s="2">
        <v>0.76200000000000001</v>
      </c>
      <c r="Y110" s="2">
        <v>0.77659999999999996</v>
      </c>
      <c r="Z110" s="2"/>
      <c r="AA110" s="2"/>
    </row>
    <row r="111" spans="1:28">
      <c r="A111" s="15" t="s">
        <v>57</v>
      </c>
      <c r="B111" s="15">
        <f>AVERAGE(B106:B110)</f>
        <v>0.78654000000000002</v>
      </c>
      <c r="C111" s="15">
        <f t="shared" ref="C111:J111" si="45">AVERAGE(C106:C110)</f>
        <v>0.56796000000000002</v>
      </c>
      <c r="D111" s="15">
        <f t="shared" si="45"/>
        <v>0.90890000000000004</v>
      </c>
      <c r="E111" s="15">
        <f t="shared" si="45"/>
        <v>0.66344000000000003</v>
      </c>
      <c r="F111" s="15">
        <f t="shared" si="45"/>
        <v>0.92842000000000002</v>
      </c>
      <c r="G111" s="15">
        <f t="shared" si="45"/>
        <v>0.6507400000000001</v>
      </c>
      <c r="H111" s="15">
        <f t="shared" si="45"/>
        <v>0.72094000000000003</v>
      </c>
      <c r="I111" s="15">
        <f t="shared" si="45"/>
        <v>0.79603999999999997</v>
      </c>
      <c r="J111" s="15">
        <f t="shared" si="45"/>
        <v>0.80017999999999989</v>
      </c>
      <c r="K111" s="15">
        <f>AVERAGE(K106:K110)</f>
        <v>0.54548000000000008</v>
      </c>
      <c r="L111" s="15">
        <f t="shared" ref="L111:S111" si="46">AVERAGE(L106:L110)</f>
        <v>0.85975999999999997</v>
      </c>
      <c r="M111" s="15">
        <f t="shared" si="46"/>
        <v>0.6994999999999999</v>
      </c>
      <c r="N111" s="15">
        <f t="shared" si="46"/>
        <v>0.86715999999999993</v>
      </c>
      <c r="O111" s="15">
        <f t="shared" si="46"/>
        <v>0.63173999999999997</v>
      </c>
      <c r="P111" s="15">
        <f t="shared" si="46"/>
        <v>0.81030000000000002</v>
      </c>
      <c r="Q111" s="15">
        <f t="shared" si="46"/>
        <v>0.69100000000000006</v>
      </c>
      <c r="R111" s="15">
        <f t="shared" si="46"/>
        <v>0.77483999999999997</v>
      </c>
      <c r="S111" s="15">
        <f t="shared" si="46"/>
        <v>0.50946000000000002</v>
      </c>
      <c r="T111" s="15">
        <f>AVERAGE(T106:T110)</f>
        <v>0.85524</v>
      </c>
      <c r="U111" s="15">
        <f t="shared" ref="U111:Y111" si="47">AVERAGE(U106:U110)</f>
        <v>0.65043999999999991</v>
      </c>
      <c r="V111" s="15">
        <f t="shared" si="47"/>
        <v>0.87751999999999997</v>
      </c>
      <c r="W111" s="15">
        <f t="shared" si="47"/>
        <v>0.58427999999999991</v>
      </c>
      <c r="X111" s="15">
        <f t="shared" si="47"/>
        <v>0.74326000000000003</v>
      </c>
      <c r="Y111" s="15">
        <f t="shared" si="47"/>
        <v>0.69725999999999999</v>
      </c>
      <c r="Z111" s="15"/>
      <c r="AA111" s="15"/>
      <c r="AB111" s="15"/>
    </row>
    <row r="112" spans="1:28">
      <c r="A112" s="15" t="s">
        <v>96</v>
      </c>
      <c r="B112" s="15">
        <f>STDEV(B106:B110)</f>
        <v>3.7760137711613281E-2</v>
      </c>
      <c r="C112" s="15">
        <f t="shared" ref="C112:Y112" si="48">STDEV(C106:C110)</f>
        <v>5.3114809610879714E-2</v>
      </c>
      <c r="D112" s="15">
        <f t="shared" si="48"/>
        <v>1.6728418933061186E-2</v>
      </c>
      <c r="E112" s="15">
        <f t="shared" si="48"/>
        <v>3.3635888571583769E-2</v>
      </c>
      <c r="F112" s="15">
        <f t="shared" si="48"/>
        <v>1.8158937193569456E-2</v>
      </c>
      <c r="G112" s="15">
        <f t="shared" si="48"/>
        <v>3.3740524595803192E-2</v>
      </c>
      <c r="H112" s="15">
        <f t="shared" si="48"/>
        <v>2.3281494797370711E-2</v>
      </c>
      <c r="I112" s="15">
        <f t="shared" si="48"/>
        <v>4.3083674402260533E-2</v>
      </c>
      <c r="J112" s="15">
        <f t="shared" si="48"/>
        <v>7.9916831769033247E-3</v>
      </c>
      <c r="K112" s="15">
        <f t="shared" si="48"/>
        <v>6.9010593389710592E-2</v>
      </c>
      <c r="L112" s="15">
        <f t="shared" si="48"/>
        <v>2.3452249359070042E-2</v>
      </c>
      <c r="M112" s="15">
        <f t="shared" si="48"/>
        <v>2.9063551056262904E-2</v>
      </c>
      <c r="N112" s="15">
        <f t="shared" si="48"/>
        <v>2.9177045772319173E-3</v>
      </c>
      <c r="O112" s="15">
        <f t="shared" si="48"/>
        <v>4.0632782331511581E-2</v>
      </c>
      <c r="P112" s="15">
        <f t="shared" si="48"/>
        <v>1.296090274633677E-2</v>
      </c>
      <c r="Q112" s="15">
        <f t="shared" si="48"/>
        <v>6.7699815361638924E-2</v>
      </c>
      <c r="R112" s="15">
        <f t="shared" si="48"/>
        <v>2.9443046717349045E-2</v>
      </c>
      <c r="S112" s="15">
        <f t="shared" si="48"/>
        <v>5.0835696119950993E-2</v>
      </c>
      <c r="T112" s="15">
        <f t="shared" si="48"/>
        <v>2.1860763939075843E-2</v>
      </c>
      <c r="U112" s="15">
        <f t="shared" si="48"/>
        <v>3.1685848576296624E-2</v>
      </c>
      <c r="V112" s="15">
        <f t="shared" si="48"/>
        <v>1.5368539292984245E-2</v>
      </c>
      <c r="W112" s="15">
        <f t="shared" si="48"/>
        <v>3.4174946964113946E-2</v>
      </c>
      <c r="X112" s="15">
        <f t="shared" si="48"/>
        <v>1.6350626899296554E-2</v>
      </c>
      <c r="Y112" s="15">
        <f t="shared" si="48"/>
        <v>6.4544736423661972E-2</v>
      </c>
      <c r="Z112" s="15"/>
      <c r="AA112" s="15"/>
      <c r="AB112" s="15"/>
    </row>
    <row r="114" spans="1:28">
      <c r="A114" t="s">
        <v>16</v>
      </c>
      <c r="B114" s="2"/>
      <c r="C114" s="2"/>
      <c r="D114" s="2"/>
      <c r="E114" s="2"/>
      <c r="F114" s="2"/>
      <c r="G114" s="2"/>
      <c r="H114" s="2"/>
      <c r="I114" s="2"/>
    </row>
    <row r="115" spans="1:28">
      <c r="B115" t="s">
        <v>50</v>
      </c>
    </row>
    <row r="116" spans="1:28">
      <c r="A116" s="2"/>
      <c r="B116" s="2" t="s">
        <v>0</v>
      </c>
      <c r="D116" s="2"/>
      <c r="E116" s="2"/>
      <c r="F116" s="2"/>
      <c r="I116" s="2"/>
      <c r="J116" t="s">
        <v>1</v>
      </c>
      <c r="M116" s="2"/>
      <c r="R116" s="2" t="s">
        <v>2</v>
      </c>
    </row>
    <row r="117" spans="1:28">
      <c r="B117" t="s">
        <v>73</v>
      </c>
      <c r="C117" t="s">
        <v>74</v>
      </c>
      <c r="D117" t="s">
        <v>75</v>
      </c>
      <c r="E117" t="s">
        <v>76</v>
      </c>
      <c r="F117" s="2" t="s">
        <v>77</v>
      </c>
      <c r="G117" t="s">
        <v>68</v>
      </c>
      <c r="H117" s="2" t="s">
        <v>69</v>
      </c>
      <c r="I117" s="2" t="s">
        <v>70</v>
      </c>
      <c r="J117" t="s">
        <v>73</v>
      </c>
      <c r="K117" t="s">
        <v>74</v>
      </c>
      <c r="L117" t="s">
        <v>75</v>
      </c>
      <c r="M117" t="s">
        <v>76</v>
      </c>
      <c r="N117" s="2" t="s">
        <v>77</v>
      </c>
      <c r="O117" t="s">
        <v>68</v>
      </c>
      <c r="P117" s="2" t="s">
        <v>69</v>
      </c>
      <c r="Q117" s="2" t="s">
        <v>70</v>
      </c>
      <c r="R117" t="s">
        <v>73</v>
      </c>
      <c r="S117" t="s">
        <v>74</v>
      </c>
      <c r="T117" t="s">
        <v>75</v>
      </c>
      <c r="U117" t="s">
        <v>76</v>
      </c>
      <c r="V117" s="2" t="s">
        <v>77</v>
      </c>
      <c r="W117" t="s">
        <v>68</v>
      </c>
      <c r="X117" s="2" t="s">
        <v>69</v>
      </c>
      <c r="Y117" s="2" t="s">
        <v>70</v>
      </c>
      <c r="Z117" s="2"/>
      <c r="AA117" s="2"/>
      <c r="AB117" s="2"/>
    </row>
    <row r="118" spans="1:28">
      <c r="A118" s="2" t="s">
        <v>3</v>
      </c>
      <c r="B118">
        <v>0.77839999999999998</v>
      </c>
      <c r="C118">
        <v>0.77839999999999998</v>
      </c>
      <c r="D118">
        <v>0.91039999999999999</v>
      </c>
      <c r="E118">
        <v>0.63460000000000005</v>
      </c>
      <c r="F118" s="2">
        <v>0.9284</v>
      </c>
      <c r="G118" s="2">
        <v>0.67549999999999999</v>
      </c>
      <c r="H118" s="2">
        <v>0.71450000000000002</v>
      </c>
      <c r="I118" s="2">
        <v>0.80100000000000005</v>
      </c>
      <c r="J118">
        <v>0.80100000000000005</v>
      </c>
      <c r="K118">
        <v>0.44829999999999998</v>
      </c>
      <c r="L118">
        <v>0.87729999999999997</v>
      </c>
      <c r="M118">
        <v>0.62670000000000003</v>
      </c>
      <c r="N118">
        <v>0.87339999999999995</v>
      </c>
      <c r="O118" s="2">
        <v>0.62039999999999995</v>
      </c>
      <c r="P118" s="2">
        <v>0.82269999999999999</v>
      </c>
      <c r="Q118" s="2">
        <v>0.78080000000000005</v>
      </c>
      <c r="R118" s="2">
        <v>0.81169999999999998</v>
      </c>
      <c r="S118">
        <v>0.46710000000000002</v>
      </c>
      <c r="T118">
        <v>0.86829999999999996</v>
      </c>
      <c r="U118">
        <v>0.59289999999999998</v>
      </c>
      <c r="V118">
        <v>0.87949999999999995</v>
      </c>
      <c r="W118">
        <v>0.5897</v>
      </c>
      <c r="X118" s="2">
        <v>0.74380000000000002</v>
      </c>
      <c r="Y118" s="2">
        <v>0.76680000000000004</v>
      </c>
      <c r="Z118" s="2"/>
      <c r="AA118" s="2"/>
    </row>
    <row r="119" spans="1:28">
      <c r="A119" s="2" t="s">
        <v>6</v>
      </c>
      <c r="B119" s="2">
        <v>0.84409999999999996</v>
      </c>
      <c r="C119" s="2">
        <v>0.67420000000000002</v>
      </c>
      <c r="D119" s="2">
        <v>0.92810000000000004</v>
      </c>
      <c r="E119" s="2">
        <v>0.71240000000000003</v>
      </c>
      <c r="F119" s="2">
        <v>0.91979999999999995</v>
      </c>
      <c r="G119" s="2">
        <v>0.71679999999999999</v>
      </c>
      <c r="H119" s="2">
        <v>0.73970000000000002</v>
      </c>
      <c r="I119" s="2">
        <v>0.81859999999999999</v>
      </c>
      <c r="J119">
        <v>0.86819999999999997</v>
      </c>
      <c r="K119" s="2">
        <v>0.56720000000000004</v>
      </c>
      <c r="L119" s="2">
        <v>0.87370000000000003</v>
      </c>
      <c r="M119" s="2">
        <v>0.70289999999999997</v>
      </c>
      <c r="N119" s="2">
        <v>0.87129999999999996</v>
      </c>
      <c r="O119" s="2">
        <v>0.72440000000000004</v>
      </c>
      <c r="P119" s="2">
        <v>0.80559999999999998</v>
      </c>
      <c r="Q119" s="2">
        <v>0.80320000000000003</v>
      </c>
      <c r="R119" s="2">
        <v>0.85319999999999996</v>
      </c>
      <c r="S119">
        <v>0.57999999999999996</v>
      </c>
      <c r="T119" s="2">
        <v>0.87839999999999996</v>
      </c>
      <c r="U119" s="2">
        <v>0.67920000000000003</v>
      </c>
      <c r="V119" s="2">
        <v>0.87809999999999999</v>
      </c>
      <c r="W119" s="2">
        <v>0.68810000000000004</v>
      </c>
      <c r="X119" s="2">
        <v>0.7419</v>
      </c>
      <c r="Y119" s="2">
        <v>0.79110000000000003</v>
      </c>
      <c r="Z119" s="2"/>
      <c r="AA119" s="2"/>
    </row>
    <row r="120" spans="1:28">
      <c r="A120" s="2" t="s">
        <v>7</v>
      </c>
      <c r="B120" s="2">
        <v>0.76829999999999998</v>
      </c>
      <c r="C120" s="2">
        <v>0.66769999999999996</v>
      </c>
      <c r="D120" s="2">
        <v>0.94810000000000005</v>
      </c>
      <c r="E120" s="2">
        <v>0.72460000000000002</v>
      </c>
      <c r="F120" s="2">
        <v>0.92259999999999998</v>
      </c>
      <c r="G120">
        <v>0.59419999999999995</v>
      </c>
      <c r="H120" s="2">
        <v>0.71030000000000004</v>
      </c>
      <c r="I120" s="2">
        <v>0.82320000000000004</v>
      </c>
      <c r="J120">
        <v>0.84160000000000001</v>
      </c>
      <c r="K120" s="2">
        <v>0.50280000000000002</v>
      </c>
      <c r="L120" s="2">
        <v>0.90310000000000001</v>
      </c>
      <c r="M120" s="2">
        <v>0.71440000000000003</v>
      </c>
      <c r="N120" s="2">
        <v>0.87460000000000004</v>
      </c>
      <c r="O120" s="2">
        <v>0.64710000000000001</v>
      </c>
      <c r="P120">
        <v>0.79079999999999995</v>
      </c>
      <c r="Q120" s="2">
        <v>0.74860000000000004</v>
      </c>
      <c r="R120" s="2">
        <v>0.7954</v>
      </c>
      <c r="S120">
        <v>0.53859999999999997</v>
      </c>
      <c r="T120" s="2">
        <v>0.90959999999999996</v>
      </c>
      <c r="U120" s="2">
        <v>0.68369999999999997</v>
      </c>
      <c r="V120" s="2">
        <v>0.88009999999999999</v>
      </c>
      <c r="W120" s="2">
        <v>0.57569999999999999</v>
      </c>
      <c r="X120" s="2">
        <v>0.72360000000000002</v>
      </c>
      <c r="Y120">
        <v>0.74690000000000001</v>
      </c>
      <c r="Z120" s="2"/>
      <c r="AA120" s="2"/>
    </row>
    <row r="121" spans="1:28">
      <c r="A121" s="2" t="s">
        <v>8</v>
      </c>
      <c r="B121" s="2">
        <v>0.76319999999999999</v>
      </c>
      <c r="C121" s="2">
        <v>0.62839999999999996</v>
      </c>
      <c r="D121" s="2">
        <v>0.86929999999999996</v>
      </c>
      <c r="E121" s="2">
        <v>0.63160000000000005</v>
      </c>
      <c r="F121" s="2">
        <v>0.91220000000000001</v>
      </c>
      <c r="G121" s="2">
        <v>0.61280000000000001</v>
      </c>
      <c r="H121" s="2">
        <v>0.7722</v>
      </c>
      <c r="I121" s="2">
        <v>0.80079999999999996</v>
      </c>
      <c r="J121">
        <v>0.86599999999999999</v>
      </c>
      <c r="K121" s="2">
        <v>0.54379999999999995</v>
      </c>
      <c r="L121" s="2">
        <v>0.84179999999999999</v>
      </c>
      <c r="M121" s="2">
        <v>0.7107</v>
      </c>
      <c r="N121" s="2">
        <v>0.87</v>
      </c>
      <c r="O121" s="2">
        <v>0.57640000000000002</v>
      </c>
      <c r="P121" s="2">
        <v>0.82050000000000001</v>
      </c>
      <c r="Q121" s="2">
        <v>0.74180000000000001</v>
      </c>
      <c r="R121" s="2">
        <v>0.79659999999999997</v>
      </c>
      <c r="S121">
        <v>0.55059999999999998</v>
      </c>
      <c r="T121" s="2">
        <v>0.80869999999999997</v>
      </c>
      <c r="U121" s="2">
        <v>0.62380000000000002</v>
      </c>
      <c r="V121" s="2">
        <v>0.86939999999999995</v>
      </c>
      <c r="W121" s="2">
        <v>0.5393</v>
      </c>
      <c r="X121" s="2">
        <v>0.78039999999999998</v>
      </c>
      <c r="Y121" s="2">
        <v>0.74850000000000005</v>
      </c>
      <c r="Z121" s="2"/>
      <c r="AA121" s="2"/>
    </row>
    <row r="122" spans="1:28">
      <c r="A122" s="2" t="s">
        <v>9</v>
      </c>
      <c r="B122" s="2">
        <v>0.79849999999999999</v>
      </c>
      <c r="C122" s="2">
        <v>0.62450000000000006</v>
      </c>
      <c r="D122" s="2">
        <v>0.92610000000000003</v>
      </c>
      <c r="E122" s="2">
        <v>0.67030000000000001</v>
      </c>
      <c r="F122" s="2">
        <v>0.89839999999999998</v>
      </c>
      <c r="G122" s="2">
        <v>0.64019999999999999</v>
      </c>
      <c r="H122" s="2">
        <v>0.71579999999999999</v>
      </c>
      <c r="I122" s="2">
        <v>0.79430000000000001</v>
      </c>
      <c r="J122">
        <v>0.84609999999999996</v>
      </c>
      <c r="K122" s="2">
        <v>0.50270000000000004</v>
      </c>
      <c r="L122" s="2">
        <v>0.86240000000000006</v>
      </c>
      <c r="M122" s="2">
        <v>0.72060000000000002</v>
      </c>
      <c r="N122" s="2">
        <v>0.86939999999999995</v>
      </c>
      <c r="O122" s="2">
        <v>0.57920000000000005</v>
      </c>
      <c r="P122" s="2">
        <v>0.80430000000000001</v>
      </c>
      <c r="Q122" s="2">
        <v>0.76160000000000005</v>
      </c>
      <c r="R122" s="2">
        <v>0.81100000000000005</v>
      </c>
      <c r="S122">
        <v>0.51</v>
      </c>
      <c r="T122" s="2">
        <v>0.86260000000000003</v>
      </c>
      <c r="U122" s="2">
        <v>0.66469999999999996</v>
      </c>
      <c r="V122" s="2">
        <v>0.85860000000000003</v>
      </c>
      <c r="W122" s="2">
        <v>0.53879999999999995</v>
      </c>
      <c r="X122" s="2">
        <v>0.73629999999999995</v>
      </c>
      <c r="Y122" s="2">
        <v>0.75629999999999997</v>
      </c>
      <c r="Z122" s="2"/>
      <c r="AA122" s="2"/>
    </row>
    <row r="123" spans="1:28">
      <c r="A123" s="15" t="s">
        <v>57</v>
      </c>
      <c r="B123" s="15">
        <f>AVERAGE(B118:B122)</f>
        <v>0.79049999999999998</v>
      </c>
      <c r="C123" s="15">
        <f t="shared" ref="C123:J123" si="49">AVERAGE(C118:C122)</f>
        <v>0.67463999999999991</v>
      </c>
      <c r="D123" s="15">
        <f t="shared" si="49"/>
        <v>0.91639999999999999</v>
      </c>
      <c r="E123" s="15">
        <f t="shared" si="49"/>
        <v>0.67470000000000008</v>
      </c>
      <c r="F123" s="15">
        <f t="shared" si="49"/>
        <v>0.91627999999999987</v>
      </c>
      <c r="G123" s="15">
        <f t="shared" si="49"/>
        <v>0.64790000000000003</v>
      </c>
      <c r="H123" s="15">
        <f t="shared" si="49"/>
        <v>0.73049999999999993</v>
      </c>
      <c r="I123" s="15">
        <f t="shared" si="49"/>
        <v>0.80757999999999996</v>
      </c>
      <c r="J123" s="15">
        <f t="shared" si="49"/>
        <v>0.84458</v>
      </c>
      <c r="K123" s="15">
        <f>AVERAGE(K118:K122)</f>
        <v>0.51295999999999997</v>
      </c>
      <c r="L123" s="15">
        <f t="shared" ref="L123:S123" si="50">AVERAGE(L118:L122)</f>
        <v>0.87165999999999999</v>
      </c>
      <c r="M123" s="15">
        <f t="shared" si="50"/>
        <v>0.69506000000000001</v>
      </c>
      <c r="N123" s="15">
        <f t="shared" si="50"/>
        <v>0.87173999999999996</v>
      </c>
      <c r="O123" s="15">
        <f t="shared" si="50"/>
        <v>0.62949999999999995</v>
      </c>
      <c r="P123" s="15">
        <f t="shared" si="50"/>
        <v>0.80877999999999994</v>
      </c>
      <c r="Q123" s="15">
        <f t="shared" si="50"/>
        <v>0.7672000000000001</v>
      </c>
      <c r="R123" s="15">
        <f t="shared" si="50"/>
        <v>0.81357999999999997</v>
      </c>
      <c r="S123" s="15">
        <f t="shared" si="50"/>
        <v>0.52926000000000006</v>
      </c>
      <c r="T123" s="15">
        <f>AVERAGE(T118:T122)</f>
        <v>0.86552000000000007</v>
      </c>
      <c r="U123" s="15">
        <f t="shared" ref="U123:Y123" si="51">AVERAGE(U118:U122)</f>
        <v>0.64885999999999999</v>
      </c>
      <c r="V123" s="15">
        <f t="shared" si="51"/>
        <v>0.87314000000000003</v>
      </c>
      <c r="W123" s="15">
        <f t="shared" si="51"/>
        <v>0.58631999999999995</v>
      </c>
      <c r="X123" s="15">
        <f t="shared" si="51"/>
        <v>0.74519999999999997</v>
      </c>
      <c r="Y123" s="15">
        <f t="shared" si="51"/>
        <v>0.76192000000000004</v>
      </c>
      <c r="Z123" s="15"/>
      <c r="AA123" s="15"/>
      <c r="AB123" s="15"/>
    </row>
    <row r="124" spans="1:28">
      <c r="A124" s="15" t="s">
        <v>96</v>
      </c>
      <c r="B124" s="15">
        <f>STDEV(B118:B122)</f>
        <v>3.2869058398439094E-2</v>
      </c>
      <c r="C124" s="15">
        <f t="shared" ref="C124:Y124" si="52">STDEV(C118:C122)</f>
        <v>6.2182497537490396E-2</v>
      </c>
      <c r="D124" s="15">
        <f t="shared" si="52"/>
        <v>2.953929586161461E-2</v>
      </c>
      <c r="E124" s="15">
        <f t="shared" si="52"/>
        <v>4.3000813945784783E-2</v>
      </c>
      <c r="F124" s="15">
        <f t="shared" si="52"/>
        <v>1.1571171072972694E-2</v>
      </c>
      <c r="G124" s="15">
        <f t="shared" si="52"/>
        <v>4.9203556782005109E-2</v>
      </c>
      <c r="H124" s="15">
        <f t="shared" si="52"/>
        <v>2.5998365333228156E-2</v>
      </c>
      <c r="I124" s="15">
        <f t="shared" si="52"/>
        <v>1.2560334390453155E-2</v>
      </c>
      <c r="J124" s="15">
        <f t="shared" si="52"/>
        <v>2.7051469461010773E-2</v>
      </c>
      <c r="K124" s="15">
        <f t="shared" si="52"/>
        <v>4.550409871648927E-2</v>
      </c>
      <c r="L124" s="15">
        <f t="shared" si="52"/>
        <v>2.2370806869668334E-2</v>
      </c>
      <c r="M124" s="15">
        <f t="shared" si="52"/>
        <v>3.874755476155882E-2</v>
      </c>
      <c r="N124" s="15">
        <f t="shared" si="52"/>
        <v>2.2154006409676997E-3</v>
      </c>
      <c r="O124" s="15">
        <f t="shared" si="52"/>
        <v>6.0721248340263892E-2</v>
      </c>
      <c r="P124" s="15">
        <f t="shared" si="52"/>
        <v>1.3082316308666461E-2</v>
      </c>
      <c r="Q124" s="15">
        <f t="shared" si="52"/>
        <v>2.5017194087267262E-2</v>
      </c>
      <c r="R124" s="15">
        <f t="shared" si="52"/>
        <v>2.3445511297474395E-2</v>
      </c>
      <c r="S124" s="15">
        <f t="shared" si="52"/>
        <v>4.2871878895145217E-2</v>
      </c>
      <c r="T124" s="15">
        <f t="shared" si="52"/>
        <v>3.658451858368509E-2</v>
      </c>
      <c r="U124" s="15">
        <f t="shared" si="52"/>
        <v>3.9194298054691573E-2</v>
      </c>
      <c r="V124" s="15">
        <f t="shared" si="52"/>
        <v>9.2045097642405524E-3</v>
      </c>
      <c r="W124" s="15">
        <f t="shared" si="52"/>
        <v>6.1140019627082258E-2</v>
      </c>
      <c r="X124" s="15">
        <f t="shared" si="52"/>
        <v>2.1199410369158848E-2</v>
      </c>
      <c r="Y124" s="15">
        <f t="shared" si="52"/>
        <v>1.811469017123948E-2</v>
      </c>
      <c r="Z124" s="15"/>
      <c r="AA124" s="15"/>
      <c r="AB124" s="15"/>
    </row>
    <row r="126" spans="1:28">
      <c r="A126" t="s">
        <v>15</v>
      </c>
      <c r="B126" s="2"/>
      <c r="C126" s="2"/>
      <c r="D126" s="2"/>
      <c r="E126" s="2"/>
      <c r="F126" s="2"/>
      <c r="G126" s="2"/>
      <c r="H126" s="2"/>
      <c r="I126" s="2"/>
    </row>
    <row r="127" spans="1:28">
      <c r="B127" t="s">
        <v>50</v>
      </c>
    </row>
    <row r="128" spans="1:28">
      <c r="A128" s="2"/>
      <c r="B128" s="2" t="s">
        <v>0</v>
      </c>
      <c r="D128" s="2"/>
      <c r="E128" s="2"/>
      <c r="F128" s="2"/>
      <c r="I128" s="2"/>
      <c r="J128" t="s">
        <v>1</v>
      </c>
      <c r="M128" s="2"/>
      <c r="R128" s="2" t="s">
        <v>2</v>
      </c>
    </row>
    <row r="129" spans="1:28">
      <c r="B129" t="s">
        <v>73</v>
      </c>
      <c r="C129" t="s">
        <v>74</v>
      </c>
      <c r="D129" t="s">
        <v>75</v>
      </c>
      <c r="E129" t="s">
        <v>76</v>
      </c>
      <c r="F129" s="2" t="s">
        <v>77</v>
      </c>
      <c r="G129" t="s">
        <v>68</v>
      </c>
      <c r="H129" s="2" t="s">
        <v>69</v>
      </c>
      <c r="I129" s="2" t="s">
        <v>70</v>
      </c>
      <c r="J129" t="s">
        <v>73</v>
      </c>
      <c r="K129" t="s">
        <v>74</v>
      </c>
      <c r="L129" t="s">
        <v>75</v>
      </c>
      <c r="M129" t="s">
        <v>76</v>
      </c>
      <c r="N129" s="2" t="s">
        <v>77</v>
      </c>
      <c r="O129" t="s">
        <v>68</v>
      </c>
      <c r="P129" s="2" t="s">
        <v>69</v>
      </c>
      <c r="Q129" s="2" t="s">
        <v>70</v>
      </c>
      <c r="R129" t="s">
        <v>73</v>
      </c>
      <c r="S129" t="s">
        <v>74</v>
      </c>
      <c r="T129" t="s">
        <v>75</v>
      </c>
      <c r="U129" t="s">
        <v>76</v>
      </c>
      <c r="V129" s="2" t="s">
        <v>77</v>
      </c>
      <c r="W129" t="s">
        <v>68</v>
      </c>
      <c r="X129" s="2" t="s">
        <v>69</v>
      </c>
      <c r="Y129" s="2" t="s">
        <v>70</v>
      </c>
      <c r="Z129" s="2"/>
      <c r="AA129" s="2"/>
      <c r="AB129" s="2"/>
    </row>
    <row r="130" spans="1:28">
      <c r="A130" s="2" t="s">
        <v>3</v>
      </c>
      <c r="B130">
        <v>0.85160000000000002</v>
      </c>
      <c r="C130">
        <v>0.65539999999999998</v>
      </c>
      <c r="D130">
        <v>0.88870000000000005</v>
      </c>
      <c r="E130">
        <v>0.67330000000000001</v>
      </c>
      <c r="F130" s="2">
        <v>0.93259999999999998</v>
      </c>
      <c r="G130" s="2">
        <v>0.63660000000000005</v>
      </c>
      <c r="H130" s="2">
        <v>0.68859999999999999</v>
      </c>
      <c r="I130" s="2">
        <v>0.80149999999999999</v>
      </c>
      <c r="J130">
        <v>0.88160000000000005</v>
      </c>
      <c r="K130" s="2">
        <v>0.55089999999999995</v>
      </c>
      <c r="L130">
        <v>0.89190000000000003</v>
      </c>
      <c r="M130">
        <v>0.69189999999999996</v>
      </c>
      <c r="N130">
        <v>0.86250000000000004</v>
      </c>
      <c r="O130" s="2">
        <v>0.53069999999999995</v>
      </c>
      <c r="P130" s="2">
        <v>0.79690000000000005</v>
      </c>
      <c r="Q130" s="2">
        <v>0.79269999999999996</v>
      </c>
      <c r="R130" s="2">
        <v>0.86360000000000003</v>
      </c>
      <c r="S130">
        <v>0.56540000000000001</v>
      </c>
      <c r="T130">
        <v>0.872</v>
      </c>
      <c r="U130">
        <v>0.64159999999999995</v>
      </c>
      <c r="V130">
        <v>0.879</v>
      </c>
      <c r="W130">
        <v>0.52569999999999995</v>
      </c>
      <c r="X130" s="2">
        <v>0.6996</v>
      </c>
      <c r="Y130" s="2">
        <v>0.7681</v>
      </c>
      <c r="Z130" s="2"/>
      <c r="AA130" s="2"/>
    </row>
    <row r="131" spans="1:28">
      <c r="A131" s="2" t="s">
        <v>6</v>
      </c>
      <c r="B131" s="2">
        <v>0.82520000000000004</v>
      </c>
      <c r="C131" s="2">
        <v>0.72389999999999999</v>
      </c>
      <c r="D131" s="2">
        <v>0.9325</v>
      </c>
      <c r="E131" s="2">
        <v>0.63570000000000004</v>
      </c>
      <c r="F131" s="2">
        <v>0.90500000000000003</v>
      </c>
      <c r="G131" s="2">
        <v>0.61080000000000001</v>
      </c>
      <c r="H131" s="2">
        <v>0.68959999999999999</v>
      </c>
      <c r="I131" s="2">
        <v>0.82079999999999997</v>
      </c>
      <c r="J131">
        <v>0.8407</v>
      </c>
      <c r="K131" s="2">
        <v>0.58179999999999998</v>
      </c>
      <c r="L131" s="2">
        <v>0.91069999999999995</v>
      </c>
      <c r="M131" s="2">
        <v>0.67269999999999996</v>
      </c>
      <c r="N131" s="2">
        <v>0.87409999999999999</v>
      </c>
      <c r="O131" s="2">
        <v>0.59809999999999997</v>
      </c>
      <c r="P131" s="2">
        <v>0.74260000000000004</v>
      </c>
      <c r="Q131" s="2">
        <v>0.84179999999999999</v>
      </c>
      <c r="R131" s="2">
        <v>0.82520000000000004</v>
      </c>
      <c r="S131">
        <v>0.60460000000000003</v>
      </c>
      <c r="T131" s="2">
        <v>0.91110000000000002</v>
      </c>
      <c r="U131" s="2">
        <v>0.63829999999999998</v>
      </c>
      <c r="V131" s="2">
        <v>0.87060000000000004</v>
      </c>
      <c r="W131" s="2">
        <v>0.55700000000000005</v>
      </c>
      <c r="X131">
        <v>0.69059999999999999</v>
      </c>
      <c r="Y131" s="2">
        <v>0.80520000000000003</v>
      </c>
      <c r="Z131" s="2"/>
      <c r="AA131" s="2"/>
    </row>
    <row r="132" spans="1:28">
      <c r="A132" s="2" t="s">
        <v>7</v>
      </c>
      <c r="B132" s="2">
        <v>0.83720000000000006</v>
      </c>
      <c r="C132" s="2">
        <v>0.65680000000000005</v>
      </c>
      <c r="D132" s="2">
        <v>0.95550000000000002</v>
      </c>
      <c r="E132" s="2">
        <v>0.71209999999999996</v>
      </c>
      <c r="F132" s="2">
        <v>0.92959999999999998</v>
      </c>
      <c r="G132">
        <v>0.65600000000000003</v>
      </c>
      <c r="H132" s="2">
        <v>0.68810000000000004</v>
      </c>
      <c r="I132" s="2">
        <v>0.82579999999999998</v>
      </c>
      <c r="J132">
        <v>0.85460000000000003</v>
      </c>
      <c r="K132" s="2">
        <v>0.6149</v>
      </c>
      <c r="L132" s="2">
        <v>0.89270000000000005</v>
      </c>
      <c r="M132" s="2">
        <v>0.73850000000000005</v>
      </c>
      <c r="N132" s="2">
        <v>0.87519999999999998</v>
      </c>
      <c r="O132" s="2">
        <v>0.61419999999999997</v>
      </c>
      <c r="P132">
        <v>0.75849999999999995</v>
      </c>
      <c r="Q132" s="2">
        <v>0.75849999999999995</v>
      </c>
      <c r="R132" s="2">
        <v>0.84009999999999996</v>
      </c>
      <c r="S132">
        <v>0.60199999999999998</v>
      </c>
      <c r="T132" s="2">
        <v>0.90469999999999995</v>
      </c>
      <c r="U132" s="2">
        <v>0.70720000000000005</v>
      </c>
      <c r="V132" s="2">
        <v>0.88180000000000003</v>
      </c>
      <c r="W132" s="2">
        <v>0.57909999999999995</v>
      </c>
      <c r="X132" s="2">
        <v>0.68030000000000002</v>
      </c>
      <c r="Y132">
        <v>0.78120000000000001</v>
      </c>
      <c r="Z132" s="2"/>
      <c r="AA132" s="2"/>
    </row>
    <row r="133" spans="1:28">
      <c r="A133" s="2" t="s">
        <v>8</v>
      </c>
      <c r="B133" s="2">
        <v>0.77539999999999998</v>
      </c>
      <c r="C133" s="2">
        <v>0.6421</v>
      </c>
      <c r="D133" s="2">
        <v>0.9</v>
      </c>
      <c r="E133" s="2">
        <v>0.6744</v>
      </c>
      <c r="F133" s="2">
        <v>0.90959999999999996</v>
      </c>
      <c r="G133" s="2">
        <v>0.6905</v>
      </c>
      <c r="H133" s="2">
        <v>0.76080000000000003</v>
      </c>
      <c r="I133" s="2">
        <v>0.83250000000000002</v>
      </c>
      <c r="J133">
        <v>0.88449999999999995</v>
      </c>
      <c r="K133" s="2">
        <v>0.55200000000000005</v>
      </c>
      <c r="L133" s="2">
        <v>0.88839999999999997</v>
      </c>
      <c r="M133" s="2">
        <v>0.73670000000000002</v>
      </c>
      <c r="N133" s="2">
        <v>0.874</v>
      </c>
      <c r="O133" s="2">
        <v>0.68079999999999996</v>
      </c>
      <c r="P133" s="2">
        <v>0.78759999999999997</v>
      </c>
      <c r="Q133" s="2">
        <v>0.76549999999999996</v>
      </c>
      <c r="R133" s="2">
        <v>0.82069999999999999</v>
      </c>
      <c r="S133">
        <v>0.56920000000000004</v>
      </c>
      <c r="T133" s="2">
        <v>0.88100000000000001</v>
      </c>
      <c r="U133" s="2">
        <v>0.69010000000000005</v>
      </c>
      <c r="V133" s="2">
        <v>0.87439999999999996</v>
      </c>
      <c r="W133" s="2">
        <v>0.65980000000000005</v>
      </c>
      <c r="X133" s="2">
        <v>0.75460000000000005</v>
      </c>
      <c r="Y133" s="2">
        <v>0.78059999999999996</v>
      </c>
      <c r="Z133" s="2"/>
      <c r="AA133" s="2"/>
    </row>
    <row r="134" spans="1:28">
      <c r="A134" s="2" t="s">
        <v>9</v>
      </c>
      <c r="B134" s="2">
        <v>0.82740000000000002</v>
      </c>
      <c r="C134" s="2">
        <v>0.66949999999999998</v>
      </c>
      <c r="D134" s="2">
        <v>0.90769999999999995</v>
      </c>
      <c r="E134" s="2">
        <v>0.69079999999999997</v>
      </c>
      <c r="F134" s="2">
        <v>0.92900000000000005</v>
      </c>
      <c r="G134" s="2">
        <v>0.70020000000000004</v>
      </c>
      <c r="H134" s="2">
        <v>0.75539999999999996</v>
      </c>
      <c r="I134" s="2">
        <v>0.82420000000000004</v>
      </c>
      <c r="J134" s="2">
        <v>0.8901</v>
      </c>
      <c r="K134" s="2">
        <v>0.56889999999999996</v>
      </c>
      <c r="L134" s="2">
        <v>0.88939999999999997</v>
      </c>
      <c r="M134" s="2">
        <v>0.73209999999999997</v>
      </c>
      <c r="N134" s="2">
        <v>0.87370000000000003</v>
      </c>
      <c r="O134" s="2">
        <v>0.66600000000000004</v>
      </c>
      <c r="P134" s="2">
        <v>0.79790000000000005</v>
      </c>
      <c r="Q134" s="2">
        <v>0.74370000000000003</v>
      </c>
      <c r="R134" s="2">
        <v>0.85319999999999996</v>
      </c>
      <c r="S134">
        <v>0.56699999999999995</v>
      </c>
      <c r="T134" s="2">
        <v>0.88060000000000005</v>
      </c>
      <c r="U134" s="2">
        <v>0.68730000000000002</v>
      </c>
      <c r="V134" s="2">
        <v>0.88339999999999996</v>
      </c>
      <c r="W134" s="2">
        <v>0.65629999999999999</v>
      </c>
      <c r="X134" s="2">
        <v>0.745</v>
      </c>
      <c r="Y134" s="2">
        <v>0.75560000000000005</v>
      </c>
      <c r="Z134" s="2"/>
      <c r="AA134" s="2"/>
    </row>
    <row r="135" spans="1:28">
      <c r="A135" s="15" t="s">
        <v>57</v>
      </c>
      <c r="B135" s="15">
        <f>AVERAGE(B130:B134)</f>
        <v>0.82336000000000009</v>
      </c>
      <c r="C135" s="15">
        <f t="shared" ref="C135:J135" si="53">AVERAGE(C130:C134)</f>
        <v>0.66954000000000014</v>
      </c>
      <c r="D135" s="15">
        <f t="shared" si="53"/>
        <v>0.91687999999999992</v>
      </c>
      <c r="E135" s="15">
        <f t="shared" si="53"/>
        <v>0.67725999999999997</v>
      </c>
      <c r="F135" s="15">
        <f t="shared" si="53"/>
        <v>0.92116000000000009</v>
      </c>
      <c r="G135" s="15">
        <f t="shared" si="53"/>
        <v>0.65882000000000007</v>
      </c>
      <c r="H135" s="15">
        <f t="shared" si="53"/>
        <v>0.71650000000000003</v>
      </c>
      <c r="I135" s="15">
        <f t="shared" si="53"/>
        <v>0.82096000000000002</v>
      </c>
      <c r="J135" s="15">
        <f t="shared" si="53"/>
        <v>0.87030000000000007</v>
      </c>
      <c r="K135" s="15">
        <f>AVERAGE(K130:K134)</f>
        <v>0.57369999999999999</v>
      </c>
      <c r="L135" s="15">
        <f t="shared" ref="L135:S135" si="54">AVERAGE(L130:L134)</f>
        <v>0.89461999999999997</v>
      </c>
      <c r="M135" s="15">
        <f t="shared" si="54"/>
        <v>0.71438000000000001</v>
      </c>
      <c r="N135" s="15">
        <f t="shared" si="54"/>
        <v>0.87190000000000012</v>
      </c>
      <c r="O135" s="15">
        <f t="shared" si="54"/>
        <v>0.61795999999999995</v>
      </c>
      <c r="P135" s="15">
        <f t="shared" si="54"/>
        <v>0.77669999999999995</v>
      </c>
      <c r="Q135" s="15">
        <f t="shared" si="54"/>
        <v>0.78043999999999991</v>
      </c>
      <c r="R135" s="15">
        <f t="shared" si="54"/>
        <v>0.84055999999999997</v>
      </c>
      <c r="S135" s="15">
        <f t="shared" si="54"/>
        <v>0.58163999999999993</v>
      </c>
      <c r="T135" s="15">
        <f>AVERAGE(T130:T134)</f>
        <v>0.88988000000000012</v>
      </c>
      <c r="U135" s="15">
        <f t="shared" ref="U135:Y135" si="55">AVERAGE(U130:U134)</f>
        <v>0.67290000000000005</v>
      </c>
      <c r="V135" s="15">
        <f t="shared" si="55"/>
        <v>0.87784000000000018</v>
      </c>
      <c r="W135" s="15">
        <f t="shared" si="55"/>
        <v>0.59558</v>
      </c>
      <c r="X135" s="15">
        <f t="shared" si="55"/>
        <v>0.71401999999999999</v>
      </c>
      <c r="Y135" s="15">
        <f t="shared" si="55"/>
        <v>0.77814000000000016</v>
      </c>
      <c r="Z135" s="15"/>
      <c r="AA135" s="15"/>
      <c r="AB135" s="15"/>
    </row>
    <row r="136" spans="1:28">
      <c r="A136" s="15" t="s">
        <v>96</v>
      </c>
      <c r="B136" s="15">
        <f>STDEV(B130:B134)</f>
        <v>2.8761571584320654E-2</v>
      </c>
      <c r="C136" s="15">
        <f t="shared" ref="C136:Y136" si="56">STDEV(C130:C134)</f>
        <v>3.1899106570560859E-2</v>
      </c>
      <c r="D136" s="15">
        <f t="shared" si="56"/>
        <v>2.69202897458404E-2</v>
      </c>
      <c r="E136" s="15">
        <f t="shared" si="56"/>
        <v>2.8054643109474732E-2</v>
      </c>
      <c r="F136" s="15">
        <f t="shared" si="56"/>
        <v>1.2829185476872645E-2</v>
      </c>
      <c r="G136" s="15">
        <f t="shared" si="56"/>
        <v>3.7160220666729096E-2</v>
      </c>
      <c r="H136" s="15">
        <f t="shared" si="56"/>
        <v>3.8027227087969476E-2</v>
      </c>
      <c r="I136" s="15">
        <f t="shared" si="56"/>
        <v>1.1681309858059593E-2</v>
      </c>
      <c r="J136" s="15">
        <f t="shared" si="56"/>
        <v>2.1471026989876376E-2</v>
      </c>
      <c r="K136" s="15">
        <f t="shared" si="56"/>
        <v>2.6347770304145288E-2</v>
      </c>
      <c r="L136" s="15">
        <f t="shared" si="56"/>
        <v>9.1595305556562076E-3</v>
      </c>
      <c r="M136" s="15">
        <f t="shared" si="56"/>
        <v>3.0151815865715317E-2</v>
      </c>
      <c r="N136" s="15">
        <f t="shared" si="56"/>
        <v>5.2853571307906683E-3</v>
      </c>
      <c r="O136" s="15">
        <f t="shared" si="56"/>
        <v>5.9748581573121906E-2</v>
      </c>
      <c r="P136" s="15">
        <f t="shared" si="56"/>
        <v>2.4851257513453937E-2</v>
      </c>
      <c r="Q136" s="15">
        <f t="shared" si="56"/>
        <v>3.863208511069522E-2</v>
      </c>
      <c r="R136" s="15">
        <f t="shared" si="56"/>
        <v>1.8173964894870904E-2</v>
      </c>
      <c r="S136" s="15">
        <f t="shared" si="56"/>
        <v>1.9840060483778777E-2</v>
      </c>
      <c r="T136" s="15">
        <f t="shared" si="56"/>
        <v>1.698961447473131E-2</v>
      </c>
      <c r="U136" s="15">
        <f t="shared" si="56"/>
        <v>3.105052334502597E-2</v>
      </c>
      <c r="V136" s="15">
        <f t="shared" si="56"/>
        <v>5.2960362536523375E-3</v>
      </c>
      <c r="W136" s="15">
        <f t="shared" si="56"/>
        <v>6.0113118368622355E-2</v>
      </c>
      <c r="X136" s="15">
        <f t="shared" si="56"/>
        <v>3.3540900405326042E-2</v>
      </c>
      <c r="Y136" s="15">
        <f t="shared" si="56"/>
        <v>1.8415428314323828E-2</v>
      </c>
      <c r="Z136" s="15"/>
      <c r="AA136" s="15"/>
      <c r="AB136" s="15"/>
    </row>
    <row r="138" spans="1:28">
      <c r="A138" t="s">
        <v>14</v>
      </c>
      <c r="B138" s="2"/>
      <c r="C138" s="2"/>
      <c r="D138" s="2"/>
      <c r="E138" s="2"/>
      <c r="F138" s="2"/>
      <c r="G138" s="2"/>
      <c r="H138" s="2"/>
      <c r="I138" s="2"/>
    </row>
    <row r="139" spans="1:28">
      <c r="B139" t="s">
        <v>50</v>
      </c>
    </row>
    <row r="140" spans="1:28">
      <c r="A140" s="2"/>
      <c r="B140" s="2" t="s">
        <v>0</v>
      </c>
      <c r="D140" s="2"/>
      <c r="E140" s="2"/>
      <c r="F140" s="2"/>
      <c r="I140" s="2"/>
      <c r="J140" t="s">
        <v>1</v>
      </c>
      <c r="M140" s="2"/>
      <c r="R140" s="2" t="s">
        <v>2</v>
      </c>
    </row>
    <row r="141" spans="1:28">
      <c r="B141" t="s">
        <v>73</v>
      </c>
      <c r="C141" t="s">
        <v>74</v>
      </c>
      <c r="D141" t="s">
        <v>75</v>
      </c>
      <c r="E141" t="s">
        <v>76</v>
      </c>
      <c r="F141" s="2" t="s">
        <v>77</v>
      </c>
      <c r="G141" t="s">
        <v>68</v>
      </c>
      <c r="H141" s="2" t="s">
        <v>69</v>
      </c>
      <c r="I141" s="2" t="s">
        <v>70</v>
      </c>
      <c r="J141" t="s">
        <v>73</v>
      </c>
      <c r="K141" t="s">
        <v>74</v>
      </c>
      <c r="L141" t="s">
        <v>75</v>
      </c>
      <c r="M141" t="s">
        <v>76</v>
      </c>
      <c r="N141" s="2" t="s">
        <v>77</v>
      </c>
      <c r="O141" t="s">
        <v>68</v>
      </c>
      <c r="P141" s="2" t="s">
        <v>69</v>
      </c>
      <c r="Q141" s="2" t="s">
        <v>70</v>
      </c>
      <c r="R141" t="s">
        <v>73</v>
      </c>
      <c r="S141" t="s">
        <v>74</v>
      </c>
      <c r="T141" t="s">
        <v>75</v>
      </c>
      <c r="U141" t="s">
        <v>76</v>
      </c>
      <c r="V141" s="2" t="s">
        <v>77</v>
      </c>
      <c r="W141" t="s">
        <v>68</v>
      </c>
      <c r="X141" s="2" t="s">
        <v>69</v>
      </c>
      <c r="Y141" s="2" t="s">
        <v>70</v>
      </c>
      <c r="Z141" s="2"/>
      <c r="AA141" s="2"/>
      <c r="AB141" s="2"/>
    </row>
    <row r="142" spans="1:28">
      <c r="A142" s="2" t="s">
        <v>3</v>
      </c>
      <c r="B142">
        <v>0.82540000000000002</v>
      </c>
      <c r="C142">
        <v>0.70140000000000002</v>
      </c>
      <c r="D142">
        <v>0.90580000000000005</v>
      </c>
      <c r="E142">
        <v>0.67130000000000001</v>
      </c>
      <c r="F142" s="2">
        <v>0.94140000000000001</v>
      </c>
      <c r="G142" s="2">
        <v>0.62039999999999995</v>
      </c>
      <c r="H142" s="2">
        <v>0.69889999999999997</v>
      </c>
      <c r="I142" s="2">
        <v>0.80759999999999998</v>
      </c>
      <c r="J142">
        <v>0.85780000000000001</v>
      </c>
      <c r="K142">
        <v>0.51270000000000004</v>
      </c>
      <c r="L142">
        <v>0.876</v>
      </c>
      <c r="M142">
        <v>0.69410000000000005</v>
      </c>
      <c r="N142">
        <v>0.8659</v>
      </c>
      <c r="O142" s="2">
        <v>0.5786</v>
      </c>
      <c r="P142" s="2">
        <v>0.79920000000000002</v>
      </c>
      <c r="Q142" s="2">
        <v>0.86170000000000002</v>
      </c>
      <c r="R142" s="2">
        <v>0.83240000000000003</v>
      </c>
      <c r="S142">
        <v>0.54390000000000005</v>
      </c>
      <c r="T142">
        <v>0.8599</v>
      </c>
      <c r="U142">
        <v>0.65649999999999997</v>
      </c>
      <c r="V142">
        <v>0.8921</v>
      </c>
      <c r="W142">
        <v>0.54500000000000004</v>
      </c>
      <c r="X142" s="2">
        <v>0.72340000000000004</v>
      </c>
      <c r="Y142" s="2">
        <v>0.81989999999999996</v>
      </c>
      <c r="Z142" s="2"/>
      <c r="AA142" s="2"/>
    </row>
    <row r="143" spans="1:28">
      <c r="A143" s="2" t="s">
        <v>6</v>
      </c>
      <c r="B143" s="2">
        <v>0.80789999999999995</v>
      </c>
      <c r="C143" s="2">
        <v>0.68259999999999998</v>
      </c>
      <c r="D143" s="2">
        <v>0.95450000000000002</v>
      </c>
      <c r="E143" s="2">
        <v>0.67779999999999996</v>
      </c>
      <c r="F143" s="2">
        <v>0.94030000000000002</v>
      </c>
      <c r="G143" s="2">
        <v>0.57950000000000002</v>
      </c>
      <c r="H143" s="2">
        <v>0.72360000000000002</v>
      </c>
      <c r="I143" s="2">
        <v>0.81850000000000001</v>
      </c>
      <c r="J143">
        <v>0.81850000000000001</v>
      </c>
      <c r="K143" s="2">
        <v>0.59089999999999998</v>
      </c>
      <c r="L143" s="2">
        <v>0.8962</v>
      </c>
      <c r="M143" s="2">
        <v>0.75070000000000003</v>
      </c>
      <c r="N143" s="2">
        <v>0.874</v>
      </c>
      <c r="O143" s="2">
        <v>0.56279999999999997</v>
      </c>
      <c r="P143" s="2">
        <v>0.7974</v>
      </c>
      <c r="Q143" s="2">
        <v>0.74360000000000004</v>
      </c>
      <c r="R143" s="2">
        <v>0.82909999999999995</v>
      </c>
      <c r="S143">
        <v>0.59870000000000001</v>
      </c>
      <c r="T143" s="2">
        <v>0.89980000000000004</v>
      </c>
      <c r="U143" s="2">
        <v>0.68669999999999998</v>
      </c>
      <c r="V143" s="2">
        <v>0.89400000000000002</v>
      </c>
      <c r="W143" s="2">
        <v>0.51449999999999996</v>
      </c>
      <c r="X143" s="2">
        <v>0.72899999999999998</v>
      </c>
      <c r="Y143" s="2">
        <v>0.75800000000000001</v>
      </c>
      <c r="Z143" s="2"/>
      <c r="AA143" s="2"/>
    </row>
    <row r="144" spans="1:28">
      <c r="A144" s="2" t="s">
        <v>7</v>
      </c>
      <c r="B144" s="2">
        <v>0.75929999999999997</v>
      </c>
      <c r="C144" s="2">
        <v>0.59830000000000005</v>
      </c>
      <c r="D144" s="2">
        <v>0.91549999999999998</v>
      </c>
      <c r="E144" s="2">
        <v>0.73270000000000002</v>
      </c>
      <c r="F144" s="2">
        <v>0.90649999999999997</v>
      </c>
      <c r="G144">
        <v>0.68120000000000003</v>
      </c>
      <c r="H144" s="2">
        <v>0.74239999999999995</v>
      </c>
      <c r="I144" s="2">
        <v>0.84960000000000002</v>
      </c>
      <c r="J144">
        <v>0.84709999999999996</v>
      </c>
      <c r="K144" s="2">
        <v>0.58320000000000005</v>
      </c>
      <c r="L144" s="2">
        <v>0.87409999999999999</v>
      </c>
      <c r="M144" s="2">
        <v>0.66900000000000004</v>
      </c>
      <c r="N144" s="2">
        <v>0.874</v>
      </c>
      <c r="O144" s="2">
        <v>0.73699999999999999</v>
      </c>
      <c r="P144" s="2">
        <v>0.81869999999999998</v>
      </c>
      <c r="Q144" s="2">
        <v>0.73629999999999995</v>
      </c>
      <c r="R144" s="2">
        <v>0.78800000000000003</v>
      </c>
      <c r="S144">
        <v>0.54520000000000002</v>
      </c>
      <c r="T144" s="2">
        <v>0.87080000000000002</v>
      </c>
      <c r="U144" s="2">
        <v>0.68500000000000005</v>
      </c>
      <c r="V144" s="2">
        <v>0.86760000000000004</v>
      </c>
      <c r="W144" s="2">
        <v>0.68289999999999995</v>
      </c>
      <c r="X144" s="2">
        <v>0.75719999999999998</v>
      </c>
      <c r="Y144">
        <v>0.76939999999999997</v>
      </c>
      <c r="Z144" s="2"/>
      <c r="AA144" s="2"/>
    </row>
    <row r="145" spans="1:28">
      <c r="A145" s="2" t="s">
        <v>8</v>
      </c>
      <c r="B145" s="2">
        <v>0.81859999999999999</v>
      </c>
      <c r="C145" s="2">
        <v>0.66839999999999999</v>
      </c>
      <c r="D145" s="2">
        <v>0.89329999999999998</v>
      </c>
      <c r="E145" s="2">
        <v>0.60360000000000003</v>
      </c>
      <c r="F145" s="2">
        <v>0.92449999999999999</v>
      </c>
      <c r="G145" s="2">
        <v>0.5988</v>
      </c>
      <c r="H145" s="2">
        <v>0.70350000000000001</v>
      </c>
      <c r="I145" s="2">
        <v>0.81069999999999998</v>
      </c>
      <c r="J145">
        <v>0.88249999999999995</v>
      </c>
      <c r="K145" s="2">
        <v>0.52280000000000004</v>
      </c>
      <c r="L145" s="2">
        <v>0.87250000000000005</v>
      </c>
      <c r="M145" s="2">
        <v>0.56940000000000002</v>
      </c>
      <c r="N145" s="2">
        <v>0.87480000000000002</v>
      </c>
      <c r="O145" s="2">
        <v>0.65580000000000005</v>
      </c>
      <c r="P145" s="2">
        <v>0.78920000000000001</v>
      </c>
      <c r="Q145" s="2">
        <v>0.79010000000000002</v>
      </c>
      <c r="R145" s="2">
        <v>0.83750000000000002</v>
      </c>
      <c r="S145">
        <v>0.54520000000000002</v>
      </c>
      <c r="T145" s="2">
        <v>0.84460000000000002</v>
      </c>
      <c r="U145" s="2">
        <v>0.55710000000000004</v>
      </c>
      <c r="V145" s="2">
        <v>0.87749999999999995</v>
      </c>
      <c r="W145" s="2">
        <v>0.58779999999999999</v>
      </c>
      <c r="X145" s="2">
        <v>0.71909999999999996</v>
      </c>
      <c r="Y145" s="2">
        <v>0.78410000000000002</v>
      </c>
      <c r="Z145" s="2"/>
      <c r="AA145" s="2"/>
    </row>
    <row r="146" spans="1:28">
      <c r="A146" s="2" t="s">
        <v>9</v>
      </c>
      <c r="B146" s="2">
        <v>0.75360000000000005</v>
      </c>
      <c r="C146" s="2">
        <v>0.64759999999999995</v>
      </c>
      <c r="D146" s="2">
        <v>0.93620000000000003</v>
      </c>
      <c r="E146" s="2">
        <v>0.63090000000000002</v>
      </c>
      <c r="F146" s="2">
        <v>0.93259999999999998</v>
      </c>
      <c r="G146" s="2">
        <v>0.62880000000000003</v>
      </c>
      <c r="H146" s="2">
        <v>0.76459999999999995</v>
      </c>
      <c r="I146" s="2">
        <v>0.82709999999999995</v>
      </c>
      <c r="J146" s="2">
        <v>0.91069999999999995</v>
      </c>
      <c r="K146" s="2">
        <v>0.44390000000000002</v>
      </c>
      <c r="L146" s="2">
        <v>0.86350000000000005</v>
      </c>
      <c r="M146" s="2">
        <v>0.69799999999999995</v>
      </c>
      <c r="N146" s="2">
        <v>0.87439999999999996</v>
      </c>
      <c r="O146" s="2">
        <v>0.57050000000000001</v>
      </c>
      <c r="P146" s="2">
        <v>0.78700000000000003</v>
      </c>
      <c r="Q146" s="2">
        <v>0.75239999999999996</v>
      </c>
      <c r="R146" s="2">
        <v>0.80189999999999995</v>
      </c>
      <c r="S146">
        <v>0.47210000000000002</v>
      </c>
      <c r="T146" s="2">
        <v>0.87929999999999997</v>
      </c>
      <c r="U146" s="2">
        <v>0.62870000000000004</v>
      </c>
      <c r="V146" s="2">
        <v>0.88239999999999996</v>
      </c>
      <c r="W146" s="2">
        <v>0.55030000000000001</v>
      </c>
      <c r="X146" s="2">
        <v>0.73029999999999995</v>
      </c>
      <c r="Y146" s="2">
        <v>0.76559999999999995</v>
      </c>
      <c r="Z146" s="2"/>
      <c r="AA146" s="2"/>
    </row>
    <row r="147" spans="1:28">
      <c r="A147" s="15" t="s">
        <v>57</v>
      </c>
      <c r="B147" s="15">
        <f>AVERAGE(B142:B146)</f>
        <v>0.79296</v>
      </c>
      <c r="C147" s="15">
        <f t="shared" ref="C147:J147" si="57">AVERAGE(C142:C146)</f>
        <v>0.65966000000000002</v>
      </c>
      <c r="D147" s="15">
        <f t="shared" si="57"/>
        <v>0.9210600000000001</v>
      </c>
      <c r="E147" s="15">
        <f t="shared" si="57"/>
        <v>0.66325999999999996</v>
      </c>
      <c r="F147" s="15">
        <f t="shared" si="57"/>
        <v>0.92906</v>
      </c>
      <c r="G147" s="15">
        <f t="shared" si="57"/>
        <v>0.62173999999999996</v>
      </c>
      <c r="H147" s="15">
        <f t="shared" si="57"/>
        <v>0.72660000000000002</v>
      </c>
      <c r="I147" s="15">
        <f t="shared" si="57"/>
        <v>0.82269999999999999</v>
      </c>
      <c r="J147" s="15">
        <f t="shared" si="57"/>
        <v>0.86331999999999987</v>
      </c>
      <c r="K147" s="15">
        <f>AVERAGE(K142:K146)</f>
        <v>0.53070000000000017</v>
      </c>
      <c r="L147" s="15">
        <f t="shared" ref="L147:S147" si="58">AVERAGE(L142:L146)</f>
        <v>0.87646000000000002</v>
      </c>
      <c r="M147" s="15">
        <f t="shared" si="58"/>
        <v>0.67624000000000006</v>
      </c>
      <c r="N147" s="15">
        <f t="shared" si="58"/>
        <v>0.87262000000000006</v>
      </c>
      <c r="O147" s="15">
        <f t="shared" si="58"/>
        <v>0.62094000000000005</v>
      </c>
      <c r="P147" s="15">
        <f t="shared" si="58"/>
        <v>0.79830000000000001</v>
      </c>
      <c r="Q147" s="15">
        <f t="shared" si="58"/>
        <v>0.77682000000000007</v>
      </c>
      <c r="R147" s="15">
        <f t="shared" si="58"/>
        <v>0.81777999999999995</v>
      </c>
      <c r="S147" s="15">
        <f t="shared" si="58"/>
        <v>0.54102000000000006</v>
      </c>
      <c r="T147" s="15">
        <f>AVERAGE(T142:T146)</f>
        <v>0.87087999999999999</v>
      </c>
      <c r="U147" s="15">
        <f t="shared" ref="U147:Y147" si="59">AVERAGE(U142:U146)</f>
        <v>0.64280000000000004</v>
      </c>
      <c r="V147" s="15">
        <f t="shared" si="59"/>
        <v>0.88271999999999995</v>
      </c>
      <c r="W147" s="15">
        <f t="shared" si="59"/>
        <v>0.57610000000000006</v>
      </c>
      <c r="X147" s="15">
        <f t="shared" si="59"/>
        <v>0.73180000000000001</v>
      </c>
      <c r="Y147" s="15">
        <f t="shared" si="59"/>
        <v>0.77940000000000009</v>
      </c>
      <c r="Z147" s="15"/>
      <c r="AA147" s="15"/>
      <c r="AB147" s="15"/>
    </row>
    <row r="148" spans="1:28">
      <c r="A148" s="15" t="s">
        <v>96</v>
      </c>
      <c r="B148" s="15">
        <f>STDEV(B142:B146)</f>
        <v>3.3967528611896385E-2</v>
      </c>
      <c r="C148" s="15">
        <f t="shared" ref="C148:Y148" si="60">STDEV(C142:C146)</f>
        <v>3.9545391640493317E-2</v>
      </c>
      <c r="D148" s="15">
        <f t="shared" si="60"/>
        <v>2.4402110564457336E-2</v>
      </c>
      <c r="E148" s="15">
        <f t="shared" si="60"/>
        <v>4.9255588515416192E-2</v>
      </c>
      <c r="F148" s="15">
        <f t="shared" si="60"/>
        <v>1.4325606444405784E-2</v>
      </c>
      <c r="G148" s="15">
        <f t="shared" si="60"/>
        <v>3.839789056706111E-2</v>
      </c>
      <c r="H148" s="15">
        <f t="shared" si="60"/>
        <v>2.7402280926959326E-2</v>
      </c>
      <c r="I148" s="15">
        <f t="shared" si="60"/>
        <v>1.6827210107442068E-2</v>
      </c>
      <c r="J148" s="15">
        <f t="shared" si="60"/>
        <v>3.5053986934441547E-2</v>
      </c>
      <c r="K148" s="15">
        <f t="shared" si="60"/>
        <v>5.9793268851935991E-2</v>
      </c>
      <c r="L148" s="15">
        <f t="shared" si="60"/>
        <v>1.2032165224929368E-2</v>
      </c>
      <c r="M148" s="15">
        <f t="shared" si="60"/>
        <v>6.671576275513906E-2</v>
      </c>
      <c r="N148" s="15">
        <f t="shared" si="60"/>
        <v>3.7712067034306102E-3</v>
      </c>
      <c r="O148" s="15">
        <f t="shared" si="60"/>
        <v>7.483694274888554E-2</v>
      </c>
      <c r="P148" s="15">
        <f t="shared" si="60"/>
        <v>1.2532757078951127E-2</v>
      </c>
      <c r="Q148" s="15">
        <f t="shared" si="60"/>
        <v>5.1775351278383439E-2</v>
      </c>
      <c r="R148" s="15">
        <f t="shared" si="60"/>
        <v>2.1620522657882259E-2</v>
      </c>
      <c r="S148" s="15">
        <f t="shared" si="60"/>
        <v>4.5056042879951186E-2</v>
      </c>
      <c r="T148" s="15">
        <f t="shared" si="60"/>
        <v>2.0727204345979713E-2</v>
      </c>
      <c r="U148" s="15">
        <f t="shared" si="60"/>
        <v>5.3476723908631486E-2</v>
      </c>
      <c r="V148" s="15">
        <f t="shared" si="60"/>
        <v>1.0853432636728343E-2</v>
      </c>
      <c r="W148" s="15">
        <f t="shared" si="60"/>
        <v>6.5135512587220765E-2</v>
      </c>
      <c r="X148" s="15">
        <f t="shared" si="60"/>
        <v>1.48921120060252E-2</v>
      </c>
      <c r="Y148" s="15">
        <f t="shared" si="60"/>
        <v>2.4549643581934132E-2</v>
      </c>
      <c r="Z148" s="15"/>
      <c r="AA148" s="15"/>
      <c r="AB148" s="15"/>
    </row>
    <row r="150" spans="1:28">
      <c r="B150" s="2"/>
      <c r="C150" s="2"/>
      <c r="D150" s="2"/>
      <c r="E150" s="2"/>
      <c r="F150" s="2"/>
      <c r="G150" s="2"/>
      <c r="H150" s="2"/>
      <c r="I150" s="2"/>
    </row>
    <row r="152" spans="1:28">
      <c r="A152" s="2"/>
      <c r="B152" s="2"/>
      <c r="D152" s="2"/>
      <c r="E152" s="2"/>
      <c r="F152" s="2"/>
      <c r="I152" s="2"/>
      <c r="M152" s="2"/>
      <c r="R152" s="2"/>
    </row>
    <row r="153" spans="1:28">
      <c r="F153" s="2"/>
      <c r="H153" s="2"/>
      <c r="I153" s="2"/>
      <c r="N153" s="2"/>
      <c r="P153" s="2"/>
      <c r="Q153" s="2"/>
      <c r="V153" s="2"/>
      <c r="X153" s="2"/>
      <c r="Y153" s="2"/>
      <c r="Z153" s="2"/>
      <c r="AA153" s="2"/>
      <c r="AB153" s="2"/>
    </row>
    <row r="154" spans="1:28">
      <c r="A154" s="2"/>
      <c r="F154" s="2"/>
      <c r="G154" s="2"/>
      <c r="H154" s="2"/>
      <c r="I154" s="2"/>
      <c r="O154" s="2"/>
      <c r="P154" s="2"/>
      <c r="Q154" s="2"/>
      <c r="R154" s="2"/>
      <c r="X154" s="2"/>
      <c r="Y154" s="2"/>
      <c r="Z154" s="2"/>
      <c r="AA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K155" s="2"/>
      <c r="L155" s="2"/>
      <c r="M155" s="2"/>
      <c r="N155" s="2"/>
      <c r="O155" s="2"/>
      <c r="P155" s="2"/>
      <c r="Q155" s="2"/>
      <c r="R155" s="2"/>
      <c r="T155" s="2"/>
      <c r="U155" s="2"/>
      <c r="V155" s="2"/>
      <c r="W155" s="2"/>
      <c r="X155" s="2"/>
      <c r="Y155" s="2"/>
      <c r="Z155" s="2"/>
      <c r="AA155" s="2"/>
    </row>
    <row r="156" spans="1:28">
      <c r="A156" s="2"/>
      <c r="B156" s="2"/>
      <c r="C156" s="2"/>
      <c r="D156" s="2"/>
      <c r="E156" s="2"/>
      <c r="F156" s="2"/>
      <c r="H156" s="2"/>
      <c r="I156" s="2"/>
      <c r="K156" s="2"/>
      <c r="L156" s="2"/>
      <c r="M156" s="2"/>
      <c r="N156" s="2"/>
      <c r="O156" s="2"/>
      <c r="Q156" s="2"/>
      <c r="R156" s="2"/>
      <c r="T156" s="2"/>
      <c r="U156" s="2"/>
      <c r="V156" s="2"/>
      <c r="W156" s="2"/>
      <c r="X156" s="2"/>
      <c r="Z156" s="2"/>
      <c r="AA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K157" s="2"/>
      <c r="L157" s="2"/>
      <c r="M157" s="2"/>
      <c r="N157" s="2"/>
      <c r="O157" s="2"/>
      <c r="P157" s="2"/>
      <c r="Q157" s="2"/>
      <c r="R157" s="2"/>
      <c r="T157" s="2"/>
      <c r="U157" s="2"/>
      <c r="V157" s="2"/>
      <c r="W157" s="2"/>
      <c r="X157" s="2"/>
      <c r="Y157" s="2"/>
      <c r="Z157" s="2"/>
      <c r="AA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K158" s="2"/>
      <c r="L158" s="2"/>
      <c r="M158" s="2"/>
      <c r="N158" s="2"/>
      <c r="O158" s="2"/>
      <c r="P158" s="2"/>
      <c r="Q158" s="2"/>
      <c r="R158" s="2"/>
      <c r="T158" s="2"/>
      <c r="U158" s="2"/>
      <c r="V158" s="2"/>
      <c r="W158" s="2"/>
      <c r="X158" s="2"/>
      <c r="Y158" s="2"/>
      <c r="Z158" s="2"/>
      <c r="AA158" s="2"/>
    </row>
    <row r="159" spans="1:28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C02B-842E-DE40-BC2E-29AC442D206E}">
  <dimension ref="A1:AB161"/>
  <sheetViews>
    <sheetView topLeftCell="A26" workbookViewId="0">
      <selection activeCell="E10" sqref="E10"/>
    </sheetView>
  </sheetViews>
  <sheetFormatPr baseColWidth="10" defaultRowHeight="16"/>
  <sheetData>
    <row r="1" spans="1:18">
      <c r="A1" t="s">
        <v>78</v>
      </c>
      <c r="B1">
        <v>128</v>
      </c>
      <c r="C1">
        <v>256</v>
      </c>
      <c r="D1">
        <v>512</v>
      </c>
      <c r="E1">
        <v>1024</v>
      </c>
    </row>
    <row r="2" spans="1:18">
      <c r="A2" t="s">
        <v>28</v>
      </c>
      <c r="B2" s="5">
        <f>1-R16/H16</f>
        <v>9.220807021299382E-2</v>
      </c>
      <c r="C2" s="5">
        <f>1-R27/H27</f>
        <v>0.13819915901242674</v>
      </c>
      <c r="D2" s="5">
        <f>1-R38/H38</f>
        <v>0.25526470117822686</v>
      </c>
      <c r="E2" s="5">
        <f>1-R49/H49</f>
        <v>0.44937913612751723</v>
      </c>
      <c r="F2" s="5">
        <f>AVERAGE(B2:E2)</f>
        <v>0.23376276663279116</v>
      </c>
    </row>
    <row r="3" spans="1:18">
      <c r="A3" t="s">
        <v>31</v>
      </c>
      <c r="B3" s="17">
        <f>L16-B16</f>
        <v>0.12128000000000005</v>
      </c>
      <c r="C3" s="17">
        <f>L27-B27</f>
        <v>0.10687999999999998</v>
      </c>
      <c r="D3" s="17">
        <f>L38-B38</f>
        <v>3.6460000000000048E-2</v>
      </c>
      <c r="E3" s="17">
        <f>L49-B49</f>
        <v>3.4780000000000033E-2</v>
      </c>
      <c r="F3" s="17">
        <f>AVERAGE(B3:E3)</f>
        <v>7.4850000000000028E-2</v>
      </c>
    </row>
    <row r="4" spans="1:18">
      <c r="A4" t="s">
        <v>30</v>
      </c>
      <c r="B4" s="17">
        <f>M16-C16</f>
        <v>0.11457999999999996</v>
      </c>
      <c r="C4" s="17">
        <f>M27-C27</f>
        <v>0.11728</v>
      </c>
      <c r="D4" s="17">
        <f>M38-C38</f>
        <v>6.0939999999999994E-2</v>
      </c>
      <c r="E4" s="17">
        <f>M49-C49</f>
        <v>3.8700000000000068E-2</v>
      </c>
      <c r="F4" s="17">
        <f t="shared" ref="F4:F5" si="0">AVERAGE(B4:E4)</f>
        <v>8.2875000000000004E-2</v>
      </c>
    </row>
    <row r="5" spans="1:18">
      <c r="A5" t="s">
        <v>29</v>
      </c>
      <c r="B5" s="17">
        <f>N16-D16</f>
        <v>0.10914000000000001</v>
      </c>
      <c r="C5" s="17">
        <f>N27-D27</f>
        <v>0.11706000000000005</v>
      </c>
      <c r="D5" s="17">
        <f>N38-D38</f>
        <v>5.4620000000000002E-2</v>
      </c>
      <c r="E5" s="17">
        <f>N49-D49</f>
        <v>4.2539999999999967E-2</v>
      </c>
      <c r="F5" s="17">
        <f t="shared" si="0"/>
        <v>8.0840000000000009E-2</v>
      </c>
    </row>
    <row r="6" spans="1:18">
      <c r="B6" s="17">
        <f>AVERAGE(B3:B5)</f>
        <v>0.115</v>
      </c>
      <c r="C6" s="17">
        <f t="shared" ref="C6:E6" si="1">AVERAGE(C3:C5)</f>
        <v>0.11374000000000001</v>
      </c>
      <c r="D6" s="17">
        <f t="shared" si="1"/>
        <v>5.0673333333333348E-2</v>
      </c>
      <c r="E6" s="17">
        <f t="shared" si="1"/>
        <v>3.8673333333333358E-2</v>
      </c>
    </row>
    <row r="8" spans="1:18">
      <c r="A8" t="s">
        <v>11</v>
      </c>
      <c r="K8" t="s">
        <v>12</v>
      </c>
    </row>
    <row r="9" spans="1:18">
      <c r="A9" t="s">
        <v>97</v>
      </c>
      <c r="B9" t="s">
        <v>4</v>
      </c>
      <c r="E9" t="s">
        <v>96</v>
      </c>
      <c r="H9" t="s">
        <v>21</v>
      </c>
      <c r="K9" t="s">
        <v>97</v>
      </c>
      <c r="L9" t="s">
        <v>4</v>
      </c>
      <c r="O9" t="s">
        <v>96</v>
      </c>
      <c r="R9" t="s">
        <v>21</v>
      </c>
    </row>
    <row r="10" spans="1:18">
      <c r="B10" t="s">
        <v>0</v>
      </c>
      <c r="C10" t="s">
        <v>1</v>
      </c>
      <c r="D10" t="s">
        <v>2</v>
      </c>
      <c r="E10" t="s">
        <v>0</v>
      </c>
      <c r="F10" t="s">
        <v>1</v>
      </c>
      <c r="G10" t="s">
        <v>2</v>
      </c>
      <c r="L10" t="s">
        <v>0</v>
      </c>
      <c r="M10" t="s">
        <v>1</v>
      </c>
      <c r="N10" t="s">
        <v>2</v>
      </c>
      <c r="O10" t="s">
        <v>0</v>
      </c>
      <c r="P10" t="s">
        <v>1</v>
      </c>
      <c r="Q10" t="s">
        <v>2</v>
      </c>
    </row>
    <row r="11" spans="1:18">
      <c r="A11" t="s">
        <v>3</v>
      </c>
      <c r="B11">
        <v>0.3765</v>
      </c>
      <c r="C11">
        <v>0.38159999999999999</v>
      </c>
      <c r="D11">
        <v>0.34300000000000003</v>
      </c>
      <c r="E11">
        <v>0.28399999999999997</v>
      </c>
      <c r="F11">
        <v>0.30730000000000002</v>
      </c>
      <c r="G11">
        <v>0.2656</v>
      </c>
      <c r="H11" s="5">
        <v>8.68287037037037E-2</v>
      </c>
      <c r="K11" t="s">
        <v>3</v>
      </c>
      <c r="L11">
        <v>0.46810000000000002</v>
      </c>
      <c r="M11">
        <v>0.46339999999999998</v>
      </c>
      <c r="N11">
        <v>0.4249</v>
      </c>
      <c r="O11">
        <v>0.31919999999999998</v>
      </c>
      <c r="P11">
        <v>0.34960000000000002</v>
      </c>
      <c r="Q11">
        <v>0.31190000000000001</v>
      </c>
      <c r="R11" s="5">
        <v>7.8425925925925913E-2</v>
      </c>
    </row>
    <row r="12" spans="1:18">
      <c r="A12" t="s">
        <v>6</v>
      </c>
      <c r="B12">
        <v>0.3992</v>
      </c>
      <c r="C12">
        <v>0.37240000000000001</v>
      </c>
      <c r="D12">
        <v>0.34439999999999998</v>
      </c>
      <c r="E12">
        <v>0.29859999999999998</v>
      </c>
      <c r="F12">
        <v>0.31340000000000001</v>
      </c>
      <c r="G12">
        <v>0.2742</v>
      </c>
      <c r="H12" s="5">
        <v>8.6655092592592589E-2</v>
      </c>
      <c r="K12" t="s">
        <v>6</v>
      </c>
      <c r="L12">
        <v>0.49730000000000002</v>
      </c>
      <c r="M12">
        <v>0.49020000000000002</v>
      </c>
      <c r="N12">
        <v>0.44969999999999999</v>
      </c>
      <c r="O12">
        <v>0.30599999999999999</v>
      </c>
      <c r="P12">
        <v>0.3574</v>
      </c>
      <c r="Q12">
        <v>0.31640000000000001</v>
      </c>
      <c r="R12" s="5">
        <v>7.8287037037037044E-2</v>
      </c>
    </row>
    <row r="13" spans="1:18">
      <c r="A13" t="s">
        <v>7</v>
      </c>
      <c r="B13">
        <v>0.40379999999999999</v>
      </c>
      <c r="C13">
        <v>0.3972</v>
      </c>
      <c r="D13">
        <v>0.36659999999999998</v>
      </c>
      <c r="E13">
        <v>0.29770000000000002</v>
      </c>
      <c r="F13">
        <v>0.32519999999999999</v>
      </c>
      <c r="G13">
        <v>0.28849999999999998</v>
      </c>
      <c r="H13" s="5">
        <v>8.6585648148148162E-2</v>
      </c>
      <c r="K13" t="s">
        <v>7</v>
      </c>
      <c r="L13">
        <v>0.52400000000000002</v>
      </c>
      <c r="M13">
        <v>0.50849999999999995</v>
      </c>
      <c r="N13">
        <v>0.46860000000000002</v>
      </c>
      <c r="O13">
        <v>0.311</v>
      </c>
      <c r="P13">
        <v>0.35699999999999998</v>
      </c>
      <c r="Q13">
        <v>0.31709999999999999</v>
      </c>
      <c r="R13" s="5">
        <v>7.8391203703703713E-2</v>
      </c>
    </row>
    <row r="14" spans="1:18">
      <c r="A14" t="s">
        <v>8</v>
      </c>
      <c r="B14">
        <v>0.35730000000000001</v>
      </c>
      <c r="C14">
        <v>0.3503</v>
      </c>
      <c r="D14">
        <v>0.3211</v>
      </c>
      <c r="E14">
        <v>0.27729999999999999</v>
      </c>
      <c r="F14">
        <v>0.316</v>
      </c>
      <c r="G14">
        <v>0.27910000000000001</v>
      </c>
      <c r="H14" s="5">
        <v>8.6006944444444441E-2</v>
      </c>
      <c r="K14" t="s">
        <v>8</v>
      </c>
      <c r="L14">
        <v>0.501</v>
      </c>
      <c r="M14">
        <v>0.48359999999999997</v>
      </c>
      <c r="N14">
        <v>0.44159999999999999</v>
      </c>
      <c r="O14">
        <v>0.31040000000000001</v>
      </c>
      <c r="P14">
        <v>0.3553</v>
      </c>
      <c r="Q14">
        <v>0.30630000000000002</v>
      </c>
      <c r="R14" s="5">
        <v>7.8680555555555545E-2</v>
      </c>
    </row>
    <row r="15" spans="1:18">
      <c r="A15" t="s">
        <v>9</v>
      </c>
      <c r="B15">
        <v>0.38229999999999997</v>
      </c>
      <c r="C15">
        <v>0.38919999999999999</v>
      </c>
      <c r="D15">
        <v>0.35110000000000002</v>
      </c>
      <c r="E15">
        <v>0.29289999999999999</v>
      </c>
      <c r="F15">
        <v>0.32919999999999999</v>
      </c>
      <c r="G15">
        <v>0.29330000000000001</v>
      </c>
      <c r="H15" s="5">
        <v>8.6469907407407412E-2</v>
      </c>
      <c r="K15" t="s">
        <v>9</v>
      </c>
      <c r="L15">
        <v>0.53510000000000002</v>
      </c>
      <c r="M15">
        <v>0.51790000000000003</v>
      </c>
      <c r="N15">
        <v>0.48709999999999998</v>
      </c>
      <c r="O15">
        <v>0.3044</v>
      </c>
      <c r="P15">
        <v>0.34620000000000001</v>
      </c>
      <c r="Q15">
        <v>0.30680000000000002</v>
      </c>
      <c r="R15" s="5">
        <v>7.8877314814814817E-2</v>
      </c>
    </row>
    <row r="16" spans="1:18">
      <c r="A16" t="s">
        <v>57</v>
      </c>
      <c r="B16" s="17">
        <f t="shared" ref="B16:H16" si="2">AVERAGE(B11:B15)</f>
        <v>0.38381999999999994</v>
      </c>
      <c r="C16" s="17">
        <f t="shared" si="2"/>
        <v>0.37814000000000003</v>
      </c>
      <c r="D16" s="17">
        <f t="shared" si="2"/>
        <v>0.34523999999999999</v>
      </c>
      <c r="E16" s="17">
        <f t="shared" si="2"/>
        <v>0.29009999999999997</v>
      </c>
      <c r="F16" s="17">
        <f t="shared" si="2"/>
        <v>0.31822</v>
      </c>
      <c r="G16" s="17">
        <f t="shared" si="2"/>
        <v>0.28014</v>
      </c>
      <c r="H16" s="5">
        <f t="shared" si="2"/>
        <v>8.6509259259259258E-2</v>
      </c>
      <c r="K16" t="s">
        <v>57</v>
      </c>
      <c r="L16" s="17">
        <f t="shared" ref="L16:R16" si="3">AVERAGE(L11:L15)</f>
        <v>0.50509999999999999</v>
      </c>
      <c r="M16" s="17">
        <f t="shared" si="3"/>
        <v>0.49271999999999999</v>
      </c>
      <c r="N16" s="17">
        <f t="shared" si="3"/>
        <v>0.45438000000000001</v>
      </c>
      <c r="O16" s="17">
        <f t="shared" si="3"/>
        <v>0.31019999999999998</v>
      </c>
      <c r="P16" s="17">
        <f t="shared" si="3"/>
        <v>0.35310000000000002</v>
      </c>
      <c r="Q16" s="17">
        <f t="shared" si="3"/>
        <v>0.31169999999999998</v>
      </c>
      <c r="R16" s="5">
        <f t="shared" si="3"/>
        <v>7.8532407407407398E-2</v>
      </c>
    </row>
    <row r="17" spans="1:18">
      <c r="A17" t="s">
        <v>5</v>
      </c>
      <c r="B17" s="17">
        <f t="shared" ref="B17:H17" si="4">STDEV(B11:B15)</f>
        <v>1.8674501332030257E-2</v>
      </c>
      <c r="C17" s="17">
        <f t="shared" si="4"/>
        <v>1.8066488314002805E-2</v>
      </c>
      <c r="D17" s="17">
        <f t="shared" si="4"/>
        <v>1.6424463461556359E-2</v>
      </c>
      <c r="E17" s="17">
        <f t="shared" si="4"/>
        <v>9.2046184059959863E-3</v>
      </c>
      <c r="F17" s="17">
        <f t="shared" si="4"/>
        <v>8.8978649124382518E-3</v>
      </c>
      <c r="G17" s="17">
        <f t="shared" si="4"/>
        <v>1.1077589990607159E-2</v>
      </c>
      <c r="H17" s="5">
        <f t="shared" si="4"/>
        <v>3.0944147991576E-4</v>
      </c>
      <c r="K17" t="s">
        <v>5</v>
      </c>
      <c r="L17" s="17">
        <f t="shared" ref="L17:R17" si="5">STDEV(L11:L15)</f>
        <v>2.5999326914364535E-2</v>
      </c>
      <c r="M17" s="17">
        <f t="shared" si="5"/>
        <v>2.1402266235144358E-2</v>
      </c>
      <c r="N17" s="17">
        <f t="shared" si="5"/>
        <v>2.412005389712054E-2</v>
      </c>
      <c r="O17" s="17">
        <f t="shared" si="5"/>
        <v>5.7654141221598239E-3</v>
      </c>
      <c r="P17" s="17">
        <f t="shared" si="5"/>
        <v>4.959838707054888E-3</v>
      </c>
      <c r="Q17" s="17">
        <f t="shared" si="5"/>
        <v>5.1102837494604869E-3</v>
      </c>
      <c r="R17" s="5">
        <f t="shared" si="5"/>
        <v>2.4103547663054044E-4</v>
      </c>
    </row>
    <row r="19" spans="1:18">
      <c r="A19" t="s">
        <v>13</v>
      </c>
      <c r="K19" t="s">
        <v>16</v>
      </c>
    </row>
    <row r="20" spans="1:18">
      <c r="A20" t="s">
        <v>97</v>
      </c>
      <c r="B20" t="s">
        <v>4</v>
      </c>
      <c r="E20" t="s">
        <v>96</v>
      </c>
      <c r="H20" t="s">
        <v>21</v>
      </c>
      <c r="K20" t="s">
        <v>97</v>
      </c>
      <c r="L20" t="s">
        <v>4</v>
      </c>
      <c r="O20" t="s">
        <v>96</v>
      </c>
      <c r="R20" t="s">
        <v>21</v>
      </c>
    </row>
    <row r="21" spans="1:18">
      <c r="B21" t="s">
        <v>0</v>
      </c>
      <c r="C21" t="s">
        <v>1</v>
      </c>
      <c r="D21" t="s">
        <v>2</v>
      </c>
      <c r="E21" t="s">
        <v>0</v>
      </c>
      <c r="F21" t="s">
        <v>1</v>
      </c>
      <c r="G21" t="s">
        <v>2</v>
      </c>
      <c r="L21" t="s">
        <v>0</v>
      </c>
      <c r="M21" t="s">
        <v>1</v>
      </c>
      <c r="N21" t="s">
        <v>2</v>
      </c>
      <c r="O21" t="s">
        <v>0</v>
      </c>
      <c r="P21" t="s">
        <v>1</v>
      </c>
      <c r="Q21" t="s">
        <v>2</v>
      </c>
    </row>
    <row r="22" spans="1:18">
      <c r="A22" t="s">
        <v>3</v>
      </c>
      <c r="B22">
        <v>0.39190000000000003</v>
      </c>
      <c r="C22">
        <v>0.38479999999999998</v>
      </c>
      <c r="D22">
        <v>0.3397</v>
      </c>
      <c r="E22">
        <v>0.29409999999999997</v>
      </c>
      <c r="F22">
        <v>0.33279999999999998</v>
      </c>
      <c r="G22">
        <v>0.28199999999999997</v>
      </c>
      <c r="H22" s="5">
        <v>9.8344907407407409E-2</v>
      </c>
      <c r="K22" t="s">
        <v>3</v>
      </c>
      <c r="L22">
        <v>0.52129999999999999</v>
      </c>
      <c r="M22">
        <v>0.49340000000000001</v>
      </c>
      <c r="N22">
        <v>0.45319999999999999</v>
      </c>
      <c r="O22">
        <v>0.30230000000000001</v>
      </c>
      <c r="P22">
        <v>0.3453</v>
      </c>
      <c r="Q22">
        <v>0.30359999999999998</v>
      </c>
      <c r="R22" s="5">
        <v>8.4953703703703698E-2</v>
      </c>
    </row>
    <row r="23" spans="1:18">
      <c r="A23" t="s">
        <v>6</v>
      </c>
      <c r="B23">
        <v>0.39860000000000001</v>
      </c>
      <c r="C23">
        <v>0.38279999999999997</v>
      </c>
      <c r="D23">
        <v>0.34360000000000002</v>
      </c>
      <c r="E23">
        <v>0.2878</v>
      </c>
      <c r="F23">
        <v>0.32750000000000001</v>
      </c>
      <c r="G23">
        <v>0.2732</v>
      </c>
      <c r="H23" s="5">
        <v>9.8888888888888873E-2</v>
      </c>
      <c r="K23" t="s">
        <v>6</v>
      </c>
      <c r="L23">
        <v>0.50380000000000003</v>
      </c>
      <c r="M23">
        <v>0.49980000000000002</v>
      </c>
      <c r="N23">
        <v>0.45390000000000003</v>
      </c>
      <c r="O23">
        <v>0.31190000000000001</v>
      </c>
      <c r="P23">
        <v>0.36990000000000001</v>
      </c>
      <c r="Q23">
        <v>0.3246</v>
      </c>
      <c r="R23" s="5">
        <v>8.5219907407407411E-2</v>
      </c>
    </row>
    <row r="24" spans="1:18">
      <c r="A24" t="s">
        <v>7</v>
      </c>
      <c r="B24">
        <v>0.38629999999999998</v>
      </c>
      <c r="C24">
        <v>0.40560000000000002</v>
      </c>
      <c r="D24">
        <v>0.36380000000000001</v>
      </c>
      <c r="E24">
        <v>0.30420000000000003</v>
      </c>
      <c r="F24">
        <v>0.34060000000000001</v>
      </c>
      <c r="G24">
        <v>0.2984</v>
      </c>
      <c r="H24" s="5">
        <v>9.8888888888888873E-2</v>
      </c>
      <c r="K24" t="s">
        <v>7</v>
      </c>
      <c r="L24">
        <v>0.50129999999999997</v>
      </c>
      <c r="M24">
        <v>0.50509999999999999</v>
      </c>
      <c r="N24">
        <v>0.47320000000000001</v>
      </c>
      <c r="O24">
        <v>0.31979999999999997</v>
      </c>
      <c r="P24">
        <v>0.3362</v>
      </c>
      <c r="Q24">
        <v>0.309</v>
      </c>
      <c r="R24" s="5">
        <v>8.4861111111111109E-2</v>
      </c>
    </row>
    <row r="25" spans="1:18">
      <c r="A25" t="s">
        <v>8</v>
      </c>
      <c r="B25">
        <v>0.41199999999999998</v>
      </c>
      <c r="C25">
        <v>0.37780000000000002</v>
      </c>
      <c r="D25">
        <v>0.33739999999999998</v>
      </c>
      <c r="E25">
        <v>0.32500000000000001</v>
      </c>
      <c r="F25">
        <v>0.34029999999999999</v>
      </c>
      <c r="G25">
        <v>0.29630000000000001</v>
      </c>
      <c r="H25" s="5">
        <v>9.8738425925925924E-2</v>
      </c>
      <c r="K25" t="s">
        <v>8</v>
      </c>
      <c r="L25">
        <v>0.4627</v>
      </c>
      <c r="M25">
        <v>0.48859999999999998</v>
      </c>
      <c r="N25">
        <v>0.44529999999999997</v>
      </c>
      <c r="O25">
        <v>0.30020000000000002</v>
      </c>
      <c r="P25">
        <v>0.34370000000000001</v>
      </c>
      <c r="Q25">
        <v>0.30680000000000002</v>
      </c>
      <c r="R25" s="5">
        <v>8.4768518518518521E-2</v>
      </c>
    </row>
    <row r="26" spans="1:18">
      <c r="A26" t="s">
        <v>9</v>
      </c>
      <c r="B26">
        <v>0.41289999999999999</v>
      </c>
      <c r="C26">
        <v>0.40050000000000002</v>
      </c>
      <c r="D26">
        <v>0.36549999999999999</v>
      </c>
      <c r="E26">
        <v>0.316</v>
      </c>
      <c r="F26">
        <v>0.3276</v>
      </c>
      <c r="G26">
        <v>0.2828</v>
      </c>
      <c r="H26" s="5">
        <v>9.7835648148148158E-2</v>
      </c>
      <c r="K26" t="s">
        <v>9</v>
      </c>
      <c r="L26">
        <v>0.54700000000000004</v>
      </c>
      <c r="M26">
        <v>0.55100000000000005</v>
      </c>
      <c r="N26">
        <v>0.50970000000000004</v>
      </c>
      <c r="O26">
        <v>0.3095</v>
      </c>
      <c r="P26">
        <v>0.34789999999999999</v>
      </c>
      <c r="Q26">
        <v>0.3085</v>
      </c>
      <c r="R26" s="5">
        <v>8.4803240740740748E-2</v>
      </c>
    </row>
    <row r="27" spans="1:18">
      <c r="A27" t="s">
        <v>57</v>
      </c>
      <c r="B27" s="17">
        <f t="shared" ref="B27:H27" si="6">AVERAGE(B22:B26)</f>
        <v>0.40034000000000003</v>
      </c>
      <c r="C27" s="17">
        <f t="shared" si="6"/>
        <v>0.39030000000000004</v>
      </c>
      <c r="D27" s="17">
        <f t="shared" si="6"/>
        <v>0.35</v>
      </c>
      <c r="E27" s="17">
        <f t="shared" si="6"/>
        <v>0.30542000000000002</v>
      </c>
      <c r="F27" s="17">
        <f t="shared" si="6"/>
        <v>0.33376</v>
      </c>
      <c r="G27" s="17">
        <f t="shared" si="6"/>
        <v>0.28653999999999996</v>
      </c>
      <c r="H27" s="5">
        <f t="shared" si="6"/>
        <v>9.8539351851851836E-2</v>
      </c>
      <c r="K27" t="s">
        <v>57</v>
      </c>
      <c r="L27" s="17">
        <f t="shared" ref="L27:R27" si="7">AVERAGE(L22:L26)</f>
        <v>0.50722</v>
      </c>
      <c r="M27" s="17">
        <f t="shared" si="7"/>
        <v>0.50758000000000003</v>
      </c>
      <c r="N27" s="17">
        <f t="shared" si="7"/>
        <v>0.46706000000000003</v>
      </c>
      <c r="O27" s="17">
        <f t="shared" si="7"/>
        <v>0.30873999999999996</v>
      </c>
      <c r="P27" s="17">
        <f t="shared" si="7"/>
        <v>0.34860000000000008</v>
      </c>
      <c r="Q27" s="17">
        <f t="shared" si="7"/>
        <v>0.3105</v>
      </c>
      <c r="R27" s="5">
        <f t="shared" si="7"/>
        <v>8.49212962962963E-2</v>
      </c>
    </row>
    <row r="28" spans="1:18">
      <c r="A28" t="s">
        <v>5</v>
      </c>
      <c r="B28" s="17">
        <f t="shared" ref="B28:H28" si="8">STDEV(B22:B26)</f>
        <v>1.1885831901890579E-2</v>
      </c>
      <c r="C28" s="17">
        <f t="shared" si="8"/>
        <v>1.2050726119201292E-2</v>
      </c>
      <c r="D28" s="17">
        <f t="shared" si="8"/>
        <v>1.3569266745111915E-2</v>
      </c>
      <c r="E28" s="17">
        <f t="shared" si="8"/>
        <v>1.5292220244294163E-2</v>
      </c>
      <c r="F28" s="17">
        <f t="shared" si="8"/>
        <v>6.4732526599847757E-3</v>
      </c>
      <c r="G28" s="17">
        <f t="shared" si="8"/>
        <v>1.058857875259943E-2</v>
      </c>
      <c r="H28" s="5">
        <f t="shared" si="8"/>
        <v>4.5193758199315931E-4</v>
      </c>
      <c r="K28" t="s">
        <v>5</v>
      </c>
      <c r="L28" s="17">
        <f t="shared" ref="L28:R28" si="9">STDEV(L22:L26)</f>
        <v>3.086044393718277E-2</v>
      </c>
      <c r="M28" s="17">
        <f t="shared" si="9"/>
        <v>2.5066351948378945E-2</v>
      </c>
      <c r="N28" s="17">
        <f t="shared" si="9"/>
        <v>2.5955018782501411E-2</v>
      </c>
      <c r="O28" s="17">
        <f t="shared" si="9"/>
        <v>7.862760329553466E-3</v>
      </c>
      <c r="P28" s="17">
        <f t="shared" si="9"/>
        <v>1.2677144788949921E-2</v>
      </c>
      <c r="Q28" s="17">
        <f t="shared" si="9"/>
        <v>8.1602696033893415E-3</v>
      </c>
      <c r="R28" s="5">
        <f t="shared" si="9"/>
        <v>1.8105196479871696E-4</v>
      </c>
    </row>
    <row r="30" spans="1:18">
      <c r="A30" t="s">
        <v>17</v>
      </c>
      <c r="K30" t="s">
        <v>15</v>
      </c>
    </row>
    <row r="31" spans="1:18">
      <c r="A31" t="s">
        <v>97</v>
      </c>
      <c r="B31" t="s">
        <v>4</v>
      </c>
      <c r="E31" t="s">
        <v>96</v>
      </c>
      <c r="H31" t="s">
        <v>21</v>
      </c>
      <c r="K31" t="s">
        <v>97</v>
      </c>
      <c r="L31" t="s">
        <v>4</v>
      </c>
      <c r="O31" t="s">
        <v>96</v>
      </c>
      <c r="R31" t="s">
        <v>21</v>
      </c>
    </row>
    <row r="32" spans="1:18">
      <c r="B32" t="s">
        <v>0</v>
      </c>
      <c r="C32" t="s">
        <v>1</v>
      </c>
      <c r="D32" t="s">
        <v>2</v>
      </c>
      <c r="E32" t="s">
        <v>0</v>
      </c>
      <c r="F32" t="s">
        <v>1</v>
      </c>
      <c r="G32" t="s">
        <v>2</v>
      </c>
      <c r="L32" t="s">
        <v>0</v>
      </c>
      <c r="M32" t="s">
        <v>1</v>
      </c>
      <c r="N32" t="s">
        <v>2</v>
      </c>
      <c r="O32" t="s">
        <v>0</v>
      </c>
      <c r="P32" t="s">
        <v>1</v>
      </c>
      <c r="Q32" t="s">
        <v>2</v>
      </c>
    </row>
    <row r="33" spans="1:18">
      <c r="A33" t="s">
        <v>3</v>
      </c>
      <c r="B33">
        <v>0.47170000000000001</v>
      </c>
      <c r="C33">
        <v>0.41789999999999999</v>
      </c>
      <c r="D33">
        <v>0.38129999999999997</v>
      </c>
      <c r="E33">
        <v>0.30780000000000002</v>
      </c>
      <c r="F33">
        <v>0.33760000000000001</v>
      </c>
      <c r="G33">
        <v>0.27939999999999998</v>
      </c>
      <c r="H33" s="5">
        <v>0.13009259259259259</v>
      </c>
      <c r="K33" t="s">
        <v>3</v>
      </c>
      <c r="L33">
        <v>0.46650000000000003</v>
      </c>
      <c r="M33">
        <v>0.4849</v>
      </c>
      <c r="N33">
        <v>0.43930000000000002</v>
      </c>
      <c r="O33">
        <v>0.30859999999999999</v>
      </c>
      <c r="P33">
        <v>0.3579</v>
      </c>
      <c r="Q33">
        <v>0.3115</v>
      </c>
      <c r="R33" s="5">
        <v>9.7210648148148157E-2</v>
      </c>
    </row>
    <row r="34" spans="1:18">
      <c r="A34" t="s">
        <v>6</v>
      </c>
      <c r="B34">
        <v>0.4486</v>
      </c>
      <c r="C34">
        <v>0.44140000000000001</v>
      </c>
      <c r="D34">
        <v>0.41089999999999999</v>
      </c>
      <c r="E34">
        <v>0.31519999999999998</v>
      </c>
      <c r="F34">
        <v>0.34210000000000002</v>
      </c>
      <c r="G34">
        <v>0.31180000000000002</v>
      </c>
      <c r="H34" s="5">
        <v>0.13052083333333334</v>
      </c>
      <c r="K34" t="s">
        <v>6</v>
      </c>
      <c r="L34">
        <v>0.50270000000000004</v>
      </c>
      <c r="M34">
        <v>0.48859999999999998</v>
      </c>
      <c r="N34">
        <v>0.44319999999999998</v>
      </c>
      <c r="O34">
        <v>0.3105</v>
      </c>
      <c r="P34">
        <v>0.3619</v>
      </c>
      <c r="Q34">
        <v>0.31909999999999999</v>
      </c>
      <c r="R34" s="5">
        <v>9.7199074074074077E-2</v>
      </c>
    </row>
    <row r="35" spans="1:18">
      <c r="A35" t="s">
        <v>7</v>
      </c>
      <c r="B35">
        <v>0.45450000000000002</v>
      </c>
      <c r="C35">
        <v>0.43269999999999997</v>
      </c>
      <c r="D35">
        <v>0.39700000000000002</v>
      </c>
      <c r="E35">
        <v>0.2954</v>
      </c>
      <c r="F35">
        <v>0.33040000000000003</v>
      </c>
      <c r="G35">
        <v>0.28489999999999999</v>
      </c>
      <c r="H35" s="5">
        <v>0.13055555555555556</v>
      </c>
      <c r="K35" t="s">
        <v>7</v>
      </c>
      <c r="L35">
        <v>0.50429999999999997</v>
      </c>
      <c r="M35">
        <v>0.51359999999999995</v>
      </c>
      <c r="N35">
        <v>0.47470000000000001</v>
      </c>
      <c r="O35">
        <v>0.31929999999999997</v>
      </c>
      <c r="P35">
        <v>0.35489999999999999</v>
      </c>
      <c r="Q35">
        <v>0.31469999999999998</v>
      </c>
      <c r="R35" s="5">
        <v>9.6655092592592598E-2</v>
      </c>
    </row>
    <row r="36" spans="1:18">
      <c r="A36" t="s">
        <v>8</v>
      </c>
      <c r="B36">
        <v>0.4536</v>
      </c>
      <c r="C36">
        <v>0.43319999999999997</v>
      </c>
      <c r="D36">
        <v>0.39839999999999998</v>
      </c>
      <c r="E36">
        <v>0.3095</v>
      </c>
      <c r="F36">
        <v>0.33179999999999998</v>
      </c>
      <c r="G36">
        <v>0.2843</v>
      </c>
      <c r="H36" s="5">
        <v>0.1300462962962963</v>
      </c>
      <c r="K36" t="s">
        <v>8</v>
      </c>
      <c r="L36">
        <v>0.47570000000000001</v>
      </c>
      <c r="M36">
        <v>0.48670000000000002</v>
      </c>
      <c r="N36">
        <v>0.45</v>
      </c>
      <c r="O36">
        <v>0.30930000000000002</v>
      </c>
      <c r="P36">
        <v>0.34139999999999998</v>
      </c>
      <c r="Q36">
        <v>0.30649999999999999</v>
      </c>
      <c r="R36" s="5">
        <v>9.7002314814814805E-2</v>
      </c>
    </row>
    <row r="37" spans="1:18">
      <c r="A37" t="s">
        <v>9</v>
      </c>
      <c r="B37">
        <v>0.4088</v>
      </c>
      <c r="C37">
        <v>0.40910000000000002</v>
      </c>
      <c r="D37">
        <v>0.3669</v>
      </c>
      <c r="E37">
        <v>0.28499999999999998</v>
      </c>
      <c r="F37">
        <v>0.3322</v>
      </c>
      <c r="G37">
        <v>0.2797</v>
      </c>
      <c r="H37" s="5">
        <v>0.13006944444444443</v>
      </c>
      <c r="K37" t="s">
        <v>9</v>
      </c>
      <c r="L37">
        <v>0.4703</v>
      </c>
      <c r="M37">
        <v>0.4652</v>
      </c>
      <c r="N37">
        <v>0.4204</v>
      </c>
      <c r="O37">
        <v>0.31459999999999999</v>
      </c>
      <c r="P37">
        <v>0.35780000000000001</v>
      </c>
      <c r="Q37">
        <v>0.31230000000000002</v>
      </c>
      <c r="R37" s="5">
        <v>9.6967592592592591E-2</v>
      </c>
    </row>
    <row r="38" spans="1:18">
      <c r="A38" t="s">
        <v>57</v>
      </c>
      <c r="B38" s="17">
        <f t="shared" ref="B38" si="10">AVERAGE(B33:B37)</f>
        <v>0.44744</v>
      </c>
      <c r="C38" s="17">
        <f t="shared" ref="C38:H38" si="11">AVERAGE(C33:C37)</f>
        <v>0.42685999999999991</v>
      </c>
      <c r="D38" s="17">
        <f t="shared" si="11"/>
        <v>0.39090000000000003</v>
      </c>
      <c r="E38" s="17">
        <f t="shared" si="11"/>
        <v>0.30257999999999996</v>
      </c>
      <c r="F38" s="17">
        <f t="shared" si="11"/>
        <v>0.33482000000000001</v>
      </c>
      <c r="G38" s="17">
        <f t="shared" si="11"/>
        <v>0.28802</v>
      </c>
      <c r="H38" s="5">
        <f t="shared" si="11"/>
        <v>0.13025694444444444</v>
      </c>
      <c r="K38" t="s">
        <v>57</v>
      </c>
      <c r="L38" s="17">
        <f t="shared" ref="L38:Q38" si="12">AVERAGE(L33:L37)</f>
        <v>0.48390000000000005</v>
      </c>
      <c r="M38" s="17">
        <f t="shared" si="12"/>
        <v>0.4877999999999999</v>
      </c>
      <c r="N38" s="17">
        <f t="shared" si="12"/>
        <v>0.44552000000000003</v>
      </c>
      <c r="O38" s="17">
        <f t="shared" si="12"/>
        <v>0.31246000000000002</v>
      </c>
      <c r="P38" s="17">
        <f t="shared" si="12"/>
        <v>0.35477999999999998</v>
      </c>
      <c r="Q38" s="17">
        <f t="shared" si="12"/>
        <v>0.31281999999999999</v>
      </c>
      <c r="R38" s="5">
        <f>AVERAGE(R33:R37)</f>
        <v>9.7006944444444437E-2</v>
      </c>
    </row>
    <row r="39" spans="1:18">
      <c r="A39" t="s">
        <v>5</v>
      </c>
      <c r="B39" s="17">
        <f t="shared" ref="B39:H39" si="13">STDEV(B33:B37)</f>
        <v>2.3295557516402138E-2</v>
      </c>
      <c r="C39" s="17">
        <f t="shared" si="13"/>
        <v>1.3051934722484625E-2</v>
      </c>
      <c r="D39" s="17">
        <f t="shared" si="13"/>
        <v>1.7041273426595793E-2</v>
      </c>
      <c r="E39" s="17">
        <f t="shared" si="13"/>
        <v>1.2196392909381041E-2</v>
      </c>
      <c r="F39" s="17">
        <f t="shared" si="13"/>
        <v>4.9053032526032514E-3</v>
      </c>
      <c r="G39" s="17">
        <f t="shared" si="13"/>
        <v>1.3533181444139451E-2</v>
      </c>
      <c r="H39" s="5">
        <f t="shared" si="13"/>
        <v>2.5755890825372919E-4</v>
      </c>
      <c r="K39" t="s">
        <v>5</v>
      </c>
      <c r="L39" s="17">
        <f t="shared" ref="L39:R39" si="14">STDEV(L33:L37)</f>
        <v>1.8197252539875346E-2</v>
      </c>
      <c r="M39" s="17">
        <f t="shared" si="14"/>
        <v>1.7223965861554627E-2</v>
      </c>
      <c r="N39" s="17">
        <f t="shared" si="14"/>
        <v>1.9663595805447187E-2</v>
      </c>
      <c r="O39" s="17">
        <f t="shared" si="14"/>
        <v>4.4747066942985095E-3</v>
      </c>
      <c r="P39" s="17">
        <f t="shared" si="14"/>
        <v>7.8833368569407279E-3</v>
      </c>
      <c r="Q39" s="17">
        <f t="shared" si="14"/>
        <v>4.6078194409069429E-3</v>
      </c>
      <c r="R39" s="5">
        <f t="shared" si="14"/>
        <v>2.2570928251319279E-4</v>
      </c>
    </row>
    <row r="41" spans="1:18">
      <c r="A41" t="s">
        <v>18</v>
      </c>
      <c r="K41" t="s">
        <v>14</v>
      </c>
    </row>
    <row r="42" spans="1:18">
      <c r="A42" t="s">
        <v>97</v>
      </c>
      <c r="B42" t="s">
        <v>4</v>
      </c>
      <c r="E42" t="s">
        <v>98</v>
      </c>
      <c r="H42" t="s">
        <v>21</v>
      </c>
      <c r="K42" t="s">
        <v>97</v>
      </c>
      <c r="L42" t="s">
        <v>4</v>
      </c>
      <c r="O42" t="s">
        <v>96</v>
      </c>
      <c r="R42" t="s">
        <v>21</v>
      </c>
    </row>
    <row r="43" spans="1:18">
      <c r="B43" t="s">
        <v>0</v>
      </c>
      <c r="C43" t="s">
        <v>1</v>
      </c>
      <c r="D43" t="s">
        <v>2</v>
      </c>
      <c r="E43" t="s">
        <v>0</v>
      </c>
      <c r="F43" t="s">
        <v>1</v>
      </c>
      <c r="G43" t="s">
        <v>2</v>
      </c>
      <c r="L43" t="s">
        <v>0</v>
      </c>
      <c r="M43" t="s">
        <v>1</v>
      </c>
      <c r="N43" t="s">
        <v>2</v>
      </c>
      <c r="O43" t="s">
        <v>0</v>
      </c>
      <c r="P43" t="s">
        <v>1</v>
      </c>
      <c r="Q43" t="s">
        <v>2</v>
      </c>
    </row>
    <row r="44" spans="1:18">
      <c r="A44" t="s">
        <v>3</v>
      </c>
      <c r="B44">
        <v>0.46200000000000002</v>
      </c>
      <c r="C44">
        <v>0.46310000000000001</v>
      </c>
      <c r="D44">
        <v>0.42280000000000001</v>
      </c>
      <c r="E44">
        <v>0.31469999999999998</v>
      </c>
      <c r="F44">
        <v>0.36</v>
      </c>
      <c r="G44">
        <v>0.3085</v>
      </c>
      <c r="H44" s="5">
        <v>0.26142361111111112</v>
      </c>
      <c r="K44" t="s">
        <v>3</v>
      </c>
      <c r="L44">
        <v>0.50509999999999999</v>
      </c>
      <c r="M44">
        <v>0.51590000000000003</v>
      </c>
      <c r="N44">
        <v>0.48499999999999999</v>
      </c>
      <c r="O44">
        <v>0.31680000000000003</v>
      </c>
      <c r="P44">
        <v>0.34870000000000001</v>
      </c>
      <c r="Q44">
        <v>0.31140000000000001</v>
      </c>
      <c r="R44" s="5">
        <v>0.14340277777777777</v>
      </c>
    </row>
    <row r="45" spans="1:18">
      <c r="A45" t="s">
        <v>6</v>
      </c>
      <c r="B45">
        <v>0.4622</v>
      </c>
      <c r="C45">
        <v>0.44069999999999998</v>
      </c>
      <c r="D45">
        <v>0.40329999999999999</v>
      </c>
      <c r="E45">
        <v>0.30990000000000001</v>
      </c>
      <c r="F45">
        <v>0.34599999999999997</v>
      </c>
      <c r="G45">
        <v>0.30320000000000003</v>
      </c>
      <c r="H45" s="5">
        <v>0.26079861111111108</v>
      </c>
      <c r="K45" t="s">
        <v>6</v>
      </c>
      <c r="L45">
        <v>0.48830000000000001</v>
      </c>
      <c r="M45">
        <v>0.48470000000000002</v>
      </c>
      <c r="N45">
        <v>0.45200000000000001</v>
      </c>
      <c r="O45">
        <v>0.314</v>
      </c>
      <c r="P45">
        <v>0.35610000000000003</v>
      </c>
      <c r="Q45">
        <v>0.311</v>
      </c>
      <c r="R45" s="5">
        <v>0.14313657407407407</v>
      </c>
    </row>
    <row r="46" spans="1:18">
      <c r="A46" t="s">
        <v>7</v>
      </c>
      <c r="B46">
        <v>0.46429999999999999</v>
      </c>
      <c r="C46">
        <v>0.45579999999999998</v>
      </c>
      <c r="D46">
        <v>0.4128</v>
      </c>
      <c r="E46">
        <v>0.29930000000000001</v>
      </c>
      <c r="F46">
        <v>0.3468</v>
      </c>
      <c r="G46">
        <v>0.2903</v>
      </c>
      <c r="H46" s="5">
        <v>0.25987268518518519</v>
      </c>
      <c r="K46" t="s">
        <v>7</v>
      </c>
      <c r="L46">
        <v>0.49809999999999999</v>
      </c>
      <c r="M46">
        <v>0.49399999999999999</v>
      </c>
      <c r="N46">
        <v>0.45019999999999999</v>
      </c>
      <c r="O46">
        <v>0.29149999999999998</v>
      </c>
      <c r="P46">
        <v>0.3538</v>
      </c>
      <c r="Q46">
        <v>0.31359999999999999</v>
      </c>
      <c r="R46" s="5">
        <v>0.14325231481481482</v>
      </c>
    </row>
    <row r="47" spans="1:18">
      <c r="A47" t="s">
        <v>8</v>
      </c>
      <c r="B47">
        <v>0.46779999999999999</v>
      </c>
      <c r="C47">
        <v>0.48020000000000002</v>
      </c>
      <c r="D47">
        <v>0.43269999999999997</v>
      </c>
      <c r="E47">
        <v>0.29920000000000002</v>
      </c>
      <c r="F47">
        <v>0.3644</v>
      </c>
      <c r="G47">
        <v>0.30599999999999999</v>
      </c>
      <c r="H47" s="5">
        <v>0.25971064814814815</v>
      </c>
      <c r="K47" t="s">
        <v>8</v>
      </c>
      <c r="L47">
        <v>0.49</v>
      </c>
      <c r="M47">
        <v>0.47970000000000002</v>
      </c>
      <c r="N47">
        <v>0.43669999999999998</v>
      </c>
      <c r="O47">
        <v>0.29349999999999998</v>
      </c>
      <c r="P47">
        <v>0.34799999999999998</v>
      </c>
      <c r="Q47">
        <v>0.29699999999999999</v>
      </c>
      <c r="R47" s="5">
        <v>0.14327546296296298</v>
      </c>
    </row>
    <row r="48" spans="1:18">
      <c r="A48" t="s">
        <v>9</v>
      </c>
      <c r="B48">
        <v>0.44900000000000001</v>
      </c>
      <c r="C48">
        <v>0.46729999999999999</v>
      </c>
      <c r="D48">
        <v>0.4259</v>
      </c>
      <c r="E48">
        <v>0.30280000000000001</v>
      </c>
      <c r="F48">
        <v>0.34710000000000002</v>
      </c>
      <c r="G48">
        <v>0.30309999999999998</v>
      </c>
      <c r="H48" s="5">
        <v>0.25939814814814816</v>
      </c>
      <c r="K48" t="s">
        <v>9</v>
      </c>
      <c r="L48">
        <v>0.49769999999999998</v>
      </c>
      <c r="M48">
        <v>0.52629999999999999</v>
      </c>
      <c r="N48">
        <v>0.48630000000000001</v>
      </c>
      <c r="O48">
        <v>0.3054</v>
      </c>
      <c r="P48">
        <v>0.35720000000000002</v>
      </c>
      <c r="Q48">
        <v>0.31630000000000003</v>
      </c>
      <c r="R48" s="5">
        <v>0.14340277777777777</v>
      </c>
    </row>
    <row r="49" spans="1:28">
      <c r="A49" t="s">
        <v>57</v>
      </c>
      <c r="B49" s="17">
        <f>AVERAGE(B44:B48)</f>
        <v>0.46105999999999997</v>
      </c>
      <c r="C49" s="17">
        <f t="shared" ref="C49:G49" si="15">AVERAGE(C44:C48)</f>
        <v>0.46141999999999994</v>
      </c>
      <c r="D49" s="17">
        <f t="shared" si="15"/>
        <v>0.41950000000000004</v>
      </c>
      <c r="E49" s="17">
        <f t="shared" si="15"/>
        <v>0.30518000000000001</v>
      </c>
      <c r="F49" s="17">
        <f t="shared" si="15"/>
        <v>0.35286000000000001</v>
      </c>
      <c r="G49" s="17">
        <f t="shared" si="15"/>
        <v>0.30221999999999999</v>
      </c>
      <c r="H49" s="5">
        <f>AVERAGE(H44:H48)</f>
        <v>0.26024074074074072</v>
      </c>
      <c r="K49" t="s">
        <v>57</v>
      </c>
      <c r="L49" s="17">
        <f t="shared" ref="L49:Q49" si="16">AVERAGE(L44:L48)</f>
        <v>0.49584</v>
      </c>
      <c r="M49" s="17">
        <f t="shared" si="16"/>
        <v>0.50012000000000001</v>
      </c>
      <c r="N49" s="17">
        <f t="shared" si="16"/>
        <v>0.46204000000000001</v>
      </c>
      <c r="O49" s="17">
        <f t="shared" si="16"/>
        <v>0.30423999999999995</v>
      </c>
      <c r="P49" s="17">
        <f t="shared" si="16"/>
        <v>0.35276000000000002</v>
      </c>
      <c r="Q49" s="17">
        <f t="shared" si="16"/>
        <v>0.30986000000000002</v>
      </c>
      <c r="R49" s="5">
        <f>AVERAGE(R44:R48)</f>
        <v>0.14329398148148148</v>
      </c>
    </row>
    <row r="50" spans="1:28">
      <c r="A50" t="s">
        <v>5</v>
      </c>
      <c r="B50" s="17">
        <f>STDEV(B44:B48)</f>
        <v>7.1335825501636909E-3</v>
      </c>
      <c r="C50" s="17">
        <f t="shared" ref="C50:D50" si="17">STDEV(C44:C48)</f>
        <v>1.4585849306776769E-2</v>
      </c>
      <c r="D50" s="17">
        <f t="shared" si="17"/>
        <v>1.1547943539868901E-2</v>
      </c>
      <c r="E50" s="17">
        <f>STDEV(E44:E48)</f>
        <v>6.8721903349659797E-3</v>
      </c>
      <c r="F50" s="17">
        <f>STDEV(F44:F48)</f>
        <v>8.6762895295166356E-3</v>
      </c>
      <c r="G50" s="17">
        <f>STDEV(G44:G48)</f>
        <v>7.0275884910828389E-3</v>
      </c>
      <c r="H50" s="5">
        <f t="shared" ref="H50" si="18">STDEV(H44:H48)</f>
        <v>8.4214413686524436E-4</v>
      </c>
      <c r="K50" t="s">
        <v>5</v>
      </c>
      <c r="L50" s="17">
        <f t="shared" ref="L50:R50" si="19">STDEV(L44:L48)</f>
        <v>6.8057328775084844E-3</v>
      </c>
      <c r="M50" s="17">
        <f t="shared" si="19"/>
        <v>2.0165614297610667E-2</v>
      </c>
      <c r="N50" s="17">
        <f t="shared" si="19"/>
        <v>2.2354037666605115E-2</v>
      </c>
      <c r="O50" s="17">
        <f t="shared" si="19"/>
        <v>1.1532692660432792E-2</v>
      </c>
      <c r="P50" s="17">
        <f t="shared" si="19"/>
        <v>4.2158036007385507E-3</v>
      </c>
      <c r="Q50" s="17">
        <f t="shared" si="19"/>
        <v>7.4918622518036293E-3</v>
      </c>
      <c r="R50" s="5">
        <f t="shared" si="19"/>
        <v>1.1239373505842395E-4</v>
      </c>
    </row>
    <row r="56" spans="1:28">
      <c r="A56" t="s">
        <v>11</v>
      </c>
      <c r="B56" s="2"/>
      <c r="C56" s="2"/>
      <c r="D56" s="2"/>
      <c r="E56" s="2"/>
      <c r="F56" s="2"/>
      <c r="G56" s="2"/>
      <c r="H56" s="2"/>
      <c r="I56" s="2"/>
    </row>
    <row r="57" spans="1:28">
      <c r="B57" t="s">
        <v>50</v>
      </c>
    </row>
    <row r="58" spans="1:28">
      <c r="A58" s="2"/>
      <c r="B58" s="2" t="s">
        <v>0</v>
      </c>
      <c r="D58" s="2"/>
      <c r="E58" s="2"/>
      <c r="F58" s="2"/>
      <c r="I58" t="s">
        <v>1</v>
      </c>
      <c r="M58" s="2"/>
      <c r="P58" s="2" t="s">
        <v>2</v>
      </c>
    </row>
    <row r="59" spans="1:28">
      <c r="B59" t="s">
        <v>58</v>
      </c>
      <c r="C59" t="s">
        <v>67</v>
      </c>
      <c r="D59" t="s">
        <v>68</v>
      </c>
      <c r="E59" t="s">
        <v>69</v>
      </c>
      <c r="F59" s="2" t="s">
        <v>70</v>
      </c>
      <c r="G59" t="s">
        <v>71</v>
      </c>
      <c r="H59" s="2" t="s">
        <v>72</v>
      </c>
      <c r="I59" t="s">
        <v>58</v>
      </c>
      <c r="J59" t="s">
        <v>67</v>
      </c>
      <c r="K59" t="s">
        <v>68</v>
      </c>
      <c r="L59" t="s">
        <v>69</v>
      </c>
      <c r="M59" s="2" t="s">
        <v>70</v>
      </c>
      <c r="N59" t="s">
        <v>71</v>
      </c>
      <c r="O59" s="2" t="s">
        <v>72</v>
      </c>
      <c r="P59" t="s">
        <v>58</v>
      </c>
      <c r="Q59" t="s">
        <v>67</v>
      </c>
      <c r="R59" t="s">
        <v>68</v>
      </c>
      <c r="S59" t="s">
        <v>69</v>
      </c>
      <c r="T59" s="2" t="s">
        <v>70</v>
      </c>
      <c r="U59" t="s">
        <v>71</v>
      </c>
      <c r="V59" s="2" t="s">
        <v>72</v>
      </c>
      <c r="X59" s="2"/>
      <c r="Z59" s="2"/>
      <c r="AA59" s="2"/>
      <c r="AB59" s="2"/>
    </row>
    <row r="60" spans="1:28">
      <c r="A60" s="2" t="s">
        <v>3</v>
      </c>
      <c r="B60">
        <v>0.37319999999999998</v>
      </c>
      <c r="C60">
        <v>0.67449999999999999</v>
      </c>
      <c r="D60">
        <v>0.50900000000000001</v>
      </c>
      <c r="E60">
        <v>0.2838</v>
      </c>
      <c r="F60" s="2">
        <v>0.34350000000000003</v>
      </c>
      <c r="G60" s="2">
        <v>0.2286</v>
      </c>
      <c r="H60" s="2">
        <v>0.22270000000000001</v>
      </c>
      <c r="I60" s="2">
        <v>0.43669999999999998</v>
      </c>
      <c r="J60">
        <v>0.62170000000000003</v>
      </c>
      <c r="K60">
        <v>0.4299</v>
      </c>
      <c r="L60">
        <v>0.3422</v>
      </c>
      <c r="M60">
        <v>0.49719999999999998</v>
      </c>
      <c r="N60">
        <v>0.2397</v>
      </c>
      <c r="O60" s="2">
        <v>0.1037</v>
      </c>
      <c r="P60" s="2">
        <v>0.36940000000000001</v>
      </c>
      <c r="Q60" s="2">
        <v>0.60509999999999997</v>
      </c>
      <c r="R60" s="2">
        <v>0.41420000000000001</v>
      </c>
      <c r="S60">
        <v>0.2868</v>
      </c>
      <c r="T60">
        <v>0.39539999999999997</v>
      </c>
      <c r="U60">
        <v>0.2049</v>
      </c>
      <c r="V60">
        <v>0.12540000000000001</v>
      </c>
      <c r="X60" s="2"/>
      <c r="Y60" s="2"/>
      <c r="Z60" s="2"/>
      <c r="AA60" s="2"/>
    </row>
    <row r="61" spans="1:28">
      <c r="A61" s="2" t="s">
        <v>6</v>
      </c>
      <c r="B61" s="2">
        <v>0.34949999999999998</v>
      </c>
      <c r="C61" s="2">
        <v>0.72819999999999996</v>
      </c>
      <c r="D61" s="2">
        <v>0.61629999999999996</v>
      </c>
      <c r="E61" s="2">
        <v>0.25490000000000002</v>
      </c>
      <c r="F61" s="2">
        <v>0.30030000000000001</v>
      </c>
      <c r="G61" s="2">
        <v>0.26250000000000001</v>
      </c>
      <c r="H61" s="2">
        <v>0.28289999999999998</v>
      </c>
      <c r="I61" s="2">
        <v>0.45700000000000002</v>
      </c>
      <c r="J61">
        <v>0.64759999999999995</v>
      </c>
      <c r="K61" s="2">
        <v>0.47549999999999998</v>
      </c>
      <c r="L61" s="2">
        <v>0.13730000000000001</v>
      </c>
      <c r="M61" s="2">
        <v>0.39850000000000002</v>
      </c>
      <c r="N61" s="2">
        <v>0.33360000000000001</v>
      </c>
      <c r="O61" s="2">
        <v>0.15709999999999999</v>
      </c>
      <c r="P61" s="2">
        <v>0.37019999999999997</v>
      </c>
      <c r="Q61" s="2">
        <v>0.64049999999999996</v>
      </c>
      <c r="R61" s="2">
        <v>0.46610000000000001</v>
      </c>
      <c r="S61">
        <v>0.1739</v>
      </c>
      <c r="T61" s="2">
        <v>0.32240000000000002</v>
      </c>
      <c r="U61" s="2">
        <v>0.25240000000000001</v>
      </c>
      <c r="V61" s="2">
        <v>0.18529999999999999</v>
      </c>
      <c r="W61" s="2"/>
      <c r="X61" s="2"/>
      <c r="Y61" s="2"/>
      <c r="Z61" s="2"/>
      <c r="AA61" s="2"/>
    </row>
    <row r="62" spans="1:28">
      <c r="A62" s="2" t="s">
        <v>7</v>
      </c>
      <c r="B62" s="2">
        <v>0.3377</v>
      </c>
      <c r="C62" s="2">
        <v>0.66869999999999996</v>
      </c>
      <c r="D62" s="2">
        <v>0.51680000000000004</v>
      </c>
      <c r="E62" s="2">
        <v>0.48409999999999997</v>
      </c>
      <c r="F62" s="2">
        <v>0.36399999999999999</v>
      </c>
      <c r="G62">
        <v>0.20610000000000001</v>
      </c>
      <c r="H62" s="2">
        <v>0.249</v>
      </c>
      <c r="I62" s="2">
        <v>0.43980000000000002</v>
      </c>
      <c r="J62">
        <v>0.66869999999999996</v>
      </c>
      <c r="K62" s="2">
        <v>0.47539999999999999</v>
      </c>
      <c r="L62" s="2">
        <v>0.31069999999999998</v>
      </c>
      <c r="M62" s="2">
        <v>0.53180000000000005</v>
      </c>
      <c r="N62" s="2">
        <v>0.192</v>
      </c>
      <c r="O62" s="2">
        <v>0.1618</v>
      </c>
      <c r="P62">
        <v>0.35560000000000003</v>
      </c>
      <c r="Q62" s="2">
        <v>0.64549999999999996</v>
      </c>
      <c r="R62" s="2">
        <v>0.4778</v>
      </c>
      <c r="S62">
        <v>0.34970000000000001</v>
      </c>
      <c r="T62" s="2">
        <v>0.40079999999999999</v>
      </c>
      <c r="U62" s="2">
        <v>0.1636</v>
      </c>
      <c r="V62" s="2">
        <v>0.1729</v>
      </c>
      <c r="W62" s="2"/>
      <c r="X62" s="2"/>
      <c r="Z62" s="2"/>
      <c r="AA62" s="2"/>
    </row>
    <row r="63" spans="1:28">
      <c r="A63" s="2" t="s">
        <v>8</v>
      </c>
      <c r="B63" s="2">
        <v>0.34320000000000001</v>
      </c>
      <c r="C63" s="2">
        <v>0.69889999999999997</v>
      </c>
      <c r="D63" s="2">
        <v>0.45490000000000003</v>
      </c>
      <c r="E63" s="2">
        <v>0.24740000000000001</v>
      </c>
      <c r="F63" s="2">
        <v>0.26229999999999998</v>
      </c>
      <c r="G63" s="2">
        <v>0.2024</v>
      </c>
      <c r="H63" s="2">
        <v>0.29239999999999999</v>
      </c>
      <c r="I63" s="2">
        <v>0.42909999999999998</v>
      </c>
      <c r="J63">
        <v>0.6714</v>
      </c>
      <c r="K63" s="2">
        <v>0.46150000000000002</v>
      </c>
      <c r="L63" s="2">
        <v>0.1042</v>
      </c>
      <c r="M63" s="2">
        <v>0.2797</v>
      </c>
      <c r="N63" s="2">
        <v>0.27010000000000001</v>
      </c>
      <c r="O63" s="2">
        <v>0.2359</v>
      </c>
      <c r="P63" s="2">
        <v>0.35849999999999999</v>
      </c>
      <c r="Q63" s="2">
        <v>0.65149999999999997</v>
      </c>
      <c r="R63" s="2">
        <v>0.43340000000000001</v>
      </c>
      <c r="S63">
        <v>0.1215</v>
      </c>
      <c r="T63" s="2">
        <v>0.25769999999999998</v>
      </c>
      <c r="U63" s="2">
        <v>0.1971</v>
      </c>
      <c r="V63" s="2">
        <v>0.22770000000000001</v>
      </c>
      <c r="W63" s="2"/>
      <c r="X63" s="2"/>
      <c r="Y63" s="2"/>
      <c r="Z63" s="2"/>
      <c r="AA63" s="2"/>
    </row>
    <row r="64" spans="1:28">
      <c r="A64" s="2" t="s">
        <v>9</v>
      </c>
      <c r="B64" s="2">
        <v>0.37990000000000002</v>
      </c>
      <c r="C64" s="2">
        <v>0.7006</v>
      </c>
      <c r="D64" s="2">
        <v>0.4279</v>
      </c>
      <c r="E64" s="2">
        <v>0.37630000000000002</v>
      </c>
      <c r="F64" s="2">
        <v>0.3241</v>
      </c>
      <c r="G64" s="2">
        <v>0.21779999999999999</v>
      </c>
      <c r="H64" s="2">
        <v>0.24959999999999999</v>
      </c>
      <c r="I64" s="2">
        <v>0.43059999999999998</v>
      </c>
      <c r="J64">
        <v>0.66690000000000005</v>
      </c>
      <c r="K64" s="2">
        <v>0.48770000000000002</v>
      </c>
      <c r="L64" s="2">
        <v>0.26040000000000002</v>
      </c>
      <c r="M64" s="2">
        <v>0.39100000000000001</v>
      </c>
      <c r="N64" s="2">
        <v>0.3044</v>
      </c>
      <c r="O64" s="2">
        <v>0.18340000000000001</v>
      </c>
      <c r="P64" s="2">
        <v>0.3846</v>
      </c>
      <c r="Q64" s="2">
        <v>0.64300000000000002</v>
      </c>
      <c r="R64" s="2">
        <v>0.42959999999999998</v>
      </c>
      <c r="S64">
        <v>0.26240000000000002</v>
      </c>
      <c r="T64" s="2">
        <v>0.33810000000000001</v>
      </c>
      <c r="U64" s="2">
        <v>0.2117</v>
      </c>
      <c r="V64" s="2">
        <v>0.18820000000000001</v>
      </c>
      <c r="W64" s="2"/>
      <c r="X64" s="2"/>
      <c r="Y64" s="2"/>
      <c r="Z64" s="2"/>
      <c r="AA64" s="2"/>
    </row>
    <row r="65" spans="1:28">
      <c r="A65" s="15" t="s">
        <v>57</v>
      </c>
      <c r="B65" s="15">
        <f>AVERAGE(B60:B64)</f>
        <v>0.35670000000000002</v>
      </c>
      <c r="C65" s="15">
        <f t="shared" ref="C65:J65" si="20">AVERAGE(C60:C64)</f>
        <v>0.69418000000000002</v>
      </c>
      <c r="D65" s="15">
        <f t="shared" si="20"/>
        <v>0.50497999999999998</v>
      </c>
      <c r="E65" s="15">
        <f t="shared" si="20"/>
        <v>0.32930000000000004</v>
      </c>
      <c r="F65" s="15">
        <f t="shared" si="20"/>
        <v>0.31884000000000001</v>
      </c>
      <c r="G65" s="15">
        <f t="shared" si="20"/>
        <v>0.22347999999999998</v>
      </c>
      <c r="H65" s="15">
        <f t="shared" si="20"/>
        <v>0.25932000000000005</v>
      </c>
      <c r="I65" s="15">
        <f t="shared" si="20"/>
        <v>0.43864000000000003</v>
      </c>
      <c r="J65" s="15">
        <f t="shared" si="20"/>
        <v>0.65525999999999995</v>
      </c>
      <c r="K65" s="15">
        <f>AVERAGE(K60:K64)</f>
        <v>0.46600000000000003</v>
      </c>
      <c r="L65" s="15">
        <f t="shared" ref="L65:S65" si="21">AVERAGE(L60:L64)</f>
        <v>0.23096</v>
      </c>
      <c r="M65" s="15">
        <f t="shared" si="21"/>
        <v>0.41964000000000007</v>
      </c>
      <c r="N65" s="15">
        <f t="shared" si="21"/>
        <v>0.26796000000000003</v>
      </c>
      <c r="O65" s="15">
        <f t="shared" si="21"/>
        <v>0.16838</v>
      </c>
      <c r="P65" s="15">
        <f t="shared" si="21"/>
        <v>0.36766000000000004</v>
      </c>
      <c r="Q65" s="15">
        <f t="shared" si="21"/>
        <v>0.63712000000000002</v>
      </c>
      <c r="R65" s="15">
        <f t="shared" si="21"/>
        <v>0.44421999999999995</v>
      </c>
      <c r="S65" s="15">
        <f t="shared" si="21"/>
        <v>0.23885999999999999</v>
      </c>
      <c r="T65" s="15">
        <f>AVERAGE(T60:T64)</f>
        <v>0.34288000000000002</v>
      </c>
      <c r="U65" s="15">
        <f t="shared" ref="U65:V65" si="22">AVERAGE(U60:U64)</f>
        <v>0.20594000000000001</v>
      </c>
      <c r="V65" s="15">
        <f t="shared" si="22"/>
        <v>0.1799</v>
      </c>
      <c r="W65" s="15"/>
      <c r="X65" s="15"/>
      <c r="Y65" s="15"/>
      <c r="Z65" s="15"/>
      <c r="AA65" s="15"/>
      <c r="AB65" s="15"/>
    </row>
    <row r="66" spans="1:28" s="15" customFormat="1">
      <c r="A66" s="15" t="s">
        <v>96</v>
      </c>
      <c r="B66" s="15">
        <f>STDEV(B60:B64)</f>
        <v>1.8745532801176926E-2</v>
      </c>
      <c r="C66" s="15">
        <f t="shared" ref="C66:V66" si="23">STDEV(C60:C64)</f>
        <v>2.3755988718636819E-2</v>
      </c>
      <c r="D66" s="15">
        <f t="shared" si="23"/>
        <v>7.2452308451835853E-2</v>
      </c>
      <c r="E66" s="15">
        <f t="shared" si="23"/>
        <v>0.10060474640890454</v>
      </c>
      <c r="F66" s="15">
        <f t="shared" si="23"/>
        <v>3.9419893454955078E-2</v>
      </c>
      <c r="G66" s="15">
        <f t="shared" si="23"/>
        <v>2.4121919492445049E-2</v>
      </c>
      <c r="H66" s="15">
        <f t="shared" si="23"/>
        <v>2.8250256636002436E-2</v>
      </c>
      <c r="I66" s="15">
        <f t="shared" si="23"/>
        <v>1.1156298669361643E-2</v>
      </c>
      <c r="J66" s="15">
        <f t="shared" si="23"/>
        <v>2.0985542642495563E-2</v>
      </c>
      <c r="K66" s="15">
        <f t="shared" si="23"/>
        <v>2.2209007181771996E-2</v>
      </c>
      <c r="L66" s="15">
        <f t="shared" si="23"/>
        <v>0.10540376179245213</v>
      </c>
      <c r="M66" s="15">
        <f t="shared" si="23"/>
        <v>9.9304798474192421E-2</v>
      </c>
      <c r="N66" s="15">
        <f t="shared" si="23"/>
        <v>5.5248556542230216E-2</v>
      </c>
      <c r="O66" s="15">
        <f t="shared" si="23"/>
        <v>4.7797981128913737E-2</v>
      </c>
      <c r="P66" s="15">
        <f t="shared" si="23"/>
        <v>1.1465077409245863E-2</v>
      </c>
      <c r="Q66" s="15">
        <f t="shared" si="23"/>
        <v>1.8359520690911298E-2</v>
      </c>
      <c r="R66" s="15">
        <f t="shared" si="23"/>
        <v>2.663816810518321E-2</v>
      </c>
      <c r="S66" s="15">
        <f t="shared" si="23"/>
        <v>9.100968629766848E-2</v>
      </c>
      <c r="T66" s="15">
        <f t="shared" si="23"/>
        <v>5.876007998633067E-2</v>
      </c>
      <c r="U66" s="15">
        <f t="shared" si="23"/>
        <v>3.1873233284371881E-2</v>
      </c>
      <c r="V66" s="15">
        <f t="shared" si="23"/>
        <v>3.674962584843533E-2</v>
      </c>
    </row>
    <row r="68" spans="1:28">
      <c r="A68" t="s">
        <v>13</v>
      </c>
      <c r="B68" s="2"/>
      <c r="C68" s="2"/>
      <c r="D68" s="2"/>
      <c r="E68" s="2"/>
      <c r="F68" s="2"/>
      <c r="G68" s="2"/>
      <c r="H68" s="2"/>
      <c r="I68" s="2"/>
    </row>
    <row r="69" spans="1:28">
      <c r="B69" t="s">
        <v>50</v>
      </c>
    </row>
    <row r="70" spans="1:28">
      <c r="A70" s="2"/>
      <c r="B70" s="2" t="s">
        <v>0</v>
      </c>
      <c r="D70" s="2"/>
      <c r="E70" s="2"/>
      <c r="F70" s="2"/>
      <c r="I70" t="s">
        <v>1</v>
      </c>
      <c r="M70" s="2"/>
      <c r="P70" s="2" t="s">
        <v>2</v>
      </c>
    </row>
    <row r="71" spans="1:28">
      <c r="B71" t="s">
        <v>58</v>
      </c>
      <c r="C71" t="s">
        <v>67</v>
      </c>
      <c r="D71" t="s">
        <v>68</v>
      </c>
      <c r="E71" t="s">
        <v>69</v>
      </c>
      <c r="F71" s="2" t="s">
        <v>70</v>
      </c>
      <c r="G71" t="s">
        <v>71</v>
      </c>
      <c r="H71" s="2" t="s">
        <v>72</v>
      </c>
      <c r="I71" t="s">
        <v>58</v>
      </c>
      <c r="J71" t="s">
        <v>67</v>
      </c>
      <c r="K71" t="s">
        <v>68</v>
      </c>
      <c r="L71" t="s">
        <v>69</v>
      </c>
      <c r="M71" s="2" t="s">
        <v>70</v>
      </c>
      <c r="N71" t="s">
        <v>71</v>
      </c>
      <c r="O71" s="2" t="s">
        <v>72</v>
      </c>
      <c r="P71" t="s">
        <v>58</v>
      </c>
      <c r="Q71" t="s">
        <v>67</v>
      </c>
      <c r="R71" t="s">
        <v>68</v>
      </c>
      <c r="S71" t="s">
        <v>69</v>
      </c>
      <c r="T71" s="2" t="s">
        <v>70</v>
      </c>
      <c r="U71" t="s">
        <v>71</v>
      </c>
      <c r="V71" s="2" t="s">
        <v>72</v>
      </c>
      <c r="X71" s="2"/>
      <c r="Z71" s="2"/>
      <c r="AA71" s="2"/>
      <c r="AB71" s="2"/>
    </row>
    <row r="72" spans="1:28">
      <c r="A72" s="2" t="s">
        <v>3</v>
      </c>
      <c r="B72">
        <v>0.3271</v>
      </c>
      <c r="C72">
        <v>0.68910000000000005</v>
      </c>
      <c r="D72">
        <v>0.46789999999999998</v>
      </c>
      <c r="E72">
        <v>0.3508</v>
      </c>
      <c r="F72" s="2">
        <v>0.3679</v>
      </c>
      <c r="G72" s="2">
        <v>0.28899999999999998</v>
      </c>
      <c r="H72" s="2">
        <v>0.2515</v>
      </c>
      <c r="I72" s="2">
        <v>0.3987</v>
      </c>
      <c r="J72">
        <v>0.67230000000000001</v>
      </c>
      <c r="K72">
        <v>0.43719999999999998</v>
      </c>
      <c r="L72">
        <v>0.26910000000000001</v>
      </c>
      <c r="M72">
        <v>0.3861</v>
      </c>
      <c r="N72">
        <v>0.3231</v>
      </c>
      <c r="O72" s="2">
        <v>0.2069</v>
      </c>
      <c r="P72" s="2">
        <v>0.32569999999999999</v>
      </c>
      <c r="Q72" s="2">
        <v>0.64459999999999995</v>
      </c>
      <c r="R72" s="2">
        <v>0.41349999999999998</v>
      </c>
      <c r="S72">
        <v>0.2409</v>
      </c>
      <c r="T72">
        <v>0.31009999999999999</v>
      </c>
      <c r="U72">
        <v>0.24410000000000001</v>
      </c>
      <c r="V72">
        <v>0.19919999999999999</v>
      </c>
      <c r="X72" s="2"/>
      <c r="Y72" s="2"/>
      <c r="Z72" s="2"/>
      <c r="AA72" s="2"/>
    </row>
    <row r="73" spans="1:28">
      <c r="A73" s="2" t="s">
        <v>6</v>
      </c>
      <c r="B73" s="2">
        <v>0.38690000000000002</v>
      </c>
      <c r="C73" s="2">
        <v>0.69379999999999997</v>
      </c>
      <c r="D73" s="2">
        <v>0.43269999999999997</v>
      </c>
      <c r="E73" s="2">
        <v>0.42299999999999999</v>
      </c>
      <c r="F73" s="2">
        <v>0.35980000000000001</v>
      </c>
      <c r="G73" s="2">
        <v>0.19819999999999999</v>
      </c>
      <c r="H73" s="2">
        <v>0.2959</v>
      </c>
      <c r="I73" s="2">
        <v>0.39760000000000001</v>
      </c>
      <c r="J73">
        <v>0.64580000000000004</v>
      </c>
      <c r="K73" s="2">
        <v>0.43519999999999998</v>
      </c>
      <c r="L73" s="2">
        <v>0.2908</v>
      </c>
      <c r="M73" s="2">
        <v>0.50919999999999999</v>
      </c>
      <c r="N73" s="2">
        <v>0.1978</v>
      </c>
      <c r="O73" s="2">
        <v>0.2031</v>
      </c>
      <c r="P73" s="2">
        <v>0.35580000000000001</v>
      </c>
      <c r="Q73" s="2">
        <v>0.62849999999999995</v>
      </c>
      <c r="R73" s="2">
        <v>0.40560000000000002</v>
      </c>
      <c r="S73">
        <v>0.28389999999999999</v>
      </c>
      <c r="T73" s="2">
        <v>0.3705</v>
      </c>
      <c r="U73" s="2">
        <v>0.14599999999999999</v>
      </c>
      <c r="V73" s="2">
        <v>0.21460000000000001</v>
      </c>
      <c r="W73" s="2"/>
      <c r="X73" s="2"/>
      <c r="Y73" s="2"/>
      <c r="Z73" s="2"/>
      <c r="AA73" s="2"/>
    </row>
    <row r="74" spans="1:28">
      <c r="A74" s="2" t="s">
        <v>7</v>
      </c>
      <c r="B74" s="2">
        <v>0.36930000000000002</v>
      </c>
      <c r="C74" s="2">
        <v>0.71989999999999998</v>
      </c>
      <c r="D74" s="2">
        <v>0.34649999999999997</v>
      </c>
      <c r="E74" s="2">
        <v>0.37419999999999998</v>
      </c>
      <c r="F74" s="2">
        <v>0.31219999999999998</v>
      </c>
      <c r="G74">
        <v>0.3004</v>
      </c>
      <c r="H74" s="2">
        <v>0.28129999999999999</v>
      </c>
      <c r="I74" s="2">
        <v>0.44779999999999998</v>
      </c>
      <c r="J74">
        <v>0.68910000000000005</v>
      </c>
      <c r="K74" s="2">
        <v>0.37119999999999997</v>
      </c>
      <c r="L74" s="2">
        <v>0.36220000000000002</v>
      </c>
      <c r="M74" s="2">
        <v>0.2969</v>
      </c>
      <c r="N74" s="2">
        <v>0.35099999999999998</v>
      </c>
      <c r="O74" s="2">
        <v>0.3211</v>
      </c>
      <c r="P74">
        <v>0.39290000000000003</v>
      </c>
      <c r="Q74" s="2">
        <v>0.65629999999999999</v>
      </c>
      <c r="R74" s="2">
        <v>0.33889999999999998</v>
      </c>
      <c r="S74">
        <v>0.32540000000000002</v>
      </c>
      <c r="T74" s="2">
        <v>0.27979999999999999</v>
      </c>
      <c r="U74" s="2">
        <v>0.28299999999999997</v>
      </c>
      <c r="V74" s="2">
        <v>0.27</v>
      </c>
      <c r="W74" s="2"/>
      <c r="X74" s="2"/>
      <c r="Z74" s="2"/>
      <c r="AA74" s="2"/>
    </row>
    <row r="75" spans="1:28">
      <c r="A75" s="2" t="s">
        <v>8</v>
      </c>
      <c r="B75" s="2">
        <v>0.32979999999999998</v>
      </c>
      <c r="C75" s="2">
        <v>0.73829999999999996</v>
      </c>
      <c r="D75" s="2">
        <v>0.64480000000000004</v>
      </c>
      <c r="E75" s="2">
        <v>0.31219999999999998</v>
      </c>
      <c r="F75" s="2">
        <v>0.31219999999999998</v>
      </c>
      <c r="G75" s="2">
        <v>0.30840000000000001</v>
      </c>
      <c r="H75" s="2">
        <v>0.25480000000000003</v>
      </c>
      <c r="I75" s="2">
        <v>0.40839999999999999</v>
      </c>
      <c r="J75">
        <v>0.62360000000000004</v>
      </c>
      <c r="K75" s="2">
        <v>0.50129999999999997</v>
      </c>
      <c r="L75" s="2">
        <v>0.2833</v>
      </c>
      <c r="M75" s="2">
        <v>0.39269999999999999</v>
      </c>
      <c r="N75" s="2">
        <v>0.214</v>
      </c>
      <c r="O75" s="2">
        <v>0.2213</v>
      </c>
      <c r="P75" s="2">
        <v>0.33279999999999998</v>
      </c>
      <c r="Q75" s="2">
        <v>0.63239999999999996</v>
      </c>
      <c r="R75" s="2">
        <v>0.46960000000000002</v>
      </c>
      <c r="S75">
        <v>0.26740000000000003</v>
      </c>
      <c r="T75" s="2">
        <v>0.30580000000000002</v>
      </c>
      <c r="U75" s="2">
        <v>0.15060000000000001</v>
      </c>
      <c r="V75" s="2">
        <v>0.20349999999999999</v>
      </c>
      <c r="W75" s="2"/>
      <c r="X75" s="2"/>
      <c r="Y75" s="2"/>
      <c r="Z75" s="2"/>
      <c r="AA75" s="2"/>
    </row>
    <row r="76" spans="1:28">
      <c r="A76" s="2" t="s">
        <v>9</v>
      </c>
      <c r="B76" s="2">
        <v>0.36470000000000002</v>
      </c>
      <c r="C76" s="2">
        <v>0.69389999999999996</v>
      </c>
      <c r="D76" s="2">
        <v>0.52480000000000004</v>
      </c>
      <c r="E76" s="2">
        <v>0.38579999999999998</v>
      </c>
      <c r="F76" s="2">
        <v>0.35920000000000002</v>
      </c>
      <c r="G76" s="2">
        <v>0.33119999999999999</v>
      </c>
      <c r="H76" s="2">
        <v>0.23050000000000001</v>
      </c>
      <c r="I76" s="2">
        <v>0.40460000000000002</v>
      </c>
      <c r="J76">
        <v>0.67090000000000005</v>
      </c>
      <c r="K76" s="2">
        <v>0.48130000000000001</v>
      </c>
      <c r="L76" s="2">
        <v>0.30170000000000002</v>
      </c>
      <c r="M76" s="2">
        <v>0.26250000000000001</v>
      </c>
      <c r="N76" s="2">
        <v>0.38619999999999999</v>
      </c>
      <c r="O76" s="2">
        <v>0.2964</v>
      </c>
      <c r="P76" s="2">
        <v>0.34849999999999998</v>
      </c>
      <c r="Q76" s="2">
        <v>0.64590000000000003</v>
      </c>
      <c r="R76" s="2">
        <v>0.46510000000000001</v>
      </c>
      <c r="S76">
        <v>0.30209999999999998</v>
      </c>
      <c r="T76" s="2">
        <v>0.26040000000000002</v>
      </c>
      <c r="U76" s="2">
        <v>0.28749999999999998</v>
      </c>
      <c r="V76" s="2">
        <v>0.24929999999999999</v>
      </c>
      <c r="W76" s="2"/>
      <c r="X76" s="2"/>
      <c r="Y76" s="2"/>
      <c r="Z76" s="2"/>
      <c r="AA76" s="2"/>
    </row>
    <row r="77" spans="1:28">
      <c r="A77" s="15" t="s">
        <v>57</v>
      </c>
      <c r="B77" s="15">
        <f>AVERAGE(B72:B76)</f>
        <v>0.35555999999999999</v>
      </c>
      <c r="C77" s="15">
        <f t="shared" ref="C77:J77" si="24">AVERAGE(C72:C76)</f>
        <v>0.70700000000000007</v>
      </c>
      <c r="D77" s="15">
        <f t="shared" si="24"/>
        <v>0.48333999999999999</v>
      </c>
      <c r="E77" s="15">
        <f t="shared" si="24"/>
        <v>0.36920000000000003</v>
      </c>
      <c r="F77" s="15">
        <f t="shared" si="24"/>
        <v>0.34226000000000001</v>
      </c>
      <c r="G77" s="15">
        <f t="shared" si="24"/>
        <v>0.28544000000000003</v>
      </c>
      <c r="H77" s="15">
        <f t="shared" si="24"/>
        <v>0.26279999999999998</v>
      </c>
      <c r="I77" s="15">
        <f t="shared" si="24"/>
        <v>0.41141999999999995</v>
      </c>
      <c r="J77" s="15">
        <f t="shared" si="24"/>
        <v>0.66034000000000004</v>
      </c>
      <c r="K77" s="15">
        <f>AVERAGE(K72:K76)</f>
        <v>0.44523999999999997</v>
      </c>
      <c r="L77" s="15">
        <f t="shared" ref="L77:S77" si="25">AVERAGE(L72:L76)</f>
        <v>0.30142000000000002</v>
      </c>
      <c r="M77" s="15">
        <f t="shared" si="25"/>
        <v>0.36947999999999998</v>
      </c>
      <c r="N77" s="15">
        <f t="shared" si="25"/>
        <v>0.29442000000000002</v>
      </c>
      <c r="O77" s="15">
        <f t="shared" si="25"/>
        <v>0.24976000000000004</v>
      </c>
      <c r="P77" s="15">
        <f t="shared" si="25"/>
        <v>0.35114000000000001</v>
      </c>
      <c r="Q77" s="15">
        <f t="shared" si="25"/>
        <v>0.64154</v>
      </c>
      <c r="R77" s="15">
        <f t="shared" si="25"/>
        <v>0.41853999999999997</v>
      </c>
      <c r="S77" s="15">
        <f t="shared" si="25"/>
        <v>0.28393999999999997</v>
      </c>
      <c r="T77" s="15">
        <f>AVERAGE(T72:T76)</f>
        <v>0.30531999999999998</v>
      </c>
      <c r="U77" s="15">
        <f t="shared" ref="U77:V77" si="26">AVERAGE(U72:U76)</f>
        <v>0.22224000000000005</v>
      </c>
      <c r="V77" s="15">
        <f t="shared" si="26"/>
        <v>0.22732000000000002</v>
      </c>
      <c r="W77" s="15"/>
      <c r="X77" s="15"/>
      <c r="Y77" s="15"/>
      <c r="Z77" s="15"/>
      <c r="AA77" s="15"/>
      <c r="AB77" s="15"/>
    </row>
    <row r="78" spans="1:28" s="15" customFormat="1">
      <c r="A78" s="15" t="s">
        <v>96</v>
      </c>
      <c r="B78" s="15">
        <f>STDEV(B72:B76)</f>
        <v>2.6115474339938778E-2</v>
      </c>
      <c r="C78" s="15">
        <f t="shared" ref="C78:V78" si="27">STDEV(C72:C76)</f>
        <v>2.1285910833224855E-2</v>
      </c>
      <c r="D78" s="15">
        <f t="shared" si="27"/>
        <v>0.11103631387973924</v>
      </c>
      <c r="E78" s="15">
        <f t="shared" si="27"/>
        <v>4.1178149545602456E-2</v>
      </c>
      <c r="F78" s="15">
        <f t="shared" si="27"/>
        <v>2.7655162266745081E-2</v>
      </c>
      <c r="G78" s="15">
        <f t="shared" si="27"/>
        <v>5.1157677820636002E-2</v>
      </c>
      <c r="H78" s="15">
        <f t="shared" si="27"/>
        <v>2.5849758219372181E-2</v>
      </c>
      <c r="I78" s="15">
        <f t="shared" si="27"/>
        <v>2.0808219529791575E-2</v>
      </c>
      <c r="J78" s="15">
        <f t="shared" si="27"/>
        <v>2.5704727191705416E-2</v>
      </c>
      <c r="K78" s="15">
        <f t="shared" si="27"/>
        <v>5.022552140097658E-2</v>
      </c>
      <c r="L78" s="15">
        <f t="shared" si="27"/>
        <v>3.5986066748118224E-2</v>
      </c>
      <c r="M78" s="15">
        <f t="shared" si="27"/>
        <v>9.6241425592101582E-2</v>
      </c>
      <c r="N78" s="15">
        <f t="shared" si="27"/>
        <v>8.4038990950629333E-2</v>
      </c>
      <c r="O78" s="15">
        <f t="shared" si="27"/>
        <v>5.497452137126789E-2</v>
      </c>
      <c r="P78" s="15">
        <f t="shared" si="27"/>
        <v>2.6249438089223944E-2</v>
      </c>
      <c r="Q78" s="15">
        <f t="shared" si="27"/>
        <v>1.1178237785983999E-2</v>
      </c>
      <c r="R78" s="15">
        <f t="shared" si="27"/>
        <v>5.3175022331918675E-2</v>
      </c>
      <c r="S78" s="15">
        <f t="shared" si="27"/>
        <v>3.23060830185277E-2</v>
      </c>
      <c r="T78" s="15">
        <f t="shared" si="27"/>
        <v>4.165509572669359E-2</v>
      </c>
      <c r="U78" s="15">
        <f t="shared" si="27"/>
        <v>6.9594058654456781E-2</v>
      </c>
      <c r="V78" s="15">
        <f t="shared" si="27"/>
        <v>3.092178843469438E-2</v>
      </c>
    </row>
    <row r="80" spans="1:28">
      <c r="A80" t="s">
        <v>17</v>
      </c>
      <c r="B80" s="2"/>
      <c r="C80" s="2"/>
      <c r="D80" s="2"/>
      <c r="E80" s="2"/>
      <c r="F80" s="2"/>
      <c r="G80" s="2"/>
      <c r="H80" s="2"/>
      <c r="I80" s="2"/>
    </row>
    <row r="81" spans="1:28">
      <c r="B81" t="s">
        <v>50</v>
      </c>
    </row>
    <row r="82" spans="1:28">
      <c r="A82" s="2"/>
      <c r="B82" s="2" t="s">
        <v>0</v>
      </c>
      <c r="D82" s="2"/>
      <c r="E82" s="2"/>
      <c r="F82" s="2"/>
      <c r="I82" t="s">
        <v>1</v>
      </c>
      <c r="M82" s="2"/>
      <c r="P82" s="2" t="s">
        <v>2</v>
      </c>
    </row>
    <row r="83" spans="1:28">
      <c r="B83" t="s">
        <v>58</v>
      </c>
      <c r="C83" t="s">
        <v>67</v>
      </c>
      <c r="D83" t="s">
        <v>68</v>
      </c>
      <c r="E83" t="s">
        <v>69</v>
      </c>
      <c r="F83" s="2" t="s">
        <v>70</v>
      </c>
      <c r="G83" t="s">
        <v>71</v>
      </c>
      <c r="H83" s="2" t="s">
        <v>72</v>
      </c>
      <c r="I83" t="s">
        <v>58</v>
      </c>
      <c r="J83" t="s">
        <v>67</v>
      </c>
      <c r="K83" t="s">
        <v>68</v>
      </c>
      <c r="L83" t="s">
        <v>69</v>
      </c>
      <c r="M83" s="2" t="s">
        <v>70</v>
      </c>
      <c r="N83" t="s">
        <v>71</v>
      </c>
      <c r="O83" s="2" t="s">
        <v>72</v>
      </c>
      <c r="P83" t="s">
        <v>58</v>
      </c>
      <c r="Q83" t="s">
        <v>67</v>
      </c>
      <c r="R83" t="s">
        <v>68</v>
      </c>
      <c r="S83" t="s">
        <v>69</v>
      </c>
      <c r="T83" s="2" t="s">
        <v>70</v>
      </c>
      <c r="U83" t="s">
        <v>71</v>
      </c>
      <c r="V83" s="2" t="s">
        <v>72</v>
      </c>
      <c r="X83" s="2"/>
      <c r="Z83" s="2"/>
      <c r="AA83" s="2"/>
      <c r="AB83" s="2"/>
    </row>
    <row r="84" spans="1:28">
      <c r="A84" s="2" t="s">
        <v>3</v>
      </c>
      <c r="B84">
        <v>0.34239999999999998</v>
      </c>
      <c r="C84">
        <v>0.72430000000000005</v>
      </c>
      <c r="D84">
        <v>0.53259999999999996</v>
      </c>
      <c r="E84">
        <v>0.44700000000000001</v>
      </c>
      <c r="F84" s="2">
        <v>0.43609999999999999</v>
      </c>
      <c r="G84" s="2">
        <v>0.38540000000000002</v>
      </c>
      <c r="H84" s="2">
        <v>0.43419999999999997</v>
      </c>
      <c r="I84" s="2">
        <v>0.48559999999999998</v>
      </c>
      <c r="J84">
        <v>0.61450000000000005</v>
      </c>
      <c r="K84">
        <v>0.4017</v>
      </c>
      <c r="L84">
        <v>0.46050000000000002</v>
      </c>
      <c r="M84">
        <v>0.39319999999999999</v>
      </c>
      <c r="N84">
        <v>0.27010000000000001</v>
      </c>
      <c r="O84" s="2">
        <v>0.2994</v>
      </c>
      <c r="P84" s="2">
        <v>0.37169999999999997</v>
      </c>
      <c r="Q84" s="2">
        <v>0.61809999999999998</v>
      </c>
      <c r="R84" s="2">
        <v>0.41470000000000001</v>
      </c>
      <c r="S84">
        <v>0.4027</v>
      </c>
      <c r="T84">
        <v>0.3493</v>
      </c>
      <c r="U84">
        <v>0.1963</v>
      </c>
      <c r="V84">
        <v>0.3165</v>
      </c>
      <c r="X84" s="2"/>
      <c r="Y84" s="2"/>
      <c r="Z84" s="2"/>
      <c r="AA84" s="2"/>
    </row>
    <row r="85" spans="1:28">
      <c r="A85" s="2" t="s">
        <v>6</v>
      </c>
      <c r="B85" s="2">
        <v>0.34010000000000001</v>
      </c>
      <c r="C85" s="2">
        <v>0.72729999999999995</v>
      </c>
      <c r="D85" s="2">
        <v>0.53180000000000005</v>
      </c>
      <c r="E85" s="2">
        <v>0.44829999999999998</v>
      </c>
      <c r="F85" s="2">
        <v>0.3831</v>
      </c>
      <c r="G85" s="2">
        <v>0.30299999999999999</v>
      </c>
      <c r="H85" s="2">
        <v>0.40689999999999998</v>
      </c>
      <c r="I85" s="2">
        <v>0.42359999999999998</v>
      </c>
      <c r="J85">
        <v>0.73909999999999998</v>
      </c>
      <c r="K85" s="2">
        <v>0.5242</v>
      </c>
      <c r="L85" s="2">
        <v>0.39079999999999998</v>
      </c>
      <c r="M85" s="2">
        <v>0.28260000000000002</v>
      </c>
      <c r="N85" s="2">
        <v>0.37459999999999999</v>
      </c>
      <c r="O85" s="2">
        <v>0.3553</v>
      </c>
      <c r="P85" s="2">
        <v>0.34210000000000002</v>
      </c>
      <c r="Q85" s="2">
        <v>0.70269999999999999</v>
      </c>
      <c r="R85" s="2">
        <v>0.49969999999999998</v>
      </c>
      <c r="S85">
        <v>0.37519999999999998</v>
      </c>
      <c r="T85" s="2">
        <v>0.29980000000000001</v>
      </c>
      <c r="U85" s="2">
        <v>0.2878</v>
      </c>
      <c r="V85" s="2">
        <v>0.36880000000000002</v>
      </c>
      <c r="W85" s="2"/>
      <c r="X85" s="2"/>
      <c r="Y85" s="2"/>
      <c r="Z85" s="2"/>
      <c r="AA85" s="2"/>
    </row>
    <row r="86" spans="1:28">
      <c r="A86" s="2" t="s">
        <v>7</v>
      </c>
      <c r="B86" s="2">
        <v>0.4022</v>
      </c>
      <c r="C86" s="2">
        <v>0.81440000000000001</v>
      </c>
      <c r="D86" s="2">
        <v>0.44519999999999998</v>
      </c>
      <c r="E86" s="2">
        <v>0.46210000000000001</v>
      </c>
      <c r="F86" s="2">
        <v>0.45929999999999999</v>
      </c>
      <c r="G86">
        <v>0.26960000000000001</v>
      </c>
      <c r="H86" s="2">
        <v>0.3286</v>
      </c>
      <c r="I86" s="2">
        <v>0.42049999999999998</v>
      </c>
      <c r="J86">
        <v>0.66749999999999998</v>
      </c>
      <c r="K86" s="2">
        <v>0.50019999999999998</v>
      </c>
      <c r="L86" s="2">
        <v>0.48799999999999999</v>
      </c>
      <c r="M86" s="2">
        <v>0.39760000000000001</v>
      </c>
      <c r="N86" s="2">
        <v>0.31419999999999998</v>
      </c>
      <c r="O86" s="2">
        <v>0.2409</v>
      </c>
      <c r="P86">
        <v>0.3926</v>
      </c>
      <c r="Q86" s="2">
        <v>0.64610000000000001</v>
      </c>
      <c r="R86" s="2">
        <v>0.4572</v>
      </c>
      <c r="S86">
        <v>0.40749999999999997</v>
      </c>
      <c r="T86" s="2">
        <v>0.38479999999999998</v>
      </c>
      <c r="U86" s="2">
        <v>0.2291</v>
      </c>
      <c r="V86" s="2">
        <v>0.2621</v>
      </c>
      <c r="W86" s="2"/>
      <c r="X86" s="2"/>
      <c r="Z86" s="2"/>
      <c r="AA86" s="2"/>
    </row>
    <row r="87" spans="1:28">
      <c r="A87" s="2" t="s">
        <v>8</v>
      </c>
      <c r="B87" s="2">
        <v>0.36099999999999999</v>
      </c>
      <c r="C87" s="2">
        <v>0.78649999999999998</v>
      </c>
      <c r="D87" s="2">
        <v>0.41799999999999998</v>
      </c>
      <c r="E87" s="2">
        <v>0.51829999999999998</v>
      </c>
      <c r="F87" s="2">
        <v>0.50690000000000002</v>
      </c>
      <c r="G87" s="2">
        <v>0.29299999999999998</v>
      </c>
      <c r="H87" s="2">
        <v>0.29120000000000001</v>
      </c>
      <c r="I87" s="2">
        <v>0.43280000000000002</v>
      </c>
      <c r="J87">
        <v>0.65720000000000001</v>
      </c>
      <c r="K87" s="2">
        <v>0.45140000000000002</v>
      </c>
      <c r="L87" s="2">
        <v>0.54559999999999997</v>
      </c>
      <c r="M87" s="2">
        <v>0.33110000000000001</v>
      </c>
      <c r="N87" s="2">
        <v>0.3296</v>
      </c>
      <c r="O87" s="2">
        <v>0.28460000000000002</v>
      </c>
      <c r="P87" s="2">
        <v>0.3579</v>
      </c>
      <c r="Q87" s="2">
        <v>0.61780000000000002</v>
      </c>
      <c r="R87" s="2">
        <v>0.41860000000000003</v>
      </c>
      <c r="S87">
        <v>0.49440000000000001</v>
      </c>
      <c r="T87" s="2">
        <v>0.38090000000000002</v>
      </c>
      <c r="U87" s="2">
        <v>0.2485</v>
      </c>
      <c r="V87" s="2">
        <v>0.27050000000000002</v>
      </c>
      <c r="W87" s="2"/>
      <c r="X87" s="2"/>
      <c r="Y87" s="2"/>
      <c r="Z87" s="2"/>
      <c r="AA87" s="2"/>
    </row>
    <row r="88" spans="1:28">
      <c r="A88" s="2" t="s">
        <v>9</v>
      </c>
      <c r="B88" s="2">
        <v>0.33889999999999998</v>
      </c>
      <c r="C88" s="2">
        <v>0.71640000000000004</v>
      </c>
      <c r="D88" s="2">
        <v>0.4496</v>
      </c>
      <c r="E88" s="2">
        <v>0.45619999999999999</v>
      </c>
      <c r="F88" s="2">
        <v>0.31740000000000002</v>
      </c>
      <c r="G88" s="2">
        <v>0.27700000000000002</v>
      </c>
      <c r="H88" s="2">
        <v>0.30630000000000002</v>
      </c>
      <c r="I88" s="2">
        <v>0.42330000000000001</v>
      </c>
      <c r="J88">
        <v>0.67949999999999999</v>
      </c>
      <c r="K88" s="2">
        <v>0.45650000000000002</v>
      </c>
      <c r="L88" s="2">
        <v>0.3518</v>
      </c>
      <c r="M88" s="2">
        <v>0.45129999999999998</v>
      </c>
      <c r="N88" s="2">
        <v>0.27910000000000001</v>
      </c>
      <c r="O88" s="2">
        <v>0.22209999999999999</v>
      </c>
      <c r="P88" s="2">
        <v>0.35320000000000001</v>
      </c>
      <c r="Q88" s="2">
        <v>0.64329999999999998</v>
      </c>
      <c r="R88" s="2">
        <v>0.42080000000000001</v>
      </c>
      <c r="S88">
        <v>0.33560000000000001</v>
      </c>
      <c r="T88" s="2">
        <v>0.3579</v>
      </c>
      <c r="U88" s="2">
        <v>0.22289999999999999</v>
      </c>
      <c r="V88" s="2">
        <v>0.23419999999999999</v>
      </c>
      <c r="W88" s="2"/>
      <c r="X88" s="2"/>
      <c r="Y88" s="2"/>
      <c r="Z88" s="2"/>
      <c r="AA88" s="2"/>
    </row>
    <row r="89" spans="1:28">
      <c r="A89" s="15" t="s">
        <v>57</v>
      </c>
      <c r="B89" s="15">
        <f>AVERAGE(B84:B88)</f>
        <v>0.35692000000000002</v>
      </c>
      <c r="C89" s="15">
        <f t="shared" ref="C89:J89" si="28">AVERAGE(C84:C88)</f>
        <v>0.75378000000000012</v>
      </c>
      <c r="D89" s="15">
        <f t="shared" si="28"/>
        <v>0.47544000000000003</v>
      </c>
      <c r="E89" s="15">
        <f t="shared" si="28"/>
        <v>0.46638000000000002</v>
      </c>
      <c r="F89" s="15">
        <f t="shared" si="28"/>
        <v>0.42056000000000004</v>
      </c>
      <c r="G89" s="15">
        <f t="shared" si="28"/>
        <v>0.30559999999999998</v>
      </c>
      <c r="H89" s="15">
        <f t="shared" si="28"/>
        <v>0.35344000000000003</v>
      </c>
      <c r="I89" s="15">
        <f t="shared" si="28"/>
        <v>0.43715999999999999</v>
      </c>
      <c r="J89" s="15">
        <f t="shared" si="28"/>
        <v>0.67156000000000005</v>
      </c>
      <c r="K89" s="15">
        <f>AVERAGE(K84:K88)</f>
        <v>0.46679999999999999</v>
      </c>
      <c r="L89" s="15">
        <f t="shared" ref="L89:S89" si="29">AVERAGE(L84:L88)</f>
        <v>0.44733999999999996</v>
      </c>
      <c r="M89" s="15">
        <f t="shared" si="29"/>
        <v>0.37115999999999999</v>
      </c>
      <c r="N89" s="15">
        <f t="shared" si="29"/>
        <v>0.31352000000000002</v>
      </c>
      <c r="O89" s="15">
        <f t="shared" si="29"/>
        <v>0.28046000000000004</v>
      </c>
      <c r="P89" s="15">
        <f t="shared" si="29"/>
        <v>0.36350000000000005</v>
      </c>
      <c r="Q89" s="15">
        <f t="shared" si="29"/>
        <v>0.64559999999999995</v>
      </c>
      <c r="R89" s="15">
        <f t="shared" si="29"/>
        <v>0.44219999999999998</v>
      </c>
      <c r="S89" s="15">
        <f t="shared" si="29"/>
        <v>0.40307999999999999</v>
      </c>
      <c r="T89" s="15">
        <f>AVERAGE(T84:T88)</f>
        <v>0.35453999999999997</v>
      </c>
      <c r="U89" s="15">
        <f t="shared" ref="U89:V89" si="30">AVERAGE(U84:U88)</f>
        <v>0.23692000000000002</v>
      </c>
      <c r="V89" s="15">
        <f t="shared" si="30"/>
        <v>0.29042000000000001</v>
      </c>
      <c r="W89" s="15"/>
      <c r="X89" s="15"/>
      <c r="Y89" s="15"/>
      <c r="Z89" s="15"/>
      <c r="AA89" s="15"/>
      <c r="AB89" s="15"/>
    </row>
    <row r="90" spans="1:28" s="15" customFormat="1">
      <c r="A90" s="15" t="s">
        <v>96</v>
      </c>
      <c r="B90" s="15">
        <f>STDEV(B84:B88)</f>
        <v>2.6857903864598222E-2</v>
      </c>
      <c r="C90" s="15">
        <f t="shared" ref="C90:V90" si="31">STDEV(C84:C88)</f>
        <v>4.391158161578787E-2</v>
      </c>
      <c r="D90" s="15">
        <f t="shared" si="31"/>
        <v>5.321003664723415E-2</v>
      </c>
      <c r="E90" s="15">
        <f t="shared" si="31"/>
        <v>2.9665249029799154E-2</v>
      </c>
      <c r="F90" s="15">
        <f t="shared" si="31"/>
        <v>7.2873369621556217E-2</v>
      </c>
      <c r="G90" s="15">
        <f t="shared" si="31"/>
        <v>4.6496021335163923E-2</v>
      </c>
      <c r="H90" s="15">
        <f t="shared" si="31"/>
        <v>6.342943323095325E-2</v>
      </c>
      <c r="I90" s="15">
        <f t="shared" si="31"/>
        <v>2.7472586336200668E-2</v>
      </c>
      <c r="J90" s="15">
        <f t="shared" si="31"/>
        <v>4.5008976882395343E-2</v>
      </c>
      <c r="K90" s="15">
        <f t="shared" si="31"/>
        <v>4.741197106216951E-2</v>
      </c>
      <c r="L90" s="15">
        <f t="shared" si="31"/>
        <v>7.7146147019796385E-2</v>
      </c>
      <c r="M90" s="15">
        <f t="shared" si="31"/>
        <v>6.5297266405264009E-2</v>
      </c>
      <c r="N90" s="15">
        <f t="shared" si="31"/>
        <v>4.2011391312357149E-2</v>
      </c>
      <c r="O90" s="15">
        <f t="shared" si="31"/>
        <v>5.2315800672454511E-2</v>
      </c>
      <c r="P90" s="15">
        <f t="shared" si="31"/>
        <v>1.9425884793233993E-2</v>
      </c>
      <c r="Q90" s="15">
        <f t="shared" si="31"/>
        <v>3.4623113667028846E-2</v>
      </c>
      <c r="R90" s="15">
        <f t="shared" si="31"/>
        <v>3.6408858812107786E-2</v>
      </c>
      <c r="S90" s="15">
        <f t="shared" si="31"/>
        <v>5.8501854671454516E-2</v>
      </c>
      <c r="T90" s="15">
        <f t="shared" si="31"/>
        <v>3.4079803403188814E-2</v>
      </c>
      <c r="U90" s="15">
        <f t="shared" si="31"/>
        <v>3.4024138490195262E-2</v>
      </c>
      <c r="V90" s="15">
        <f t="shared" si="31"/>
        <v>5.28751075649024E-2</v>
      </c>
    </row>
    <row r="92" spans="1:28">
      <c r="A92" t="s">
        <v>18</v>
      </c>
      <c r="B92" s="2"/>
      <c r="C92" s="2"/>
      <c r="D92" s="2"/>
      <c r="E92" s="2"/>
      <c r="F92" s="2"/>
      <c r="G92" s="2"/>
      <c r="H92" s="2"/>
      <c r="I92" s="2"/>
    </row>
    <row r="93" spans="1:28">
      <c r="B93" t="s">
        <v>50</v>
      </c>
    </row>
    <row r="94" spans="1:28">
      <c r="A94" s="2"/>
      <c r="B94" s="2" t="s">
        <v>0</v>
      </c>
      <c r="D94" s="2"/>
      <c r="E94" s="2"/>
      <c r="F94" s="2"/>
      <c r="I94" t="s">
        <v>1</v>
      </c>
      <c r="M94" s="2"/>
      <c r="P94" s="2" t="s">
        <v>2</v>
      </c>
    </row>
    <row r="95" spans="1:28">
      <c r="B95" t="s">
        <v>58</v>
      </c>
      <c r="C95" t="s">
        <v>67</v>
      </c>
      <c r="D95" t="s">
        <v>68</v>
      </c>
      <c r="E95" t="s">
        <v>69</v>
      </c>
      <c r="F95" s="2" t="s">
        <v>70</v>
      </c>
      <c r="G95" t="s">
        <v>71</v>
      </c>
      <c r="H95" s="2" t="s">
        <v>72</v>
      </c>
      <c r="I95" t="s">
        <v>58</v>
      </c>
      <c r="J95" t="s">
        <v>67</v>
      </c>
      <c r="K95" t="s">
        <v>68</v>
      </c>
      <c r="L95" t="s">
        <v>69</v>
      </c>
      <c r="M95" s="2" t="s">
        <v>70</v>
      </c>
      <c r="N95" t="s">
        <v>71</v>
      </c>
      <c r="O95" s="2" t="s">
        <v>72</v>
      </c>
      <c r="P95" t="s">
        <v>58</v>
      </c>
      <c r="Q95" t="s">
        <v>67</v>
      </c>
      <c r="R95" t="s">
        <v>68</v>
      </c>
      <c r="S95" t="s">
        <v>69</v>
      </c>
      <c r="T95" s="2" t="s">
        <v>70</v>
      </c>
      <c r="U95" t="s">
        <v>71</v>
      </c>
      <c r="V95" s="2" t="s">
        <v>72</v>
      </c>
      <c r="X95" s="2"/>
      <c r="Z95" s="2"/>
      <c r="AA95" s="2"/>
      <c r="AB95" s="2"/>
    </row>
    <row r="96" spans="1:28">
      <c r="A96" s="2" t="s">
        <v>3</v>
      </c>
      <c r="B96">
        <v>0.34320000000000001</v>
      </c>
      <c r="C96">
        <v>0.77480000000000004</v>
      </c>
      <c r="D96">
        <v>0.43480000000000002</v>
      </c>
      <c r="E96">
        <v>0.54490000000000005</v>
      </c>
      <c r="F96" s="2">
        <v>0.5121</v>
      </c>
      <c r="G96" s="2">
        <v>0.29089999999999999</v>
      </c>
      <c r="H96" s="2">
        <v>0.33339999999999997</v>
      </c>
      <c r="I96" s="2">
        <v>0.42949999999999999</v>
      </c>
      <c r="J96">
        <v>0.75390000000000001</v>
      </c>
      <c r="K96">
        <v>0.47310000000000002</v>
      </c>
      <c r="L96">
        <v>0.58760000000000001</v>
      </c>
      <c r="M96">
        <v>0.43740000000000001</v>
      </c>
      <c r="N96">
        <v>0.31669999999999998</v>
      </c>
      <c r="O96" s="2">
        <v>0.2437</v>
      </c>
      <c r="P96" s="2">
        <v>0.36909999999999998</v>
      </c>
      <c r="Q96" s="2">
        <v>0.73560000000000003</v>
      </c>
      <c r="R96" s="2">
        <v>0.4284</v>
      </c>
      <c r="S96">
        <v>0.54930000000000001</v>
      </c>
      <c r="T96">
        <v>0.41110000000000002</v>
      </c>
      <c r="U96">
        <v>0.24890000000000001</v>
      </c>
      <c r="V96">
        <v>0.21709999999999999</v>
      </c>
      <c r="X96" s="2"/>
      <c r="Y96" s="2"/>
      <c r="Z96" s="2"/>
      <c r="AA96" s="2"/>
    </row>
    <row r="97" spans="1:28">
      <c r="A97" s="2" t="s">
        <v>6</v>
      </c>
      <c r="B97" s="2">
        <v>0.36520000000000002</v>
      </c>
      <c r="C97" s="2">
        <v>0.75260000000000005</v>
      </c>
      <c r="D97" s="2">
        <v>0.52080000000000004</v>
      </c>
      <c r="E97" s="2">
        <v>0.49370000000000003</v>
      </c>
      <c r="F97" s="2">
        <v>0.4783</v>
      </c>
      <c r="G97" s="2">
        <v>0.29110000000000003</v>
      </c>
      <c r="H97" s="2">
        <v>0.33389999999999997</v>
      </c>
      <c r="I97" s="2">
        <v>0.47549999999999998</v>
      </c>
      <c r="J97">
        <v>0.69569999999999999</v>
      </c>
      <c r="K97" s="2">
        <v>0.43580000000000002</v>
      </c>
      <c r="L97" s="2">
        <v>0.45650000000000002</v>
      </c>
      <c r="M97" s="2">
        <v>0.49840000000000001</v>
      </c>
      <c r="N97" s="2">
        <v>0.31929999999999997</v>
      </c>
      <c r="O97" s="2">
        <v>0.2036</v>
      </c>
      <c r="P97" s="2">
        <v>0.39700000000000002</v>
      </c>
      <c r="Q97" s="2">
        <v>0.68300000000000005</v>
      </c>
      <c r="R97" s="2">
        <v>0.37709999999999999</v>
      </c>
      <c r="S97">
        <v>0.44369999999999998</v>
      </c>
      <c r="T97" s="2">
        <v>0.46179999999999999</v>
      </c>
      <c r="U97" s="2">
        <v>0.24579999999999999</v>
      </c>
      <c r="V97" s="2">
        <v>0.215</v>
      </c>
      <c r="W97" s="2"/>
      <c r="X97" s="2"/>
      <c r="Y97" s="2"/>
      <c r="Z97" s="2"/>
      <c r="AA97" s="2"/>
    </row>
    <row r="98" spans="1:28">
      <c r="A98" s="2" t="s">
        <v>7</v>
      </c>
      <c r="B98" s="2">
        <v>0.39329999999999998</v>
      </c>
      <c r="C98" s="2">
        <v>0.68400000000000005</v>
      </c>
      <c r="D98" s="2">
        <v>0.45619999999999999</v>
      </c>
      <c r="E98" s="2">
        <v>0.51480000000000004</v>
      </c>
      <c r="F98" s="2">
        <v>0.46829999999999999</v>
      </c>
      <c r="G98">
        <v>0.39329999999999998</v>
      </c>
      <c r="H98" s="2">
        <v>0.34</v>
      </c>
      <c r="I98" s="2">
        <v>0.4642</v>
      </c>
      <c r="J98">
        <v>0.64590000000000003</v>
      </c>
      <c r="K98" s="2">
        <v>0.53010000000000002</v>
      </c>
      <c r="L98" s="2">
        <v>0.50049999999999994</v>
      </c>
      <c r="M98" s="2">
        <v>0.45100000000000001</v>
      </c>
      <c r="N98" s="2">
        <v>0.3387</v>
      </c>
      <c r="O98" s="2">
        <v>0.26040000000000002</v>
      </c>
      <c r="P98">
        <v>0.39510000000000001</v>
      </c>
      <c r="Q98" s="2">
        <v>0.61770000000000003</v>
      </c>
      <c r="R98" s="2">
        <v>0.48</v>
      </c>
      <c r="S98">
        <v>0.44790000000000002</v>
      </c>
      <c r="T98" s="2">
        <v>0.44040000000000001</v>
      </c>
      <c r="U98" s="2">
        <v>0.25979999999999998</v>
      </c>
      <c r="V98" s="2">
        <v>0.24859999999999999</v>
      </c>
      <c r="W98" s="2"/>
      <c r="X98" s="2"/>
      <c r="Z98" s="2"/>
      <c r="AA98" s="2"/>
    </row>
    <row r="99" spans="1:28">
      <c r="A99" s="2" t="s">
        <v>8</v>
      </c>
      <c r="B99" s="2">
        <v>0.3448</v>
      </c>
      <c r="C99" s="2">
        <v>0.72219999999999995</v>
      </c>
      <c r="D99" s="2">
        <v>0.46920000000000001</v>
      </c>
      <c r="E99" s="2">
        <v>0.51659999999999995</v>
      </c>
      <c r="F99" s="2">
        <v>0.4773</v>
      </c>
      <c r="G99" s="2">
        <v>0.39019999999999999</v>
      </c>
      <c r="H99" s="2">
        <v>0.35420000000000001</v>
      </c>
      <c r="I99" s="2">
        <v>0.42830000000000001</v>
      </c>
      <c r="J99">
        <v>0.74160000000000004</v>
      </c>
      <c r="K99" s="2">
        <v>0.5141</v>
      </c>
      <c r="L99" s="2">
        <v>0.60950000000000004</v>
      </c>
      <c r="M99" s="2">
        <v>0.50049999999999994</v>
      </c>
      <c r="N99" s="2">
        <v>0.25740000000000002</v>
      </c>
      <c r="O99" s="2">
        <v>0.30990000000000001</v>
      </c>
      <c r="P99" s="2">
        <v>0.35070000000000001</v>
      </c>
      <c r="Q99" s="2">
        <v>0.69689999999999996</v>
      </c>
      <c r="R99" s="2">
        <v>0.4768</v>
      </c>
      <c r="S99">
        <v>0.52700000000000002</v>
      </c>
      <c r="T99" s="2">
        <v>0.44419999999999998</v>
      </c>
      <c r="U99" s="2">
        <v>0.2329</v>
      </c>
      <c r="V99" s="2">
        <v>0.30020000000000002</v>
      </c>
      <c r="W99" s="2"/>
      <c r="X99" s="2"/>
      <c r="Y99" s="2"/>
      <c r="Z99" s="2"/>
      <c r="AA99" s="2"/>
    </row>
    <row r="100" spans="1:28">
      <c r="A100" s="2" t="s">
        <v>9</v>
      </c>
      <c r="B100" s="2">
        <v>0.3604</v>
      </c>
      <c r="C100" s="2">
        <v>0.70699999999999996</v>
      </c>
      <c r="D100" s="2">
        <v>0.4093</v>
      </c>
      <c r="E100" s="2">
        <v>0.45279999999999998</v>
      </c>
      <c r="F100" s="2">
        <v>0.50849999999999995</v>
      </c>
      <c r="G100" s="2">
        <v>0.34689999999999999</v>
      </c>
      <c r="H100" s="2">
        <v>0.35770000000000002</v>
      </c>
      <c r="I100" s="2">
        <v>0.5151</v>
      </c>
      <c r="J100" s="2">
        <v>0.71930000000000005</v>
      </c>
      <c r="K100" s="2">
        <v>0.4345</v>
      </c>
      <c r="L100" s="2">
        <v>0.52429999999999999</v>
      </c>
      <c r="M100" s="2">
        <v>0.52410000000000001</v>
      </c>
      <c r="N100" s="2">
        <v>0.2475</v>
      </c>
      <c r="O100" s="2">
        <v>0.30669999999999997</v>
      </c>
      <c r="P100" s="2">
        <v>0.3962</v>
      </c>
      <c r="Q100" s="2">
        <v>0.67600000000000005</v>
      </c>
      <c r="R100" s="2">
        <v>0.40239999999999998</v>
      </c>
      <c r="S100">
        <v>0.44400000000000001</v>
      </c>
      <c r="T100" s="2">
        <v>0.48080000000000001</v>
      </c>
      <c r="U100" s="2">
        <v>0.27229999999999999</v>
      </c>
      <c r="V100" s="2">
        <v>0.30919999999999997</v>
      </c>
      <c r="W100" s="2"/>
      <c r="X100" s="2"/>
      <c r="Y100" s="2"/>
      <c r="Z100" s="2"/>
      <c r="AA100" s="2"/>
    </row>
    <row r="101" spans="1:28">
      <c r="A101" s="15" t="s">
        <v>57</v>
      </c>
      <c r="B101" s="15">
        <f>AVERAGE(B96:B100)</f>
        <v>0.36138000000000003</v>
      </c>
      <c r="C101" s="15">
        <f t="shared" ref="C101:J101" si="32">AVERAGE(C96:C100)</f>
        <v>0.72811999999999999</v>
      </c>
      <c r="D101" s="15">
        <f t="shared" si="32"/>
        <v>0.45806000000000002</v>
      </c>
      <c r="E101" s="15">
        <f t="shared" si="32"/>
        <v>0.50456000000000001</v>
      </c>
      <c r="F101" s="15">
        <f t="shared" si="32"/>
        <v>0.48889999999999995</v>
      </c>
      <c r="G101" s="15">
        <f t="shared" si="32"/>
        <v>0.34248000000000001</v>
      </c>
      <c r="H101" s="15">
        <f t="shared" si="32"/>
        <v>0.34384000000000003</v>
      </c>
      <c r="I101" s="15">
        <f t="shared" si="32"/>
        <v>0.46251999999999993</v>
      </c>
      <c r="J101" s="15">
        <f t="shared" si="32"/>
        <v>0.71128000000000002</v>
      </c>
      <c r="K101" s="15">
        <f>AVERAGE(K96:K100)</f>
        <v>0.47752</v>
      </c>
      <c r="L101" s="15">
        <f t="shared" ref="L101:S101" si="33">AVERAGE(L96:L100)</f>
        <v>0.53567999999999993</v>
      </c>
      <c r="M101" s="15">
        <f t="shared" si="33"/>
        <v>0.48227999999999999</v>
      </c>
      <c r="N101" s="15">
        <f t="shared" si="33"/>
        <v>0.29592000000000002</v>
      </c>
      <c r="O101" s="15">
        <f t="shared" si="33"/>
        <v>0.26485999999999998</v>
      </c>
      <c r="P101" s="15">
        <f t="shared" si="33"/>
        <v>0.38162000000000001</v>
      </c>
      <c r="Q101" s="15">
        <f t="shared" si="33"/>
        <v>0.68184</v>
      </c>
      <c r="R101" s="15">
        <f t="shared" si="33"/>
        <v>0.43293999999999999</v>
      </c>
      <c r="S101" s="15">
        <f t="shared" si="33"/>
        <v>0.48238000000000003</v>
      </c>
      <c r="T101" s="15">
        <f>AVERAGE(T96:T100)</f>
        <v>0.44765999999999995</v>
      </c>
      <c r="U101" s="15">
        <f t="shared" ref="U101:V101" si="34">AVERAGE(U96:U100)</f>
        <v>0.25194</v>
      </c>
      <c r="V101" s="15">
        <f t="shared" si="34"/>
        <v>0.25802000000000003</v>
      </c>
      <c r="W101" s="15"/>
      <c r="X101" s="15"/>
      <c r="Y101" s="15"/>
      <c r="Z101" s="15"/>
      <c r="AA101" s="15"/>
      <c r="AB101" s="15"/>
    </row>
    <row r="102" spans="1:28" s="15" customFormat="1">
      <c r="A102" s="15" t="s">
        <v>96</v>
      </c>
      <c r="B102" s="15">
        <f>STDEV(B96:B100)</f>
        <v>2.0247518366456663E-2</v>
      </c>
      <c r="C102" s="15">
        <f t="shared" ref="C102:V102" si="35">STDEV(C96:C100)</f>
        <v>3.6076197138833817E-2</v>
      </c>
      <c r="D102" s="15">
        <f t="shared" si="35"/>
        <v>4.1780473908274433E-2</v>
      </c>
      <c r="E102" s="15">
        <f t="shared" si="35"/>
        <v>3.4183958226045169E-2</v>
      </c>
      <c r="F102" s="15">
        <f t="shared" si="35"/>
        <v>1.9960460916521934E-2</v>
      </c>
      <c r="G102" s="15">
        <f t="shared" si="35"/>
        <v>5.0447517282815983E-2</v>
      </c>
      <c r="H102" s="15">
        <f t="shared" si="35"/>
        <v>1.1423353273010532E-2</v>
      </c>
      <c r="I102" s="15">
        <f t="shared" si="35"/>
        <v>3.6046109360095994E-2</v>
      </c>
      <c r="J102" s="15">
        <f t="shared" si="35"/>
        <v>4.2770807801583551E-2</v>
      </c>
      <c r="K102" s="15">
        <f t="shared" si="35"/>
        <v>4.3913460351013109E-2</v>
      </c>
      <c r="L102" s="15">
        <f t="shared" si="35"/>
        <v>6.2812594278536457E-2</v>
      </c>
      <c r="M102" s="15">
        <f t="shared" si="35"/>
        <v>3.6515024305072009E-2</v>
      </c>
      <c r="N102" s="15">
        <f t="shared" si="35"/>
        <v>4.0733426077363133E-2</v>
      </c>
      <c r="O102" s="15">
        <f t="shared" si="35"/>
        <v>4.4720275043876878E-2</v>
      </c>
      <c r="P102" s="15">
        <f t="shared" si="35"/>
        <v>2.0878385952941864E-2</v>
      </c>
      <c r="Q102" s="15">
        <f t="shared" si="35"/>
        <v>4.2621391342845663E-2</v>
      </c>
      <c r="R102" s="15">
        <f t="shared" si="35"/>
        <v>4.5303840896771655E-2</v>
      </c>
      <c r="S102" s="15">
        <f t="shared" si="35"/>
        <v>5.1544320734684249E-2</v>
      </c>
      <c r="T102" s="15">
        <f t="shared" si="35"/>
        <v>2.5978414116338965E-2</v>
      </c>
      <c r="U102" s="15">
        <f t="shared" si="35"/>
        <v>1.4880960990473695E-2</v>
      </c>
      <c r="V102" s="15">
        <f t="shared" si="35"/>
        <v>4.4756139243683511E-2</v>
      </c>
    </row>
    <row r="104" spans="1:28">
      <c r="A104" t="s">
        <v>12</v>
      </c>
      <c r="B104" s="2"/>
      <c r="C104" s="2"/>
      <c r="D104" s="2"/>
      <c r="E104" s="2"/>
      <c r="F104" s="2"/>
      <c r="G104" s="2"/>
      <c r="H104" s="2"/>
      <c r="I104" s="2"/>
    </row>
    <row r="105" spans="1:28">
      <c r="B105" t="s">
        <v>50</v>
      </c>
    </row>
    <row r="106" spans="1:28">
      <c r="A106" s="2"/>
      <c r="B106" s="2" t="s">
        <v>0</v>
      </c>
      <c r="D106" s="2"/>
      <c r="E106" s="2"/>
      <c r="F106" s="2"/>
      <c r="I106" t="s">
        <v>1</v>
      </c>
      <c r="M106" s="2"/>
      <c r="P106" s="2" t="s">
        <v>2</v>
      </c>
    </row>
    <row r="107" spans="1:28">
      <c r="B107" t="s">
        <v>58</v>
      </c>
      <c r="C107" t="s">
        <v>67</v>
      </c>
      <c r="D107" t="s">
        <v>68</v>
      </c>
      <c r="E107" t="s">
        <v>69</v>
      </c>
      <c r="F107" s="2" t="s">
        <v>70</v>
      </c>
      <c r="G107" t="s">
        <v>71</v>
      </c>
      <c r="H107" s="2" t="s">
        <v>72</v>
      </c>
      <c r="I107" t="s">
        <v>58</v>
      </c>
      <c r="J107" t="s">
        <v>67</v>
      </c>
      <c r="K107" t="s">
        <v>68</v>
      </c>
      <c r="L107" t="s">
        <v>69</v>
      </c>
      <c r="M107" s="2" t="s">
        <v>70</v>
      </c>
      <c r="N107" t="s">
        <v>71</v>
      </c>
      <c r="O107" s="2" t="s">
        <v>72</v>
      </c>
      <c r="P107" t="s">
        <v>58</v>
      </c>
      <c r="Q107" t="s">
        <v>67</v>
      </c>
      <c r="R107" t="s">
        <v>68</v>
      </c>
      <c r="S107" t="s">
        <v>69</v>
      </c>
      <c r="T107" s="2" t="s">
        <v>70</v>
      </c>
      <c r="U107" t="s">
        <v>71</v>
      </c>
      <c r="V107" s="2" t="s">
        <v>72</v>
      </c>
      <c r="X107" s="2"/>
      <c r="Z107" s="2"/>
      <c r="AA107" s="2"/>
      <c r="AB107" s="2"/>
    </row>
    <row r="108" spans="1:28">
      <c r="A108" s="2" t="s">
        <v>3</v>
      </c>
      <c r="B108">
        <v>0.35599999999999998</v>
      </c>
      <c r="C108">
        <v>0.80089999999999995</v>
      </c>
      <c r="D108">
        <v>0.5181</v>
      </c>
      <c r="E108">
        <v>0.4839</v>
      </c>
      <c r="F108" s="2">
        <v>0.49869999999999998</v>
      </c>
      <c r="G108" s="2">
        <v>0.29020000000000001</v>
      </c>
      <c r="H108" s="2">
        <v>0.32879999999999998</v>
      </c>
      <c r="I108" s="2">
        <v>0.44919999999999999</v>
      </c>
      <c r="J108">
        <v>0.75060000000000004</v>
      </c>
      <c r="K108">
        <v>0.50849999999999995</v>
      </c>
      <c r="L108">
        <v>0.41160000000000002</v>
      </c>
      <c r="M108">
        <v>0.42130000000000001</v>
      </c>
      <c r="N108">
        <v>0.30199999999999999</v>
      </c>
      <c r="O108" s="2">
        <v>0.40089999999999998</v>
      </c>
      <c r="P108" s="2">
        <v>0.38229999999999997</v>
      </c>
      <c r="Q108" s="2">
        <v>0.751</v>
      </c>
      <c r="R108" s="2">
        <v>0.47839999999999999</v>
      </c>
      <c r="S108">
        <v>0.3831</v>
      </c>
      <c r="T108">
        <v>0.40839999999999999</v>
      </c>
      <c r="U108">
        <v>0.21340000000000001</v>
      </c>
      <c r="V108">
        <v>0.3579</v>
      </c>
      <c r="X108" s="2"/>
      <c r="Y108" s="2"/>
      <c r="Z108" s="2"/>
      <c r="AA108" s="2"/>
    </row>
    <row r="109" spans="1:28">
      <c r="A109" s="2" t="s">
        <v>6</v>
      </c>
      <c r="B109" s="2">
        <v>0.38819999999999999</v>
      </c>
      <c r="C109" s="2">
        <v>0.80869999999999997</v>
      </c>
      <c r="D109" s="2">
        <v>0.47</v>
      </c>
      <c r="E109" s="2">
        <v>0.53520000000000001</v>
      </c>
      <c r="F109" s="2">
        <v>0.52339999999999998</v>
      </c>
      <c r="G109" s="2">
        <v>0.28760000000000002</v>
      </c>
      <c r="H109" s="2">
        <v>0.46820000000000001</v>
      </c>
      <c r="I109" s="2">
        <v>0.45860000000000001</v>
      </c>
      <c r="J109">
        <v>0.66820000000000002</v>
      </c>
      <c r="K109" s="2">
        <v>0.55279999999999996</v>
      </c>
      <c r="L109" s="2">
        <v>0.6069</v>
      </c>
      <c r="M109" s="2">
        <v>0.52590000000000003</v>
      </c>
      <c r="N109" s="2">
        <v>0.27189999999999998</v>
      </c>
      <c r="O109" s="2">
        <v>0.34720000000000001</v>
      </c>
      <c r="P109" s="2">
        <v>0.39589999999999997</v>
      </c>
      <c r="Q109" s="2">
        <v>0.65900000000000003</v>
      </c>
      <c r="R109" s="2">
        <v>0.49330000000000002</v>
      </c>
      <c r="S109">
        <v>0.55210000000000004</v>
      </c>
      <c r="T109" s="2">
        <v>0.50960000000000005</v>
      </c>
      <c r="U109" s="2">
        <v>0.2268</v>
      </c>
      <c r="V109" s="2">
        <v>0.3115</v>
      </c>
      <c r="W109" s="2"/>
      <c r="X109" s="2"/>
      <c r="Y109" s="2"/>
      <c r="Z109" s="2"/>
      <c r="AA109" s="2"/>
    </row>
    <row r="110" spans="1:28">
      <c r="A110" s="2" t="s">
        <v>7</v>
      </c>
      <c r="B110" s="2">
        <v>0.3584</v>
      </c>
      <c r="C110" s="2">
        <v>0.76839999999999997</v>
      </c>
      <c r="D110" s="2">
        <v>0.53100000000000003</v>
      </c>
      <c r="E110" s="2">
        <v>0.58120000000000005</v>
      </c>
      <c r="F110" s="2">
        <v>0.61680000000000001</v>
      </c>
      <c r="G110">
        <v>0.38979999999999998</v>
      </c>
      <c r="H110" s="2">
        <v>0.42259999999999998</v>
      </c>
      <c r="I110" s="2">
        <v>0.46</v>
      </c>
      <c r="J110">
        <v>0.70430000000000004</v>
      </c>
      <c r="K110" s="2">
        <v>0.56950000000000001</v>
      </c>
      <c r="L110" s="2">
        <v>0.63</v>
      </c>
      <c r="M110" s="2">
        <v>0.45989999999999998</v>
      </c>
      <c r="N110" s="2">
        <v>0.40620000000000001</v>
      </c>
      <c r="O110" s="2">
        <v>0.32929999999999998</v>
      </c>
      <c r="P110">
        <v>0.37840000000000001</v>
      </c>
      <c r="Q110" s="2">
        <v>0.69499999999999995</v>
      </c>
      <c r="R110" s="2">
        <v>0.51570000000000005</v>
      </c>
      <c r="S110">
        <v>0.58099999999999996</v>
      </c>
      <c r="T110" s="2">
        <v>0.47120000000000001</v>
      </c>
      <c r="U110" s="2">
        <v>0.30730000000000002</v>
      </c>
      <c r="V110" s="2">
        <v>0.33119999999999999</v>
      </c>
      <c r="W110" s="2"/>
      <c r="X110" s="2"/>
      <c r="Z110" s="2"/>
      <c r="AA110" s="2"/>
    </row>
    <row r="111" spans="1:28">
      <c r="A111" s="2" t="s">
        <v>8</v>
      </c>
      <c r="B111" s="2">
        <v>0.31709999999999999</v>
      </c>
      <c r="C111" s="2">
        <v>0.84319999999999995</v>
      </c>
      <c r="D111" s="2">
        <v>0.51329999999999998</v>
      </c>
      <c r="E111" s="2">
        <v>0.54249999999999998</v>
      </c>
      <c r="F111" s="2">
        <v>0.63380000000000003</v>
      </c>
      <c r="G111" s="2">
        <v>0.31290000000000001</v>
      </c>
      <c r="H111" s="2">
        <v>0.34410000000000002</v>
      </c>
      <c r="I111" s="2">
        <v>0.46350000000000002</v>
      </c>
      <c r="J111">
        <v>0.66700000000000004</v>
      </c>
      <c r="K111" s="2">
        <v>0.5111</v>
      </c>
      <c r="L111" s="2">
        <v>0.5847</v>
      </c>
      <c r="M111" s="2">
        <v>0.42699999999999999</v>
      </c>
      <c r="N111" s="2">
        <v>0.39700000000000002</v>
      </c>
      <c r="O111" s="2">
        <v>0.33479999999999999</v>
      </c>
      <c r="P111" s="2">
        <v>0.35970000000000002</v>
      </c>
      <c r="Q111" s="2">
        <v>0.67649999999999999</v>
      </c>
      <c r="R111" s="2">
        <v>0.46</v>
      </c>
      <c r="S111">
        <v>0.53890000000000005</v>
      </c>
      <c r="T111" s="2">
        <v>0.46050000000000002</v>
      </c>
      <c r="U111" s="2">
        <v>0.28839999999999999</v>
      </c>
      <c r="V111" s="2">
        <v>0.30709999999999998</v>
      </c>
      <c r="W111" s="2"/>
      <c r="X111" s="2"/>
      <c r="Y111" s="2"/>
      <c r="Z111" s="2"/>
      <c r="AA111" s="2"/>
    </row>
    <row r="112" spans="1:28">
      <c r="A112" s="2" t="s">
        <v>9</v>
      </c>
      <c r="B112" s="2">
        <v>0.40460000000000002</v>
      </c>
      <c r="C112" s="2">
        <v>0.78600000000000003</v>
      </c>
      <c r="D112" s="2">
        <v>0.65239999999999998</v>
      </c>
      <c r="E112" s="2">
        <v>0.54379999999999995</v>
      </c>
      <c r="F112" s="2">
        <v>0.51329999999999998</v>
      </c>
      <c r="G112" s="2">
        <v>0.39839999999999998</v>
      </c>
      <c r="H112" s="2">
        <v>0.44690000000000002</v>
      </c>
      <c r="I112" s="2">
        <v>0.44590000000000002</v>
      </c>
      <c r="J112">
        <v>0.83130000000000004</v>
      </c>
      <c r="K112" s="2">
        <v>0.5585</v>
      </c>
      <c r="L112" s="2">
        <v>0.62019999999999997</v>
      </c>
      <c r="M112" s="2">
        <v>0.54649999999999999</v>
      </c>
      <c r="N112" s="2">
        <v>0.3034</v>
      </c>
      <c r="O112" s="2">
        <v>0.31950000000000001</v>
      </c>
      <c r="P112" s="2">
        <v>0.39</v>
      </c>
      <c r="Q112" s="2">
        <v>0.80320000000000003</v>
      </c>
      <c r="R112" s="2">
        <v>0.52590000000000003</v>
      </c>
      <c r="S112">
        <v>0.56330000000000002</v>
      </c>
      <c r="T112" s="2">
        <v>0.50360000000000005</v>
      </c>
      <c r="U112" s="2">
        <v>0.28599999999999998</v>
      </c>
      <c r="V112" s="2">
        <v>0.33739999999999998</v>
      </c>
      <c r="W112" s="2"/>
      <c r="X112" s="2"/>
      <c r="Y112" s="2"/>
      <c r="Z112" s="2"/>
      <c r="AA112" s="2"/>
    </row>
    <row r="113" spans="1:28">
      <c r="A113" s="15" t="s">
        <v>57</v>
      </c>
      <c r="B113" s="15">
        <f>AVERAGE(B108:B112)</f>
        <v>0.36486000000000002</v>
      </c>
      <c r="C113" s="15">
        <f t="shared" ref="C113:J113" si="36">AVERAGE(C108:C112)</f>
        <v>0.80144000000000004</v>
      </c>
      <c r="D113" s="15">
        <f t="shared" si="36"/>
        <v>0.53695999999999999</v>
      </c>
      <c r="E113" s="15">
        <f t="shared" si="36"/>
        <v>0.53732000000000002</v>
      </c>
      <c r="F113" s="15">
        <f t="shared" si="36"/>
        <v>0.55720000000000003</v>
      </c>
      <c r="G113" s="15">
        <f t="shared" si="36"/>
        <v>0.33578000000000002</v>
      </c>
      <c r="H113" s="15">
        <f t="shared" si="36"/>
        <v>0.40211999999999992</v>
      </c>
      <c r="I113" s="15">
        <f t="shared" si="36"/>
        <v>0.45544000000000001</v>
      </c>
      <c r="J113" s="15">
        <f t="shared" si="36"/>
        <v>0.72428000000000003</v>
      </c>
      <c r="K113" s="15">
        <f>AVERAGE(K108:K112)</f>
        <v>0.54007999999999989</v>
      </c>
      <c r="L113" s="15">
        <f t="shared" ref="L113:S113" si="37">AVERAGE(L108:L112)</f>
        <v>0.57068000000000008</v>
      </c>
      <c r="M113" s="15">
        <f t="shared" si="37"/>
        <v>0.47612000000000004</v>
      </c>
      <c r="N113" s="15">
        <f t="shared" si="37"/>
        <v>0.33609999999999995</v>
      </c>
      <c r="O113" s="15">
        <f t="shared" si="37"/>
        <v>0.34633999999999998</v>
      </c>
      <c r="P113" s="15">
        <f>AVERAGE(P108:P112)</f>
        <v>0.38126000000000004</v>
      </c>
      <c r="Q113" s="15">
        <f t="shared" si="37"/>
        <v>0.71693999999999991</v>
      </c>
      <c r="R113" s="15">
        <f t="shared" si="37"/>
        <v>0.49465999999999999</v>
      </c>
      <c r="S113" s="15">
        <f t="shared" si="37"/>
        <v>0.52367999999999992</v>
      </c>
      <c r="T113" s="15">
        <f>AVERAGE(T108:T112)</f>
        <v>0.47065999999999997</v>
      </c>
      <c r="U113" s="15">
        <f t="shared" ref="U113:V113" si="38">AVERAGE(U108:U112)</f>
        <v>0.26438</v>
      </c>
      <c r="V113" s="15">
        <f t="shared" si="38"/>
        <v>0.32901999999999998</v>
      </c>
      <c r="W113" s="15"/>
      <c r="X113" s="15"/>
      <c r="Y113" s="15"/>
      <c r="Z113" s="15"/>
      <c r="AA113" s="15"/>
      <c r="AB113" s="15"/>
    </row>
    <row r="114" spans="1:28" s="15" customFormat="1">
      <c r="A114" s="15" t="s">
        <v>96</v>
      </c>
      <c r="B114" s="15">
        <f>STDEV(B108:B112)</f>
        <v>3.363507098253251E-2</v>
      </c>
      <c r="C114" s="15">
        <f t="shared" ref="C114:V114" si="39">STDEV(C108:C112)</f>
        <v>2.79594885504009E-2</v>
      </c>
      <c r="D114" s="15">
        <f t="shared" si="39"/>
        <v>6.8485494814595385E-2</v>
      </c>
      <c r="E114" s="15">
        <f t="shared" si="39"/>
        <v>3.4829829169836603E-2</v>
      </c>
      <c r="F114" s="15">
        <f t="shared" si="39"/>
        <v>6.3070635005523359E-2</v>
      </c>
      <c r="G114" s="15">
        <f t="shared" si="39"/>
        <v>5.4225842547626565E-2</v>
      </c>
      <c r="H114" s="15">
        <f t="shared" si="39"/>
        <v>6.2316506641499611E-2</v>
      </c>
      <c r="I114" s="15">
        <f t="shared" si="39"/>
        <v>7.5115244790921179E-3</v>
      </c>
      <c r="J114" s="15">
        <f t="shared" si="39"/>
        <v>6.8867967880575656E-2</v>
      </c>
      <c r="K114" s="15">
        <f t="shared" si="39"/>
        <v>2.830091871300295E-2</v>
      </c>
      <c r="L114" s="15">
        <f t="shared" si="39"/>
        <v>9.0534507233430192E-2</v>
      </c>
      <c r="M114" s="15">
        <f t="shared" si="39"/>
        <v>5.7254886254362071E-2</v>
      </c>
      <c r="N114" s="15">
        <f t="shared" si="39"/>
        <v>6.1189378163207665E-2</v>
      </c>
      <c r="O114" s="15">
        <f t="shared" si="39"/>
        <v>3.2099267904424231E-2</v>
      </c>
      <c r="P114" s="15">
        <f t="shared" si="39"/>
        <v>1.3827617292939505E-2</v>
      </c>
      <c r="Q114" s="15">
        <f t="shared" si="39"/>
        <v>5.9318361406903351E-2</v>
      </c>
      <c r="R114" s="15">
        <f t="shared" si="39"/>
        <v>2.6861552449551396E-2</v>
      </c>
      <c r="S114" s="15">
        <f t="shared" si="39"/>
        <v>8.0089649768244509E-2</v>
      </c>
      <c r="T114" s="15">
        <f t="shared" si="39"/>
        <v>4.0562273111846209E-2</v>
      </c>
      <c r="U114" s="15">
        <f t="shared" si="39"/>
        <v>4.1526280835153029E-2</v>
      </c>
      <c r="V114" s="15">
        <f t="shared" si="39"/>
        <v>2.0594101097158864E-2</v>
      </c>
    </row>
    <row r="116" spans="1:28">
      <c r="A116" t="s">
        <v>16</v>
      </c>
      <c r="B116" s="2"/>
      <c r="C116" s="2"/>
      <c r="D116" s="2"/>
      <c r="E116" s="2"/>
      <c r="F116" s="2"/>
      <c r="G116" s="2"/>
      <c r="H116" s="2"/>
      <c r="I116" s="2"/>
    </row>
    <row r="117" spans="1:28">
      <c r="B117" t="s">
        <v>50</v>
      </c>
    </row>
    <row r="118" spans="1:28">
      <c r="A118" s="2"/>
      <c r="B118" s="2" t="s">
        <v>0</v>
      </c>
      <c r="D118" s="2"/>
      <c r="E118" s="2"/>
      <c r="F118" s="2"/>
      <c r="I118" t="s">
        <v>1</v>
      </c>
      <c r="M118" s="2"/>
      <c r="P118" s="2" t="s">
        <v>2</v>
      </c>
    </row>
    <row r="119" spans="1:28">
      <c r="B119" t="s">
        <v>58</v>
      </c>
      <c r="C119" t="s">
        <v>67</v>
      </c>
      <c r="D119" t="s">
        <v>68</v>
      </c>
      <c r="E119" t="s">
        <v>69</v>
      </c>
      <c r="F119" s="2" t="s">
        <v>70</v>
      </c>
      <c r="G119" t="s">
        <v>71</v>
      </c>
      <c r="H119" s="2" t="s">
        <v>72</v>
      </c>
      <c r="I119" t="s">
        <v>58</v>
      </c>
      <c r="J119" t="s">
        <v>67</v>
      </c>
      <c r="K119" t="s">
        <v>68</v>
      </c>
      <c r="L119" t="s">
        <v>69</v>
      </c>
      <c r="M119" s="2" t="s">
        <v>70</v>
      </c>
      <c r="N119" t="s">
        <v>71</v>
      </c>
      <c r="O119" s="2" t="s">
        <v>72</v>
      </c>
      <c r="P119" t="s">
        <v>58</v>
      </c>
      <c r="Q119" t="s">
        <v>67</v>
      </c>
      <c r="R119" t="s">
        <v>68</v>
      </c>
      <c r="S119" t="s">
        <v>69</v>
      </c>
      <c r="T119" s="2" t="s">
        <v>70</v>
      </c>
      <c r="U119" t="s">
        <v>71</v>
      </c>
      <c r="V119" s="2" t="s">
        <v>72</v>
      </c>
      <c r="X119" s="2"/>
      <c r="Z119" s="2"/>
      <c r="AA119" s="2"/>
      <c r="AB119" s="2"/>
    </row>
    <row r="120" spans="1:28">
      <c r="A120" s="2" t="s">
        <v>3</v>
      </c>
      <c r="B120">
        <v>0.34889999999999999</v>
      </c>
      <c r="C120">
        <v>0.79990000000000006</v>
      </c>
      <c r="D120">
        <v>0.55559999999999998</v>
      </c>
      <c r="E120">
        <v>0.4889</v>
      </c>
      <c r="F120" s="2">
        <v>0.55389999999999995</v>
      </c>
      <c r="G120" s="2">
        <v>0.35410000000000003</v>
      </c>
      <c r="H120" s="2">
        <v>0.54769999999999996</v>
      </c>
      <c r="I120" s="2">
        <v>0.46589999999999998</v>
      </c>
      <c r="J120">
        <v>0.74080000000000001</v>
      </c>
      <c r="K120">
        <v>0.56140000000000001</v>
      </c>
      <c r="L120">
        <v>0.56599999999999995</v>
      </c>
      <c r="M120">
        <v>0.51190000000000002</v>
      </c>
      <c r="N120">
        <v>0.28910000000000002</v>
      </c>
      <c r="O120" s="2">
        <v>0.31879999999999997</v>
      </c>
      <c r="P120" s="2">
        <v>0.37240000000000001</v>
      </c>
      <c r="Q120" s="2">
        <v>0.74660000000000004</v>
      </c>
      <c r="R120" s="2">
        <v>0.50039999999999996</v>
      </c>
      <c r="S120">
        <v>0.50019999999999998</v>
      </c>
      <c r="T120">
        <v>0.45350000000000001</v>
      </c>
      <c r="U120">
        <v>0.25690000000000002</v>
      </c>
      <c r="V120">
        <v>0.34189999999999998</v>
      </c>
      <c r="X120" s="2"/>
      <c r="Y120" s="2"/>
      <c r="Z120" s="2"/>
      <c r="AA120" s="2"/>
    </row>
    <row r="121" spans="1:28">
      <c r="A121" s="2" t="s">
        <v>6</v>
      </c>
      <c r="B121" s="2">
        <v>0.36609999999999998</v>
      </c>
      <c r="C121" s="2">
        <v>0.76890000000000003</v>
      </c>
      <c r="D121" s="2">
        <v>0.51429999999999998</v>
      </c>
      <c r="E121" s="2">
        <v>0.53820000000000001</v>
      </c>
      <c r="F121" s="2">
        <v>0.56799999999999995</v>
      </c>
      <c r="G121" s="2">
        <v>0.40250000000000002</v>
      </c>
      <c r="H121" s="2">
        <v>0.36870000000000003</v>
      </c>
      <c r="I121" s="2">
        <v>0.46710000000000002</v>
      </c>
      <c r="J121">
        <v>0.80089999999999995</v>
      </c>
      <c r="K121" s="2">
        <v>0.53259999999999996</v>
      </c>
      <c r="L121" s="2">
        <v>0.61770000000000003</v>
      </c>
      <c r="M121" s="2">
        <v>0.55920000000000003</v>
      </c>
      <c r="N121" s="2">
        <v>0.2258</v>
      </c>
      <c r="O121" s="2">
        <v>0.29520000000000002</v>
      </c>
      <c r="P121" s="2">
        <v>0.3826</v>
      </c>
      <c r="Q121" s="2">
        <v>0.77110000000000001</v>
      </c>
      <c r="R121" s="2">
        <v>0.47270000000000001</v>
      </c>
      <c r="S121">
        <v>0.55449999999999999</v>
      </c>
      <c r="T121" s="2">
        <v>0.5131</v>
      </c>
      <c r="U121" s="2">
        <v>0.1888</v>
      </c>
      <c r="V121" s="2">
        <v>0.29459999999999997</v>
      </c>
      <c r="W121" s="2"/>
      <c r="X121" s="2"/>
      <c r="Y121" s="2"/>
      <c r="Z121" s="2"/>
      <c r="AA121" s="2"/>
    </row>
    <row r="122" spans="1:28">
      <c r="A122" s="2" t="s">
        <v>7</v>
      </c>
      <c r="B122" s="2">
        <v>0.37409999999999999</v>
      </c>
      <c r="C122" s="2">
        <v>0.79249999999999998</v>
      </c>
      <c r="D122" s="2">
        <v>0.53049999999999997</v>
      </c>
      <c r="E122" s="2">
        <v>0.55349999999999999</v>
      </c>
      <c r="F122" s="2">
        <v>0.56179999999999997</v>
      </c>
      <c r="G122">
        <v>0.34460000000000002</v>
      </c>
      <c r="H122" s="2">
        <v>0.35210000000000002</v>
      </c>
      <c r="I122" s="2">
        <v>0.51349999999999996</v>
      </c>
      <c r="J122">
        <v>0.78039999999999998</v>
      </c>
      <c r="K122" s="2">
        <v>0.47839999999999999</v>
      </c>
      <c r="L122" s="2">
        <v>0.56520000000000004</v>
      </c>
      <c r="M122" s="2">
        <v>0.5212</v>
      </c>
      <c r="N122" s="2">
        <v>0.29730000000000001</v>
      </c>
      <c r="O122" s="2">
        <v>0.38</v>
      </c>
      <c r="P122">
        <v>0.41839999999999999</v>
      </c>
      <c r="Q122" s="2">
        <v>0.77249999999999996</v>
      </c>
      <c r="R122" s="2">
        <v>0.43890000000000001</v>
      </c>
      <c r="S122">
        <v>0.53859999999999997</v>
      </c>
      <c r="T122" s="2">
        <v>0.52629999999999999</v>
      </c>
      <c r="U122" s="2">
        <v>0.26450000000000001</v>
      </c>
      <c r="V122" s="2">
        <v>0.3533</v>
      </c>
      <c r="W122" s="2"/>
      <c r="X122" s="2"/>
      <c r="Z122" s="2"/>
      <c r="AA122" s="2"/>
    </row>
    <row r="123" spans="1:28">
      <c r="A123" s="2" t="s">
        <v>8</v>
      </c>
      <c r="B123" s="2">
        <v>0.34300000000000003</v>
      </c>
      <c r="C123" s="2">
        <v>0.7097</v>
      </c>
      <c r="D123" s="2">
        <v>0.47699999999999998</v>
      </c>
      <c r="E123" s="2">
        <v>0.53990000000000005</v>
      </c>
      <c r="F123" s="2">
        <v>0.49070000000000003</v>
      </c>
      <c r="G123" s="2">
        <v>0.31590000000000001</v>
      </c>
      <c r="H123" s="2">
        <v>0.3629</v>
      </c>
      <c r="I123" s="2">
        <v>0.45279999999999998</v>
      </c>
      <c r="J123">
        <v>0.67310000000000003</v>
      </c>
      <c r="K123" s="2">
        <v>0.52149999999999996</v>
      </c>
      <c r="L123" s="2">
        <v>0.62960000000000005</v>
      </c>
      <c r="M123" s="2">
        <v>0.43159999999999998</v>
      </c>
      <c r="N123" s="2">
        <v>0.32819999999999999</v>
      </c>
      <c r="O123" s="2">
        <v>0.38379999999999997</v>
      </c>
      <c r="P123" s="2">
        <v>0.37609999999999999</v>
      </c>
      <c r="Q123" s="2">
        <v>0.64170000000000005</v>
      </c>
      <c r="R123" s="2">
        <v>0.48680000000000001</v>
      </c>
      <c r="S123">
        <v>0.55710000000000004</v>
      </c>
      <c r="T123" s="2">
        <v>0.42970000000000003</v>
      </c>
      <c r="U123" s="2">
        <v>0.27350000000000002</v>
      </c>
      <c r="V123" s="2">
        <v>0.3523</v>
      </c>
      <c r="W123" s="2"/>
      <c r="X123" s="2"/>
      <c r="Y123" s="2"/>
      <c r="Z123" s="2"/>
      <c r="AA123" s="2"/>
    </row>
    <row r="124" spans="1:28">
      <c r="A124" s="2" t="s">
        <v>9</v>
      </c>
      <c r="B124" s="2">
        <v>0.43730000000000002</v>
      </c>
      <c r="C124" s="2">
        <v>0.87949999999999995</v>
      </c>
      <c r="D124" s="2">
        <v>0.59279999999999999</v>
      </c>
      <c r="E124" s="2">
        <v>0.53649999999999998</v>
      </c>
      <c r="F124" s="2">
        <v>0.61380000000000001</v>
      </c>
      <c r="G124" s="2">
        <v>0.3846</v>
      </c>
      <c r="H124" s="2">
        <v>0.38419999999999999</v>
      </c>
      <c r="I124" s="2">
        <v>0.48949999999999999</v>
      </c>
      <c r="J124">
        <v>0.84150000000000003</v>
      </c>
      <c r="K124" s="2">
        <v>0.60070000000000001</v>
      </c>
      <c r="L124" s="2">
        <v>0.60729999999999995</v>
      </c>
      <c r="M124" s="2">
        <v>0.61370000000000002</v>
      </c>
      <c r="N124" s="2">
        <v>0.35410000000000003</v>
      </c>
      <c r="O124" s="2">
        <v>0.35039999999999999</v>
      </c>
      <c r="P124" s="2">
        <v>0.4375</v>
      </c>
      <c r="Q124" s="2">
        <v>0.81979999999999997</v>
      </c>
      <c r="R124" s="2">
        <v>0.53859999999999997</v>
      </c>
      <c r="S124">
        <v>0.53459999999999996</v>
      </c>
      <c r="T124" s="2">
        <v>0.58299999999999996</v>
      </c>
      <c r="U124" s="2">
        <v>0.3039</v>
      </c>
      <c r="V124" s="2">
        <v>0.35060000000000002</v>
      </c>
      <c r="W124" s="2"/>
      <c r="X124" s="2"/>
      <c r="Y124" s="2"/>
      <c r="Z124" s="2"/>
      <c r="AA124" s="2"/>
    </row>
    <row r="125" spans="1:28">
      <c r="A125" s="15" t="s">
        <v>57</v>
      </c>
      <c r="B125" s="15">
        <f>AVERAGE(B120:B124)</f>
        <v>0.37387999999999999</v>
      </c>
      <c r="C125" s="15">
        <f t="shared" ref="C125:J125" si="40">AVERAGE(C120:C124)</f>
        <v>0.79010000000000002</v>
      </c>
      <c r="D125" s="15">
        <f t="shared" si="40"/>
        <v>0.53403999999999996</v>
      </c>
      <c r="E125" s="15">
        <f t="shared" si="40"/>
        <v>0.53139999999999998</v>
      </c>
      <c r="F125" s="15">
        <f t="shared" si="40"/>
        <v>0.55763999999999991</v>
      </c>
      <c r="G125" s="15">
        <f t="shared" si="40"/>
        <v>0.36033999999999999</v>
      </c>
      <c r="H125" s="15">
        <f t="shared" si="40"/>
        <v>0.40312000000000003</v>
      </c>
      <c r="I125" s="15">
        <f t="shared" si="40"/>
        <v>0.47775999999999996</v>
      </c>
      <c r="J125" s="15">
        <f t="shared" si="40"/>
        <v>0.76733999999999991</v>
      </c>
      <c r="K125" s="15">
        <f>AVERAGE(K120:K124)</f>
        <v>0.53891999999999984</v>
      </c>
      <c r="L125" s="15">
        <f t="shared" ref="L125:S125" si="41">AVERAGE(L120:L124)</f>
        <v>0.59715999999999991</v>
      </c>
      <c r="M125" s="15">
        <f t="shared" si="41"/>
        <v>0.52751999999999999</v>
      </c>
      <c r="N125" s="15">
        <f t="shared" si="41"/>
        <v>0.29890000000000005</v>
      </c>
      <c r="O125" s="15">
        <f t="shared" si="41"/>
        <v>0.34564</v>
      </c>
      <c r="P125" s="15">
        <f t="shared" si="41"/>
        <v>0.39740000000000003</v>
      </c>
      <c r="Q125" s="15">
        <f t="shared" si="41"/>
        <v>0.75034000000000001</v>
      </c>
      <c r="R125" s="15">
        <f t="shared" si="41"/>
        <v>0.48748000000000002</v>
      </c>
      <c r="S125" s="15">
        <f t="shared" si="41"/>
        <v>0.53699999999999992</v>
      </c>
      <c r="T125" s="15">
        <f>AVERAGE(T120:T124)</f>
        <v>0.50112000000000001</v>
      </c>
      <c r="U125" s="15">
        <f t="shared" ref="U125:V125" si="42">AVERAGE(U120:U124)</f>
        <v>0.25752000000000003</v>
      </c>
      <c r="V125" s="15">
        <f t="shared" si="42"/>
        <v>0.33854000000000001</v>
      </c>
      <c r="W125" s="15"/>
      <c r="X125" s="15"/>
      <c r="Y125" s="15"/>
      <c r="Z125" s="15"/>
      <c r="AA125" s="15"/>
      <c r="AB125" s="15"/>
    </row>
    <row r="126" spans="1:28" s="15" customFormat="1">
      <c r="A126" s="15" t="s">
        <v>96</v>
      </c>
      <c r="B126" s="15">
        <f>STDEV(B120:B124)</f>
        <v>3.7617309845335838E-2</v>
      </c>
      <c r="C126" s="15">
        <f t="shared" ref="C126:V126" si="43">STDEV(C120:C124)</f>
        <v>6.1253081555134821E-2</v>
      </c>
      <c r="D126" s="15">
        <f t="shared" si="43"/>
        <v>4.3512446495227092E-2</v>
      </c>
      <c r="E126" s="15">
        <f t="shared" si="43"/>
        <v>2.4693926378767717E-2</v>
      </c>
      <c r="F126" s="15">
        <f t="shared" si="43"/>
        <v>4.4083817892737E-2</v>
      </c>
      <c r="G126" s="15">
        <f t="shared" si="43"/>
        <v>3.4013276819500941E-2</v>
      </c>
      <c r="H126" s="15">
        <f t="shared" si="43"/>
        <v>8.164981322697544E-2</v>
      </c>
      <c r="I126" s="15">
        <f t="shared" si="43"/>
        <v>2.3939883040649958E-2</v>
      </c>
      <c r="J126" s="15">
        <f t="shared" si="43"/>
        <v>6.399627332899939E-2</v>
      </c>
      <c r="K126" s="15">
        <f t="shared" si="43"/>
        <v>4.562945320733091E-2</v>
      </c>
      <c r="L126" s="15">
        <f t="shared" si="43"/>
        <v>2.987244549748147E-2</v>
      </c>
      <c r="M126" s="15">
        <f t="shared" si="43"/>
        <v>6.6923814894251046E-2</v>
      </c>
      <c r="N126" s="15">
        <f t="shared" si="43"/>
        <v>4.8341855570509337E-2</v>
      </c>
      <c r="O126" s="15">
        <f t="shared" si="43"/>
        <v>3.8483866749587411E-2</v>
      </c>
      <c r="P126" s="15">
        <f t="shared" si="43"/>
        <v>2.8925507774281163E-2</v>
      </c>
      <c r="Q126" s="15">
        <f t="shared" si="43"/>
        <v>6.6263436373312209E-2</v>
      </c>
      <c r="R126" s="15">
        <f t="shared" si="43"/>
        <v>3.660296436082737E-2</v>
      </c>
      <c r="S126" s="15">
        <f t="shared" si="43"/>
        <v>2.2764116499438339E-2</v>
      </c>
      <c r="T126" s="15">
        <f t="shared" si="43"/>
        <v>6.0931042991236445E-2</v>
      </c>
      <c r="U126" s="15">
        <f t="shared" si="43"/>
        <v>4.2361562766262573E-2</v>
      </c>
      <c r="V126" s="15">
        <f t="shared" si="43"/>
        <v>2.4973245684131663E-2</v>
      </c>
    </row>
    <row r="128" spans="1:28">
      <c r="A128" t="s">
        <v>15</v>
      </c>
      <c r="B128" s="2"/>
      <c r="C128" s="2"/>
      <c r="D128" s="2"/>
      <c r="E128" s="2"/>
      <c r="F128" s="2"/>
      <c r="G128" s="2"/>
      <c r="H128" s="2"/>
      <c r="I128" s="2"/>
    </row>
    <row r="129" spans="1:28">
      <c r="B129" t="s">
        <v>50</v>
      </c>
    </row>
    <row r="130" spans="1:28">
      <c r="A130" s="2"/>
      <c r="B130" s="2" t="s">
        <v>0</v>
      </c>
      <c r="D130" s="2"/>
      <c r="E130" s="2"/>
      <c r="F130" s="2"/>
      <c r="I130" t="s">
        <v>1</v>
      </c>
      <c r="M130" s="2"/>
      <c r="P130" s="2" t="s">
        <v>2</v>
      </c>
    </row>
    <row r="131" spans="1:28">
      <c r="B131" t="s">
        <v>58</v>
      </c>
      <c r="C131" t="s">
        <v>67</v>
      </c>
      <c r="D131" t="s">
        <v>68</v>
      </c>
      <c r="E131" t="s">
        <v>69</v>
      </c>
      <c r="F131" s="2" t="s">
        <v>70</v>
      </c>
      <c r="G131" t="s">
        <v>71</v>
      </c>
      <c r="H131" s="2" t="s">
        <v>72</v>
      </c>
      <c r="I131" t="s">
        <v>58</v>
      </c>
      <c r="J131" t="s">
        <v>67</v>
      </c>
      <c r="K131" t="s">
        <v>68</v>
      </c>
      <c r="L131" t="s">
        <v>69</v>
      </c>
      <c r="M131" s="2" t="s">
        <v>70</v>
      </c>
      <c r="N131" t="s">
        <v>71</v>
      </c>
      <c r="O131" s="2" t="s">
        <v>72</v>
      </c>
      <c r="P131" t="s">
        <v>58</v>
      </c>
      <c r="Q131" t="s">
        <v>67</v>
      </c>
      <c r="R131" t="s">
        <v>68</v>
      </c>
      <c r="S131" t="s">
        <v>69</v>
      </c>
      <c r="T131" s="2" t="s">
        <v>70</v>
      </c>
      <c r="U131" t="s">
        <v>71</v>
      </c>
      <c r="V131" s="2" t="s">
        <v>72</v>
      </c>
      <c r="X131" s="2"/>
      <c r="Z131" s="2"/>
      <c r="AA131" s="2"/>
      <c r="AB131" s="2"/>
    </row>
    <row r="132" spans="1:28">
      <c r="A132" s="2" t="s">
        <v>3</v>
      </c>
      <c r="B132">
        <v>0.34289999999999998</v>
      </c>
      <c r="C132">
        <v>0.77049999999999996</v>
      </c>
      <c r="D132">
        <v>0.48209999999999997</v>
      </c>
      <c r="E132">
        <v>0.50290000000000001</v>
      </c>
      <c r="F132" s="2">
        <v>0.53620000000000001</v>
      </c>
      <c r="G132" s="2">
        <v>0.30530000000000002</v>
      </c>
      <c r="H132" s="2">
        <v>0.32540000000000002</v>
      </c>
      <c r="I132" s="2">
        <v>0.41649999999999998</v>
      </c>
      <c r="J132">
        <v>0.79710000000000003</v>
      </c>
      <c r="K132">
        <v>0.37369999999999998</v>
      </c>
      <c r="L132">
        <v>0.62290000000000001</v>
      </c>
      <c r="M132">
        <v>0.50019999999999998</v>
      </c>
      <c r="N132">
        <v>0.28089999999999998</v>
      </c>
      <c r="O132" s="2">
        <v>0.40310000000000001</v>
      </c>
      <c r="P132" s="2">
        <v>0.3493</v>
      </c>
      <c r="Q132" s="2">
        <v>0.76839999999999997</v>
      </c>
      <c r="R132" s="2">
        <v>0.34899999999999998</v>
      </c>
      <c r="S132">
        <v>0.52480000000000004</v>
      </c>
      <c r="T132">
        <v>0.49930000000000002</v>
      </c>
      <c r="U132">
        <v>0.22889999999999999</v>
      </c>
      <c r="V132">
        <v>0.35560000000000003</v>
      </c>
      <c r="X132" s="2"/>
      <c r="Y132" s="2"/>
      <c r="Z132" s="2"/>
      <c r="AA132" s="2"/>
    </row>
    <row r="133" spans="1:28">
      <c r="A133" s="2" t="s">
        <v>6</v>
      </c>
      <c r="B133" s="2">
        <v>0.35060000000000002</v>
      </c>
      <c r="C133" s="2">
        <v>0.80989999999999995</v>
      </c>
      <c r="D133" s="2">
        <v>0.4803</v>
      </c>
      <c r="E133" s="2">
        <v>0.46970000000000001</v>
      </c>
      <c r="F133" s="2">
        <v>0.64590000000000003</v>
      </c>
      <c r="G133" s="2">
        <v>0.31630000000000003</v>
      </c>
      <c r="H133" s="2">
        <v>0.4461</v>
      </c>
      <c r="I133" s="2">
        <v>0.39400000000000002</v>
      </c>
      <c r="J133">
        <v>0.71589999999999998</v>
      </c>
      <c r="K133" s="2">
        <v>0.4955</v>
      </c>
      <c r="L133" s="2">
        <v>0.60850000000000004</v>
      </c>
      <c r="M133" s="2">
        <v>0.4521</v>
      </c>
      <c r="N133" s="2">
        <v>0.33579999999999999</v>
      </c>
      <c r="O133" s="2">
        <v>0.41849999999999998</v>
      </c>
      <c r="P133" s="2">
        <v>0.34710000000000002</v>
      </c>
      <c r="Q133" s="2">
        <v>0.72299999999999998</v>
      </c>
      <c r="R133" s="2">
        <v>0.45329999999999998</v>
      </c>
      <c r="S133">
        <v>0.49869999999999998</v>
      </c>
      <c r="T133" s="2">
        <v>0.43140000000000001</v>
      </c>
      <c r="U133" s="2">
        <v>0.26919999999999999</v>
      </c>
      <c r="V133" s="2">
        <v>0.37990000000000002</v>
      </c>
      <c r="W133" s="2"/>
      <c r="X133" s="2"/>
      <c r="Y133" s="2"/>
      <c r="Z133" s="2"/>
      <c r="AA133" s="2"/>
    </row>
    <row r="134" spans="1:28">
      <c r="A134" s="2" t="s">
        <v>7</v>
      </c>
      <c r="B134" s="2">
        <v>0.40200000000000002</v>
      </c>
      <c r="C134" s="2">
        <v>0.7883</v>
      </c>
      <c r="D134" s="2">
        <v>0.43419999999999997</v>
      </c>
      <c r="E134" s="2">
        <v>0.55989999999999995</v>
      </c>
      <c r="F134" s="2">
        <v>0.57379999999999998</v>
      </c>
      <c r="G134">
        <v>0.36559999999999998</v>
      </c>
      <c r="H134" s="2">
        <v>0.40620000000000001</v>
      </c>
      <c r="I134" s="2">
        <v>0.4461</v>
      </c>
      <c r="J134" s="2">
        <v>0.74870000000000003</v>
      </c>
      <c r="K134" s="2">
        <v>0.53129999999999999</v>
      </c>
      <c r="L134" s="2">
        <v>0.63819999999999999</v>
      </c>
      <c r="M134" s="2">
        <v>0.55640000000000001</v>
      </c>
      <c r="N134" s="2">
        <v>0.32079999999999997</v>
      </c>
      <c r="O134" s="2">
        <v>0.35360000000000003</v>
      </c>
      <c r="P134">
        <v>0.39879999999999999</v>
      </c>
      <c r="Q134" s="2">
        <v>0.74760000000000004</v>
      </c>
      <c r="R134" s="2">
        <v>0.46760000000000002</v>
      </c>
      <c r="S134">
        <v>0.57599999999999996</v>
      </c>
      <c r="T134" s="2">
        <v>0.53820000000000001</v>
      </c>
      <c r="U134" s="2">
        <v>0.27379999999999999</v>
      </c>
      <c r="V134" s="2">
        <v>0.32119999999999999</v>
      </c>
      <c r="W134" s="2"/>
      <c r="X134" s="2"/>
      <c r="Z134" s="2"/>
      <c r="AA134" s="2"/>
    </row>
    <row r="135" spans="1:28">
      <c r="A135" s="2" t="s">
        <v>8</v>
      </c>
      <c r="B135" s="2">
        <v>0.36990000000000001</v>
      </c>
      <c r="C135" s="2">
        <v>0.83230000000000004</v>
      </c>
      <c r="D135" s="2">
        <v>0.48870000000000002</v>
      </c>
      <c r="E135" s="2">
        <v>0.49690000000000001</v>
      </c>
      <c r="F135" s="2">
        <v>0.4632</v>
      </c>
      <c r="G135" s="2">
        <v>0.30370000000000003</v>
      </c>
      <c r="H135" s="2">
        <v>0.3755</v>
      </c>
      <c r="I135" s="2">
        <v>0.44080000000000003</v>
      </c>
      <c r="J135">
        <v>0.73519999999999996</v>
      </c>
      <c r="K135" s="2">
        <v>0.50180000000000002</v>
      </c>
      <c r="L135" s="2">
        <v>0.58140000000000003</v>
      </c>
      <c r="M135" s="2">
        <v>0.46460000000000001</v>
      </c>
      <c r="N135" s="2">
        <v>0.27150000000000002</v>
      </c>
      <c r="O135" s="2">
        <v>0.41170000000000001</v>
      </c>
      <c r="P135" s="2">
        <v>0.38550000000000001</v>
      </c>
      <c r="Q135" s="2">
        <v>0.76910000000000001</v>
      </c>
      <c r="R135" s="2">
        <v>0.45590000000000003</v>
      </c>
      <c r="S135">
        <v>0.51349999999999996</v>
      </c>
      <c r="T135" s="2">
        <v>0.43619999999999998</v>
      </c>
      <c r="U135" s="2">
        <v>0.22120000000000001</v>
      </c>
      <c r="V135" s="2">
        <v>0.36899999999999999</v>
      </c>
      <c r="W135" s="2"/>
      <c r="X135" s="2"/>
      <c r="Y135" s="2"/>
      <c r="Z135" s="2"/>
      <c r="AA135" s="2"/>
    </row>
    <row r="136" spans="1:28">
      <c r="A136" s="2" t="s">
        <v>9</v>
      </c>
      <c r="B136" s="2">
        <v>0.3407</v>
      </c>
      <c r="C136" s="2">
        <v>0.90559999999999996</v>
      </c>
      <c r="D136" s="2">
        <v>0.47010000000000002</v>
      </c>
      <c r="E136" s="2">
        <v>0.50849999999999995</v>
      </c>
      <c r="F136" s="2">
        <v>0.48530000000000001</v>
      </c>
      <c r="G136" s="2">
        <v>0.22570000000000001</v>
      </c>
      <c r="H136" s="2">
        <v>0.35620000000000002</v>
      </c>
      <c r="I136" s="2">
        <v>0.44429999999999997</v>
      </c>
      <c r="J136">
        <v>0.73060000000000003</v>
      </c>
      <c r="K136" s="2">
        <v>0.4546</v>
      </c>
      <c r="L136" s="2">
        <v>0.60419999999999996</v>
      </c>
      <c r="M136" s="2">
        <v>0.53059999999999996</v>
      </c>
      <c r="N136" s="2">
        <v>0.1976</v>
      </c>
      <c r="O136" s="2">
        <v>0.2944</v>
      </c>
      <c r="P136" s="2">
        <v>0.35659999999999997</v>
      </c>
      <c r="Q136" s="2">
        <v>0.74790000000000001</v>
      </c>
      <c r="R136" s="2">
        <v>0.4083</v>
      </c>
      <c r="S136">
        <v>0.51039999999999996</v>
      </c>
      <c r="T136" s="2">
        <v>0.46439999999999998</v>
      </c>
      <c r="U136" s="2">
        <v>0.14829999999999999</v>
      </c>
      <c r="V136" s="2">
        <v>0.307</v>
      </c>
      <c r="W136" s="2"/>
      <c r="X136" s="2"/>
      <c r="Y136" s="2"/>
      <c r="Z136" s="2"/>
      <c r="AA136" s="2"/>
    </row>
    <row r="137" spans="1:28">
      <c r="A137" s="15" t="s">
        <v>57</v>
      </c>
      <c r="B137" s="15">
        <f>AVERAGE(B132:B136)</f>
        <v>0.36121999999999999</v>
      </c>
      <c r="C137" s="15">
        <f t="shared" ref="C137:J137" si="44">AVERAGE(C132:C136)</f>
        <v>0.82132000000000005</v>
      </c>
      <c r="D137" s="15">
        <f t="shared" si="44"/>
        <v>0.47108</v>
      </c>
      <c r="E137" s="15">
        <f>AVERAGE(E132:E136)</f>
        <v>0.50757999999999992</v>
      </c>
      <c r="F137" s="15">
        <f t="shared" si="44"/>
        <v>0.54088000000000003</v>
      </c>
      <c r="G137" s="15">
        <f t="shared" si="44"/>
        <v>0.30332000000000003</v>
      </c>
      <c r="H137" s="15">
        <f t="shared" si="44"/>
        <v>0.38188000000000005</v>
      </c>
      <c r="I137" s="15">
        <f t="shared" si="44"/>
        <v>0.42834000000000005</v>
      </c>
      <c r="J137" s="15">
        <f t="shared" si="44"/>
        <v>0.74549999999999994</v>
      </c>
      <c r="K137" s="15">
        <f>AVERAGE(K132:K136)</f>
        <v>0.47138000000000002</v>
      </c>
      <c r="L137" s="15">
        <f t="shared" ref="L137:S137" si="45">AVERAGE(L132:L136)</f>
        <v>0.61104000000000003</v>
      </c>
      <c r="M137" s="15">
        <f t="shared" si="45"/>
        <v>0.50078</v>
      </c>
      <c r="N137" s="15">
        <f t="shared" si="45"/>
        <v>0.28132000000000001</v>
      </c>
      <c r="O137" s="15">
        <f t="shared" si="45"/>
        <v>0.37625999999999998</v>
      </c>
      <c r="P137" s="15">
        <f t="shared" si="45"/>
        <v>0.36746000000000001</v>
      </c>
      <c r="Q137" s="15">
        <f t="shared" si="45"/>
        <v>0.75119999999999998</v>
      </c>
      <c r="R137" s="15">
        <f t="shared" si="45"/>
        <v>0.42682000000000003</v>
      </c>
      <c r="S137" s="15">
        <f t="shared" si="45"/>
        <v>0.52468000000000004</v>
      </c>
      <c r="T137" s="15">
        <f>AVERAGE(T132:T136)</f>
        <v>0.47389999999999999</v>
      </c>
      <c r="U137" s="15">
        <f t="shared" ref="U137:V137" si="46">AVERAGE(U132:U136)</f>
        <v>0.22827999999999998</v>
      </c>
      <c r="V137" s="15">
        <f t="shared" si="46"/>
        <v>0.34653999999999996</v>
      </c>
      <c r="W137" s="15"/>
      <c r="X137" s="15"/>
      <c r="Y137" s="15"/>
      <c r="Z137" s="15"/>
      <c r="AA137" s="15"/>
      <c r="AB137" s="15"/>
    </row>
    <row r="138" spans="1:28" s="15" customFormat="1">
      <c r="A138" s="15" t="s">
        <v>96</v>
      </c>
      <c r="B138" s="15">
        <f>STDEV(B132:B136)</f>
        <v>2.5533448650740476E-2</v>
      </c>
      <c r="C138" s="15">
        <f t="shared" ref="C138:V138" si="47">STDEV(C132:C136)</f>
        <v>5.2504971193211791E-2</v>
      </c>
      <c r="D138" s="15">
        <f t="shared" si="47"/>
        <v>2.1667994831086713E-2</v>
      </c>
      <c r="E138" s="15">
        <f t="shared" si="47"/>
        <v>3.2821822009145053E-2</v>
      </c>
      <c r="F138" s="15">
        <f t="shared" si="47"/>
        <v>7.2900871051037194E-2</v>
      </c>
      <c r="G138" s="15">
        <f t="shared" si="47"/>
        <v>5.0190158397837255E-2</v>
      </c>
      <c r="H138" s="15">
        <f t="shared" si="47"/>
        <v>4.638380105166022E-2</v>
      </c>
      <c r="I138" s="15">
        <f t="shared" si="47"/>
        <v>2.2609798760714339E-2</v>
      </c>
      <c r="J138" s="15">
        <f t="shared" si="47"/>
        <v>3.1133021054822178E-2</v>
      </c>
      <c r="K138" s="15">
        <f t="shared" si="47"/>
        <v>6.1074765656529306E-2</v>
      </c>
      <c r="L138" s="15">
        <f t="shared" si="47"/>
        <v>2.1272587994882044E-2</v>
      </c>
      <c r="M138" s="15">
        <f t="shared" si="47"/>
        <v>4.3766105606964846E-2</v>
      </c>
      <c r="N138" s="15">
        <f t="shared" si="47"/>
        <v>5.3926774426067657E-2</v>
      </c>
      <c r="O138" s="15">
        <f t="shared" si="47"/>
        <v>5.2381132099259056E-2</v>
      </c>
      <c r="P138" s="15">
        <f t="shared" si="47"/>
        <v>2.3291049783124844E-2</v>
      </c>
      <c r="Q138" s="15">
        <f t="shared" si="47"/>
        <v>1.8942940637609571E-2</v>
      </c>
      <c r="R138" s="15">
        <f t="shared" si="47"/>
        <v>4.9012212763758861E-2</v>
      </c>
      <c r="S138" s="15">
        <f t="shared" si="47"/>
        <v>3.0156375776939769E-2</v>
      </c>
      <c r="T138" s="15">
        <f t="shared" si="47"/>
        <v>4.4992888326934523E-2</v>
      </c>
      <c r="U138" s="15">
        <f t="shared" si="47"/>
        <v>5.0482244403354373E-2</v>
      </c>
      <c r="V138" s="15">
        <f t="shared" si="47"/>
        <v>3.1244807568618509E-2</v>
      </c>
    </row>
    <row r="140" spans="1:28">
      <c r="A140" t="s">
        <v>14</v>
      </c>
      <c r="B140" s="2"/>
      <c r="C140" s="2"/>
      <c r="D140" s="2"/>
      <c r="E140" s="2"/>
      <c r="F140" s="2"/>
      <c r="G140" s="2"/>
      <c r="H140" s="2"/>
      <c r="I140" s="2"/>
    </row>
    <row r="141" spans="1:28">
      <c r="B141" t="s">
        <v>50</v>
      </c>
    </row>
    <row r="142" spans="1:28">
      <c r="A142" s="2"/>
      <c r="B142" s="2" t="s">
        <v>0</v>
      </c>
      <c r="D142" s="2"/>
      <c r="E142" s="2"/>
      <c r="F142" s="2"/>
      <c r="I142" t="s">
        <v>1</v>
      </c>
      <c r="M142" s="2"/>
      <c r="P142" s="2" t="s">
        <v>2</v>
      </c>
    </row>
    <row r="143" spans="1:28">
      <c r="B143" t="s">
        <v>58</v>
      </c>
      <c r="C143" t="s">
        <v>67</v>
      </c>
      <c r="D143" t="s">
        <v>68</v>
      </c>
      <c r="E143" t="s">
        <v>69</v>
      </c>
      <c r="F143" s="2" t="s">
        <v>70</v>
      </c>
      <c r="G143" t="s">
        <v>71</v>
      </c>
      <c r="H143" s="2" t="s">
        <v>72</v>
      </c>
      <c r="I143" t="s">
        <v>58</v>
      </c>
      <c r="J143" t="s">
        <v>67</v>
      </c>
      <c r="K143" t="s">
        <v>68</v>
      </c>
      <c r="L143" t="s">
        <v>69</v>
      </c>
      <c r="M143" s="2" t="s">
        <v>70</v>
      </c>
      <c r="N143" t="s">
        <v>71</v>
      </c>
      <c r="O143" s="2" t="s">
        <v>72</v>
      </c>
      <c r="P143" t="s">
        <v>58</v>
      </c>
      <c r="Q143" t="s">
        <v>67</v>
      </c>
      <c r="R143" t="s">
        <v>68</v>
      </c>
      <c r="S143" t="s">
        <v>69</v>
      </c>
      <c r="T143" s="2" t="s">
        <v>70</v>
      </c>
      <c r="U143" t="s">
        <v>71</v>
      </c>
      <c r="V143" s="2" t="s">
        <v>72</v>
      </c>
      <c r="X143" s="2"/>
      <c r="Z143" s="2"/>
      <c r="AA143" s="2"/>
      <c r="AB143" s="2"/>
    </row>
    <row r="144" spans="1:28">
      <c r="A144" s="2" t="s">
        <v>3</v>
      </c>
      <c r="B144">
        <v>0.44790000000000002</v>
      </c>
      <c r="C144">
        <v>0.79790000000000005</v>
      </c>
      <c r="D144">
        <v>0.46920000000000001</v>
      </c>
      <c r="E144">
        <v>0.47789999999999999</v>
      </c>
      <c r="F144" s="2">
        <v>0.5948</v>
      </c>
      <c r="G144" s="2">
        <v>0.30609999999999998</v>
      </c>
      <c r="H144" s="2">
        <v>0.442</v>
      </c>
      <c r="I144" s="2">
        <v>0.49220000000000003</v>
      </c>
      <c r="J144">
        <v>0.75490000000000002</v>
      </c>
      <c r="K144">
        <v>0.53879999999999995</v>
      </c>
      <c r="L144">
        <v>0.6139</v>
      </c>
      <c r="M144">
        <v>0.53800000000000003</v>
      </c>
      <c r="N144">
        <v>0.2782</v>
      </c>
      <c r="O144" s="2">
        <v>0.3952</v>
      </c>
      <c r="P144" s="2">
        <v>0.44590000000000002</v>
      </c>
      <c r="Q144" s="2">
        <v>0.74950000000000006</v>
      </c>
      <c r="R144" s="2">
        <v>0.48570000000000002</v>
      </c>
      <c r="S144">
        <v>0.51119999999999999</v>
      </c>
      <c r="T144">
        <v>0.52380000000000004</v>
      </c>
      <c r="U144">
        <v>0.27589999999999998</v>
      </c>
      <c r="V144">
        <v>0.40289999999999998</v>
      </c>
      <c r="X144" s="2"/>
      <c r="Y144" s="2"/>
      <c r="Z144" s="2"/>
      <c r="AA144" s="2"/>
    </row>
    <row r="145" spans="1:28">
      <c r="A145" s="2" t="s">
        <v>6</v>
      </c>
      <c r="B145" s="2">
        <v>0.39410000000000001</v>
      </c>
      <c r="C145" s="2">
        <v>0.88970000000000005</v>
      </c>
      <c r="D145" s="2">
        <v>0.41139999999999999</v>
      </c>
      <c r="E145" s="2">
        <v>0.53490000000000004</v>
      </c>
      <c r="F145" s="2">
        <v>0.5958</v>
      </c>
      <c r="G145" s="2">
        <v>0.27139999999999997</v>
      </c>
      <c r="H145" s="2">
        <v>0.32079999999999997</v>
      </c>
      <c r="I145" s="2">
        <v>0.46879999999999999</v>
      </c>
      <c r="J145" s="2">
        <v>0.75639999999999996</v>
      </c>
      <c r="K145" s="2">
        <v>0.4572</v>
      </c>
      <c r="L145" s="2">
        <v>0.6179</v>
      </c>
      <c r="M145" s="2">
        <v>0.52149999999999996</v>
      </c>
      <c r="N145" s="2">
        <v>0.1734</v>
      </c>
      <c r="O145" s="2">
        <v>0.39779999999999999</v>
      </c>
      <c r="P145" s="2">
        <v>0.39269999999999999</v>
      </c>
      <c r="Q145" s="2">
        <v>0.74890000000000001</v>
      </c>
      <c r="R145" s="2">
        <v>0.40839999999999999</v>
      </c>
      <c r="S145">
        <v>0.55269999999999997</v>
      </c>
      <c r="T145" s="2">
        <v>0.53659999999999997</v>
      </c>
      <c r="U145" s="2">
        <v>0.20530000000000001</v>
      </c>
      <c r="V145" s="2">
        <v>0.31929999999999997</v>
      </c>
      <c r="W145" s="2"/>
      <c r="X145" s="2"/>
      <c r="Y145" s="2"/>
      <c r="Z145" s="2"/>
      <c r="AA145" s="2"/>
    </row>
    <row r="146" spans="1:28">
      <c r="A146" s="2" t="s">
        <v>7</v>
      </c>
      <c r="B146" s="2">
        <v>0.33110000000000001</v>
      </c>
      <c r="C146" s="2">
        <v>0.76</v>
      </c>
      <c r="D146" s="2">
        <v>0.4879</v>
      </c>
      <c r="E146" s="2">
        <v>0.50519999999999998</v>
      </c>
      <c r="F146" s="2">
        <v>0.58050000000000002</v>
      </c>
      <c r="G146">
        <v>0.36549999999999999</v>
      </c>
      <c r="H146" s="2">
        <v>0.45639999999999997</v>
      </c>
      <c r="I146" s="2">
        <v>0.45900000000000002</v>
      </c>
      <c r="J146">
        <v>0.74550000000000005</v>
      </c>
      <c r="K146" s="2">
        <v>0.48430000000000001</v>
      </c>
      <c r="L146" s="2">
        <v>0.62380000000000002</v>
      </c>
      <c r="M146" s="2">
        <v>0.44359999999999999</v>
      </c>
      <c r="N146" s="2">
        <v>0.34910000000000002</v>
      </c>
      <c r="O146" s="2">
        <v>0.35239999999999999</v>
      </c>
      <c r="P146">
        <v>0.3654</v>
      </c>
      <c r="Q146" s="2">
        <v>0.71460000000000001</v>
      </c>
      <c r="R146" s="2">
        <v>0.44769999999999999</v>
      </c>
      <c r="S146">
        <v>0.53439999999999999</v>
      </c>
      <c r="T146" s="2">
        <v>0.44419999999999998</v>
      </c>
      <c r="U146" s="2">
        <v>0.28000000000000003</v>
      </c>
      <c r="V146" s="2">
        <v>0.36499999999999999</v>
      </c>
      <c r="W146" s="2"/>
      <c r="X146" s="2"/>
      <c r="Z146" s="2"/>
      <c r="AA146" s="2"/>
    </row>
    <row r="147" spans="1:28">
      <c r="A147" s="2" t="s">
        <v>8</v>
      </c>
      <c r="B147" s="2">
        <v>0.37290000000000001</v>
      </c>
      <c r="C147" s="2">
        <v>0.73980000000000001</v>
      </c>
      <c r="D147" s="2">
        <v>0.4662</v>
      </c>
      <c r="E147" s="2">
        <v>0.46110000000000001</v>
      </c>
      <c r="F147" s="2">
        <v>0.62050000000000005</v>
      </c>
      <c r="G147" s="2">
        <v>0.37940000000000002</v>
      </c>
      <c r="H147" s="2">
        <v>0.3901</v>
      </c>
      <c r="I147" s="2">
        <v>0.48820000000000002</v>
      </c>
      <c r="J147">
        <v>0.66679999999999995</v>
      </c>
      <c r="K147" s="2">
        <v>0.46820000000000001</v>
      </c>
      <c r="L147" s="2">
        <v>0.61309999999999998</v>
      </c>
      <c r="M147" s="2">
        <v>0.4945</v>
      </c>
      <c r="N147" s="2">
        <v>0.32129999999999997</v>
      </c>
      <c r="O147" s="2">
        <v>0.30609999999999998</v>
      </c>
      <c r="P147" s="2">
        <v>0.38900000000000001</v>
      </c>
      <c r="Q147" s="2">
        <v>0.65569999999999995</v>
      </c>
      <c r="R147" s="2">
        <v>0.41660000000000003</v>
      </c>
      <c r="S147">
        <v>0.48949999999999999</v>
      </c>
      <c r="T147" s="2">
        <v>0.50780000000000003</v>
      </c>
      <c r="U147" s="2">
        <v>0.27050000000000002</v>
      </c>
      <c r="V147" s="2">
        <v>0.32750000000000001</v>
      </c>
      <c r="W147" s="2"/>
      <c r="X147" s="2"/>
      <c r="Y147" s="2"/>
      <c r="Z147" s="2"/>
      <c r="AA147" s="2"/>
    </row>
    <row r="148" spans="1:28">
      <c r="A148" s="2" t="s">
        <v>9</v>
      </c>
      <c r="B148" s="2">
        <v>0.3896</v>
      </c>
      <c r="C148" s="2">
        <v>0.81340000000000001</v>
      </c>
      <c r="D148" s="2">
        <v>0.50900000000000001</v>
      </c>
      <c r="E148" s="2">
        <v>0.5071</v>
      </c>
      <c r="F148" s="2">
        <v>0.49819999999999998</v>
      </c>
      <c r="G148" s="2">
        <v>0.35899999999999999</v>
      </c>
      <c r="H148" s="2">
        <v>0.40739999999999998</v>
      </c>
      <c r="I148" s="2">
        <v>0.51859999999999995</v>
      </c>
      <c r="J148">
        <v>0.81710000000000005</v>
      </c>
      <c r="K148" s="2">
        <v>0.59050000000000002</v>
      </c>
      <c r="L148" s="2">
        <v>0.58499999999999996</v>
      </c>
      <c r="M148" s="2">
        <v>0.55189999999999995</v>
      </c>
      <c r="N148" s="2">
        <v>0.2321</v>
      </c>
      <c r="O148" s="2">
        <v>0.3891</v>
      </c>
      <c r="P148" s="2">
        <v>0.4254</v>
      </c>
      <c r="Q148" s="2">
        <v>0.81230000000000002</v>
      </c>
      <c r="R148" s="2">
        <v>0.52529999999999999</v>
      </c>
      <c r="S148">
        <v>0.51759999999999995</v>
      </c>
      <c r="T148" s="2">
        <v>0.49669999999999997</v>
      </c>
      <c r="U148" s="2">
        <v>0.25769999999999998</v>
      </c>
      <c r="V148" s="2">
        <v>0.36919999999999997</v>
      </c>
      <c r="W148" s="2"/>
      <c r="X148" s="2"/>
      <c r="Y148" s="2"/>
      <c r="Z148" s="2"/>
      <c r="AA148" s="2"/>
    </row>
    <row r="149" spans="1:28">
      <c r="A149" s="15" t="s">
        <v>57</v>
      </c>
      <c r="B149" s="15">
        <f>AVERAGE(B144:B148)</f>
        <v>0.38712000000000002</v>
      </c>
      <c r="C149" s="15">
        <f t="shared" ref="C149:J149" si="48">AVERAGE(C144:C148)</f>
        <v>0.80015999999999998</v>
      </c>
      <c r="D149" s="15">
        <f t="shared" si="48"/>
        <v>0.46874000000000005</v>
      </c>
      <c r="E149" s="15">
        <f t="shared" si="48"/>
        <v>0.49723999999999996</v>
      </c>
      <c r="F149" s="15">
        <f t="shared" si="48"/>
        <v>0.57796000000000003</v>
      </c>
      <c r="G149" s="15">
        <f t="shared" si="48"/>
        <v>0.33627999999999997</v>
      </c>
      <c r="H149" s="15">
        <f t="shared" si="48"/>
        <v>0.40333999999999992</v>
      </c>
      <c r="I149" s="15">
        <f t="shared" si="48"/>
        <v>0.48536000000000001</v>
      </c>
      <c r="J149" s="15">
        <f t="shared" si="48"/>
        <v>0.74814000000000003</v>
      </c>
      <c r="K149" s="15">
        <f>AVERAGE(K144:K148)</f>
        <v>0.50779999999999992</v>
      </c>
      <c r="L149" s="15">
        <f t="shared" ref="L149:S149" si="49">AVERAGE(L144:L148)</f>
        <v>0.61074000000000006</v>
      </c>
      <c r="M149" s="15">
        <f t="shared" si="49"/>
        <v>0.50989999999999991</v>
      </c>
      <c r="N149" s="15">
        <f t="shared" si="49"/>
        <v>0.27081999999999995</v>
      </c>
      <c r="O149" s="15">
        <f t="shared" si="49"/>
        <v>0.36812</v>
      </c>
      <c r="P149" s="15">
        <f t="shared" si="49"/>
        <v>0.40367999999999993</v>
      </c>
      <c r="Q149" s="15">
        <f t="shared" si="49"/>
        <v>0.73619999999999997</v>
      </c>
      <c r="R149" s="15">
        <f t="shared" si="49"/>
        <v>0.45674000000000003</v>
      </c>
      <c r="S149" s="15">
        <f t="shared" si="49"/>
        <v>0.52107999999999988</v>
      </c>
      <c r="T149" s="15">
        <f>AVERAGE(T144:T148)</f>
        <v>0.50182000000000004</v>
      </c>
      <c r="U149" s="15">
        <f t="shared" ref="U149:V149" si="50">AVERAGE(U144:U148)</f>
        <v>0.25788</v>
      </c>
      <c r="V149" s="15">
        <f t="shared" si="50"/>
        <v>0.35677999999999999</v>
      </c>
      <c r="W149" s="15"/>
      <c r="X149" s="15"/>
      <c r="Y149" s="15"/>
      <c r="Z149" s="15"/>
      <c r="AA149" s="15"/>
      <c r="AB149" s="15"/>
    </row>
    <row r="150" spans="1:28" s="15" customFormat="1">
      <c r="A150" s="15" t="s">
        <v>96</v>
      </c>
      <c r="B150" s="15">
        <f>STDEV(B144:B148)</f>
        <v>4.2099667457118947E-2</v>
      </c>
      <c r="C150" s="15">
        <f t="shared" ref="C150:V150" si="51">STDEV(C144:C148)</f>
        <v>5.7995629145652018E-2</v>
      </c>
      <c r="D150" s="15">
        <f t="shared" si="51"/>
        <v>3.6340445787029094E-2</v>
      </c>
      <c r="E150" s="15">
        <f t="shared" si="51"/>
        <v>2.8543790918516769E-2</v>
      </c>
      <c r="F150" s="15">
        <f t="shared" si="51"/>
        <v>4.6849791888545267E-2</v>
      </c>
      <c r="G150" s="15">
        <f t="shared" si="51"/>
        <v>4.5688040010489032E-2</v>
      </c>
      <c r="H150" s="15">
        <f t="shared" si="51"/>
        <v>5.3185035489318279E-2</v>
      </c>
      <c r="I150" s="15">
        <f t="shared" si="51"/>
        <v>2.3069633720542663E-2</v>
      </c>
      <c r="J150" s="15">
        <f t="shared" si="51"/>
        <v>5.3601707062368859E-2</v>
      </c>
      <c r="K150" s="15">
        <f t="shared" si="51"/>
        <v>5.5859332255228399E-2</v>
      </c>
      <c r="L150" s="15">
        <f t="shared" si="51"/>
        <v>1.4999433322629246E-2</v>
      </c>
      <c r="M150" s="15">
        <f t="shared" si="51"/>
        <v>4.2781479637805882E-2</v>
      </c>
      <c r="N150" s="15">
        <f t="shared" si="51"/>
        <v>7.0214578258364649E-2</v>
      </c>
      <c r="O150" s="15">
        <f t="shared" si="51"/>
        <v>3.9204553306982089E-2</v>
      </c>
      <c r="P150" s="15">
        <f t="shared" si="51"/>
        <v>3.1842220399965829E-2</v>
      </c>
      <c r="Q150" s="15">
        <f t="shared" si="51"/>
        <v>5.7175606686768118E-2</v>
      </c>
      <c r="R150" s="15">
        <f t="shared" si="51"/>
        <v>4.8910254548509557E-2</v>
      </c>
      <c r="S150" s="15">
        <f t="shared" si="51"/>
        <v>2.3897008180941808E-2</v>
      </c>
      <c r="T150" s="15">
        <f t="shared" si="51"/>
        <v>3.561884332765454E-2</v>
      </c>
      <c r="U150" s="15">
        <f t="shared" si="51"/>
        <v>3.0569461886006125E-2</v>
      </c>
      <c r="V150" s="15">
        <f t="shared" si="51"/>
        <v>3.3951980796413039E-2</v>
      </c>
    </row>
    <row r="152" spans="1:28">
      <c r="B152" s="2"/>
      <c r="C152" s="2"/>
      <c r="D152" s="2"/>
      <c r="E152" s="2"/>
      <c r="F152" s="2"/>
      <c r="G152" s="2"/>
      <c r="H152" s="2"/>
      <c r="I152" s="2"/>
    </row>
    <row r="154" spans="1:28">
      <c r="A154" s="2"/>
      <c r="B154" s="2"/>
      <c r="D154" s="2"/>
      <c r="E154" s="2"/>
      <c r="F154" s="2"/>
      <c r="M154" s="2"/>
      <c r="P154" s="2"/>
    </row>
    <row r="155" spans="1:28">
      <c r="F155" s="2"/>
      <c r="H155" s="2"/>
      <c r="M155" s="2"/>
      <c r="O155" s="2"/>
      <c r="T155" s="2"/>
      <c r="V155" s="2"/>
      <c r="X155" s="2"/>
      <c r="Z155" s="2"/>
      <c r="AA155" s="2"/>
      <c r="AB155" s="2"/>
    </row>
    <row r="156" spans="1:28">
      <c r="A156" s="2"/>
      <c r="F156" s="2"/>
      <c r="G156" s="2"/>
      <c r="H156" s="2"/>
      <c r="I156" s="2"/>
      <c r="O156" s="2"/>
      <c r="P156" s="2"/>
      <c r="Q156" s="2"/>
      <c r="R156" s="2"/>
      <c r="X156" s="2"/>
      <c r="Y156" s="2"/>
      <c r="Z156" s="2"/>
      <c r="AA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K157" s="2"/>
      <c r="L157" s="2"/>
      <c r="M157" s="2"/>
      <c r="N157" s="2"/>
      <c r="O157" s="2"/>
      <c r="P157" s="2"/>
      <c r="Q157" s="2"/>
      <c r="R157" s="2"/>
      <c r="T157" s="2"/>
      <c r="U157" s="2"/>
      <c r="V157" s="2"/>
      <c r="W157" s="2"/>
      <c r="X157" s="2"/>
      <c r="Y157" s="2"/>
      <c r="Z157" s="2"/>
      <c r="AA157" s="2"/>
    </row>
    <row r="158" spans="1:28">
      <c r="A158" s="2"/>
      <c r="B158" s="2"/>
      <c r="C158" s="2"/>
      <c r="D158" s="2"/>
      <c r="E158" s="2"/>
      <c r="F158" s="2"/>
      <c r="H158" s="2"/>
      <c r="I158" s="2"/>
      <c r="K158" s="2"/>
      <c r="L158" s="2"/>
      <c r="M158" s="2"/>
      <c r="N158" s="2"/>
      <c r="O158" s="2"/>
      <c r="Q158" s="2"/>
      <c r="R158" s="2"/>
      <c r="T158" s="2"/>
      <c r="U158" s="2"/>
      <c r="V158" s="2"/>
      <c r="W158" s="2"/>
      <c r="X158" s="2"/>
      <c r="Z158" s="2"/>
      <c r="AA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K159" s="2"/>
      <c r="L159" s="2"/>
      <c r="M159" s="2"/>
      <c r="N159" s="2"/>
      <c r="O159" s="2"/>
      <c r="P159" s="2"/>
      <c r="Q159" s="2"/>
      <c r="R159" s="2"/>
      <c r="T159" s="2"/>
      <c r="U159" s="2"/>
      <c r="V159" s="2"/>
      <c r="W159" s="2"/>
      <c r="X159" s="2"/>
      <c r="Y159" s="2"/>
      <c r="Z159" s="2"/>
      <c r="AA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K160" s="2"/>
      <c r="L160" s="2"/>
      <c r="M160" s="2"/>
      <c r="N160" s="2"/>
      <c r="O160" s="2"/>
      <c r="P160" s="2"/>
      <c r="Q160" s="2"/>
      <c r="R160" s="2"/>
      <c r="T160" s="2"/>
      <c r="U160" s="2"/>
      <c r="V160" s="2"/>
      <c r="W160" s="2"/>
      <c r="X160" s="2"/>
      <c r="Y160" s="2"/>
      <c r="Z160" s="2"/>
      <c r="AA160" s="2"/>
    </row>
    <row r="161" spans="1:28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52B0-0B75-C842-BF1A-236D4CD54DEB}">
  <dimension ref="A1:BC147"/>
  <sheetViews>
    <sheetView tabSelected="1" workbookViewId="0">
      <selection activeCell="B53" sqref="B53"/>
    </sheetView>
  </sheetViews>
  <sheetFormatPr baseColWidth="10" defaultRowHeight="16"/>
  <sheetData>
    <row r="1" spans="1:12">
      <c r="B1">
        <v>128</v>
      </c>
      <c r="C1">
        <v>256</v>
      </c>
      <c r="D1">
        <v>512</v>
      </c>
      <c r="E1">
        <v>1024</v>
      </c>
    </row>
    <row r="2" spans="1:12">
      <c r="A2" t="s">
        <v>32</v>
      </c>
      <c r="B2" s="5">
        <f>1-L16/E16</f>
        <v>0.14622329883285634</v>
      </c>
      <c r="C2" s="5">
        <f>1-L27/E27</f>
        <v>0.14726242920075527</v>
      </c>
      <c r="D2" s="5">
        <f>1-L38/E38</f>
        <v>0.16132315521628504</v>
      </c>
      <c r="E2" s="5">
        <f>1-L49/E49</f>
        <v>0.32284799397249941</v>
      </c>
      <c r="F2" s="5">
        <f>AVERAGE(B2:E2)</f>
        <v>0.19441421930559902</v>
      </c>
      <c r="G2" s="5"/>
      <c r="H2" s="5"/>
      <c r="I2" s="5"/>
    </row>
    <row r="3" spans="1:12">
      <c r="A3" t="s">
        <v>31</v>
      </c>
      <c r="B3" s="17">
        <f>I16-B16</f>
        <v>0.1130959935919631</v>
      </c>
      <c r="C3" s="17">
        <f>I27-B27</f>
        <v>3.5051191601919163E-2</v>
      </c>
      <c r="D3" s="17">
        <f>I38-B38</f>
        <v>3.132240000479436E-2</v>
      </c>
      <c r="E3" s="17">
        <f>I49-B49</f>
        <v>2.9644976632484665E-2</v>
      </c>
      <c r="F3">
        <f>AVERAGE(B3:E3)</f>
        <v>5.2278640457790321E-2</v>
      </c>
    </row>
    <row r="4" spans="1:12">
      <c r="A4" t="s">
        <v>30</v>
      </c>
      <c r="B4" s="17">
        <f>J16-C16</f>
        <v>5.1338923381988755E-2</v>
      </c>
      <c r="C4" s="17">
        <f>J27-C27</f>
        <v>2.9236105622805209E-2</v>
      </c>
      <c r="D4" s="17">
        <f>J38-C38</f>
        <v>2.2823460209413393E-2</v>
      </c>
      <c r="E4" s="17">
        <f>J49-C49</f>
        <v>-2.7325383435661266E-4</v>
      </c>
      <c r="F4">
        <f t="shared" ref="F4:F5" si="0">AVERAGE(B4:E4)</f>
        <v>2.5781308844962686E-2</v>
      </c>
    </row>
    <row r="5" spans="1:12">
      <c r="A5" t="s">
        <v>29</v>
      </c>
      <c r="B5" s="17">
        <f>K16-D16</f>
        <v>5.5242762574261639E-2</v>
      </c>
      <c r="C5" s="17">
        <f>K27-D27</f>
        <v>3.019444506243274E-2</v>
      </c>
      <c r="D5" s="17">
        <f>K38-D38</f>
        <v>3.7596867338062889E-2</v>
      </c>
      <c r="E5" s="17">
        <f>K49-D49</f>
        <v>5.1663414234504046E-4</v>
      </c>
      <c r="F5">
        <f t="shared" si="0"/>
        <v>3.0887677279275577E-2</v>
      </c>
    </row>
    <row r="6" spans="1:12">
      <c r="B6" s="17">
        <f>AVERAGE(B3:B5)</f>
        <v>7.3225893182737825E-2</v>
      </c>
      <c r="C6" s="17">
        <f t="shared" ref="C6:E6" si="1">AVERAGE(C3:C5)</f>
        <v>3.1493914095719035E-2</v>
      </c>
      <c r="D6" s="17">
        <f t="shared" si="1"/>
        <v>3.0580909184090215E-2</v>
      </c>
      <c r="E6" s="17">
        <f t="shared" si="1"/>
        <v>9.9627856468243649E-3</v>
      </c>
    </row>
    <row r="8" spans="1:12">
      <c r="A8" t="s">
        <v>11</v>
      </c>
      <c r="H8" t="s">
        <v>12</v>
      </c>
    </row>
    <row r="9" spans="1:12">
      <c r="A9" s="2" t="s">
        <v>97</v>
      </c>
      <c r="B9" t="s">
        <v>4</v>
      </c>
      <c r="E9" t="s">
        <v>21</v>
      </c>
      <c r="H9" s="2" t="s">
        <v>97</v>
      </c>
      <c r="I9" t="s">
        <v>4</v>
      </c>
      <c r="L9" t="s">
        <v>21</v>
      </c>
    </row>
    <row r="10" spans="1:12">
      <c r="B10" t="s">
        <v>0</v>
      </c>
      <c r="C10" t="s">
        <v>1</v>
      </c>
      <c r="D10" t="s">
        <v>2</v>
      </c>
      <c r="I10" t="s">
        <v>0</v>
      </c>
      <c r="J10" t="s">
        <v>1</v>
      </c>
      <c r="K10" t="s">
        <v>2</v>
      </c>
    </row>
    <row r="11" spans="1:12">
      <c r="A11" t="s">
        <v>3</v>
      </c>
      <c r="B11">
        <v>0.543299760168936</v>
      </c>
      <c r="C11">
        <v>0.433534007162025</v>
      </c>
      <c r="D11">
        <v>0.46096171806956898</v>
      </c>
      <c r="E11" s="5">
        <v>1.3321759259259261E-2</v>
      </c>
      <c r="H11" t="s">
        <v>3</v>
      </c>
      <c r="I11">
        <v>0.73284118800737796</v>
      </c>
      <c r="J11">
        <v>0.45305044528139599</v>
      </c>
      <c r="K11">
        <v>0.50331514520317699</v>
      </c>
      <c r="L11" s="3">
        <v>9.5023148148148159E-3</v>
      </c>
    </row>
    <row r="12" spans="1:12">
      <c r="A12" t="s">
        <v>6</v>
      </c>
      <c r="B12">
        <v>0.56792155550835599</v>
      </c>
      <c r="C12">
        <v>0.40431048476325299</v>
      </c>
      <c r="D12">
        <v>0.44544085667781103</v>
      </c>
      <c r="E12" s="5">
        <v>9.5833333333333343E-3</v>
      </c>
      <c r="H12" t="s">
        <v>6</v>
      </c>
      <c r="I12">
        <v>0.66168582042502699</v>
      </c>
      <c r="J12">
        <v>0.422751673278219</v>
      </c>
      <c r="K12">
        <v>0.470203987095061</v>
      </c>
      <c r="L12" s="3">
        <v>8.9583333333333338E-3</v>
      </c>
    </row>
    <row r="13" spans="1:12">
      <c r="A13" t="s">
        <v>7</v>
      </c>
      <c r="B13">
        <v>0.55633204536478897</v>
      </c>
      <c r="C13">
        <v>0.39981606726933799</v>
      </c>
      <c r="D13">
        <v>0.43466330196056402</v>
      </c>
      <c r="E13" s="5">
        <v>9.8958333333333329E-3</v>
      </c>
      <c r="H13" t="s">
        <v>7</v>
      </c>
      <c r="I13">
        <v>0.66430228485343901</v>
      </c>
      <c r="J13">
        <v>0.48379756546330199</v>
      </c>
      <c r="K13">
        <v>0.52585652309519804</v>
      </c>
      <c r="L13" s="3">
        <v>8.7962962962962968E-3</v>
      </c>
    </row>
    <row r="14" spans="1:12">
      <c r="A14" t="s">
        <v>8</v>
      </c>
      <c r="B14">
        <v>0.54709079193896104</v>
      </c>
      <c r="C14">
        <v>0.42529352157255501</v>
      </c>
      <c r="D14">
        <v>0.46168415880268698</v>
      </c>
      <c r="E14" s="5">
        <v>9.8611111111111104E-3</v>
      </c>
      <c r="H14" t="s">
        <v>8</v>
      </c>
      <c r="I14">
        <v>0.64534313307783397</v>
      </c>
      <c r="J14">
        <v>0.495837678903783</v>
      </c>
      <c r="K14">
        <v>0.51927059076022597</v>
      </c>
      <c r="L14" s="3">
        <v>8.8078703703703704E-3</v>
      </c>
    </row>
    <row r="15" spans="1:12">
      <c r="A15" t="s">
        <v>9</v>
      </c>
      <c r="B15">
        <v>0.55062595562490202</v>
      </c>
      <c r="C15">
        <v>0.44261425858916997</v>
      </c>
      <c r="D15">
        <v>0.47146202757536299</v>
      </c>
      <c r="E15" s="5">
        <v>9.8958333333333329E-3</v>
      </c>
      <c r="H15" t="s">
        <v>9</v>
      </c>
      <c r="I15">
        <v>0.626577650202081</v>
      </c>
      <c r="J15">
        <v>0.50682559333958499</v>
      </c>
      <c r="K15">
        <v>0.53177962980364002</v>
      </c>
      <c r="L15" s="3">
        <v>8.8078703703703704E-3</v>
      </c>
    </row>
    <row r="16" spans="1:12">
      <c r="A16" t="s">
        <v>57</v>
      </c>
      <c r="B16" s="17">
        <f>AVERAGE(B11:B15)</f>
        <v>0.55305402172118878</v>
      </c>
      <c r="C16" s="17">
        <f>AVERAGE(C11:C15)</f>
        <v>0.42111366787126825</v>
      </c>
      <c r="D16" s="17">
        <f>AVERAGE(D11:D15)</f>
        <v>0.45484241261719882</v>
      </c>
      <c r="E16" s="5">
        <f>AVERAGE(E11:E15)</f>
        <v>1.0511574074074074E-2</v>
      </c>
      <c r="H16" t="s">
        <v>57</v>
      </c>
      <c r="I16" s="17">
        <f>AVERAGE(I11:I15)</f>
        <v>0.66615001531315188</v>
      </c>
      <c r="J16" s="17">
        <f>AVERAGE(J11:J15)</f>
        <v>0.472452591253257</v>
      </c>
      <c r="K16" s="17">
        <f>AVERAGE(K11:K15)</f>
        <v>0.51008517519146046</v>
      </c>
      <c r="L16" s="5">
        <f>AVERAGE(L11:L15)</f>
        <v>8.9745370370370361E-3</v>
      </c>
    </row>
    <row r="17" spans="1:12">
      <c r="A17" t="s">
        <v>5</v>
      </c>
      <c r="B17" s="17">
        <f>STDEV(B11:B15)</f>
        <v>9.5967472712620502E-3</v>
      </c>
      <c r="C17" s="17">
        <f>STDEV(C11:C15)</f>
        <v>1.8506391870386486E-2</v>
      </c>
      <c r="D17" s="17">
        <f>STDEV(D11:D15)</f>
        <v>1.4629189591513889E-2</v>
      </c>
      <c r="E17" s="5">
        <f>STDEV(E11:E15)</f>
        <v>1.5763999360574469E-3</v>
      </c>
      <c r="H17" t="s">
        <v>5</v>
      </c>
      <c r="I17" s="17">
        <f>STDEV(I11:I15)</f>
        <v>4.0218012407440912E-2</v>
      </c>
      <c r="J17" s="17">
        <f>STDEV(J11:J15)</f>
        <v>3.4291757583094717E-2</v>
      </c>
      <c r="K17" s="17">
        <f>STDEV(K11:K15)</f>
        <v>2.4698679644943662E-2</v>
      </c>
      <c r="L17" s="5">
        <f>STDEV(L11:L15)</f>
        <v>3.0254638485079078E-4</v>
      </c>
    </row>
    <row r="19" spans="1:12">
      <c r="A19" t="s">
        <v>13</v>
      </c>
      <c r="H19" t="s">
        <v>16</v>
      </c>
    </row>
    <row r="20" spans="1:12">
      <c r="A20" s="2" t="s">
        <v>97</v>
      </c>
      <c r="B20" t="s">
        <v>4</v>
      </c>
      <c r="E20" t="s">
        <v>21</v>
      </c>
      <c r="H20" s="2" t="s">
        <v>97</v>
      </c>
      <c r="I20" t="s">
        <v>4</v>
      </c>
      <c r="L20" t="s">
        <v>21</v>
      </c>
    </row>
    <row r="21" spans="1:12">
      <c r="B21" t="s">
        <v>0</v>
      </c>
      <c r="C21" t="s">
        <v>1</v>
      </c>
      <c r="D21" t="s">
        <v>2</v>
      </c>
      <c r="I21" t="s">
        <v>0</v>
      </c>
      <c r="J21" t="s">
        <v>1</v>
      </c>
      <c r="K21" t="s">
        <v>2</v>
      </c>
    </row>
    <row r="22" spans="1:12">
      <c r="A22" t="s">
        <v>3</v>
      </c>
      <c r="B22">
        <v>0.57031947303578301</v>
      </c>
      <c r="C22">
        <v>0.38976601649898901</v>
      </c>
      <c r="D22">
        <v>0.43833291148083797</v>
      </c>
      <c r="E22" s="5">
        <v>1.0706018518518517E-2</v>
      </c>
      <c r="H22" t="s">
        <v>3</v>
      </c>
      <c r="I22">
        <v>0.63436455841847705</v>
      </c>
      <c r="J22">
        <v>0.46346423500648698</v>
      </c>
      <c r="K22">
        <v>0.50840418682375699</v>
      </c>
      <c r="L22" s="5">
        <v>9.1898148148148139E-3</v>
      </c>
    </row>
    <row r="23" spans="1:12">
      <c r="A23" t="s">
        <v>6</v>
      </c>
      <c r="B23">
        <v>0.59766715646839996</v>
      </c>
      <c r="C23">
        <v>0.43236045558096298</v>
      </c>
      <c r="D23">
        <v>0.47192318891821999</v>
      </c>
      <c r="E23" s="5">
        <v>1.1111111111111112E-2</v>
      </c>
      <c r="H23" t="s">
        <v>6</v>
      </c>
      <c r="I23">
        <v>0.647187988933831</v>
      </c>
      <c r="J23">
        <v>0.54193407838226904</v>
      </c>
      <c r="K23">
        <v>0.55950764524705199</v>
      </c>
      <c r="L23" s="5">
        <v>9.3749999999999997E-3</v>
      </c>
    </row>
    <row r="24" spans="1:12">
      <c r="A24" t="s">
        <v>7</v>
      </c>
      <c r="B24">
        <v>0.58485771122760699</v>
      </c>
      <c r="C24">
        <v>0.48340194741784398</v>
      </c>
      <c r="D24">
        <v>0.495318224240688</v>
      </c>
      <c r="E24" s="5">
        <v>1.1122685185185185E-2</v>
      </c>
      <c r="H24" t="s">
        <v>7</v>
      </c>
      <c r="I24">
        <v>0.63224739057810497</v>
      </c>
      <c r="J24">
        <v>0.48023410455285898</v>
      </c>
      <c r="K24">
        <v>0.50826764069381103</v>
      </c>
      <c r="L24" s="5">
        <v>9.4907407407407406E-3</v>
      </c>
    </row>
    <row r="25" spans="1:12">
      <c r="A25" t="s">
        <v>8</v>
      </c>
      <c r="B25">
        <v>0.62495704010019804</v>
      </c>
      <c r="C25">
        <v>0.45383470790828001</v>
      </c>
      <c r="D25">
        <v>0.50125118671893099</v>
      </c>
      <c r="E25" s="5">
        <v>1.1111111111111112E-2</v>
      </c>
      <c r="H25" t="s">
        <v>8</v>
      </c>
      <c r="I25">
        <v>0.66755028125830496</v>
      </c>
      <c r="J25">
        <v>0.42917478885349097</v>
      </c>
      <c r="K25">
        <v>0.48533309325759899</v>
      </c>
      <c r="L25" s="5">
        <v>9.4907407407407406E-3</v>
      </c>
    </row>
    <row r="26" spans="1:12">
      <c r="A26" t="s">
        <v>9</v>
      </c>
      <c r="B26">
        <v>0.62666281380294697</v>
      </c>
      <c r="C26">
        <v>0.43638548046888997</v>
      </c>
      <c r="D26">
        <v>0.48322555056549998</v>
      </c>
      <c r="E26" s="5">
        <v>1.1122685185185185E-2</v>
      </c>
      <c r="H26" t="s">
        <v>9</v>
      </c>
      <c r="I26">
        <v>0.59836993345581302</v>
      </c>
      <c r="J26">
        <v>0.42712192919388597</v>
      </c>
      <c r="K26">
        <v>0.47951072121412103</v>
      </c>
      <c r="L26" s="5">
        <v>9.5023148148148159E-3</v>
      </c>
    </row>
    <row r="27" spans="1:12">
      <c r="A27" t="s">
        <v>57</v>
      </c>
      <c r="B27" s="17">
        <f>AVERAGE(B22:B26)</f>
        <v>0.60089283892698697</v>
      </c>
      <c r="C27" s="17">
        <f>AVERAGE(C22:C26)</f>
        <v>0.43914972157499321</v>
      </c>
      <c r="D27" s="17">
        <f>AVERAGE(D22:D26)</f>
        <v>0.47801021238483532</v>
      </c>
      <c r="E27" s="5">
        <f>AVERAGE(E22:E26)</f>
        <v>1.1034722222222224E-2</v>
      </c>
      <c r="I27">
        <f>AVERAGE(I22:I26)</f>
        <v>0.63594403052890613</v>
      </c>
      <c r="J27">
        <f t="shared" ref="J27:K27" si="2">AVERAGE(J22:J26)</f>
        <v>0.46838582719779842</v>
      </c>
      <c r="K27">
        <f t="shared" si="2"/>
        <v>0.50820465744726806</v>
      </c>
      <c r="L27" s="5">
        <f>AVERAGE(L22:L26)</f>
        <v>9.4097222222222221E-3</v>
      </c>
    </row>
    <row r="28" spans="1:12">
      <c r="A28" t="s">
        <v>5</v>
      </c>
      <c r="B28" s="17">
        <f>STDEV(B22:B26)</f>
        <v>2.4725687213851488E-2</v>
      </c>
      <c r="C28" s="17">
        <f>STDEV(C22:C26)</f>
        <v>3.4155503964659994E-2</v>
      </c>
      <c r="D28" s="17">
        <f>STDEV(D22:D26)</f>
        <v>2.4891012315937471E-2</v>
      </c>
      <c r="E28" s="5">
        <f>STDEV(E22:E26)</f>
        <v>1.8384206212557712E-4</v>
      </c>
      <c r="I28">
        <f>STDEV(I22:I26)</f>
        <v>2.5265363324683317E-2</v>
      </c>
      <c r="J28">
        <f>STDEV(J22:J26)</f>
        <v>4.6941889088505058E-2</v>
      </c>
      <c r="K28">
        <f>STDEV(K22:K26)</f>
        <v>3.1537639262793064E-2</v>
      </c>
    </row>
    <row r="30" spans="1:12">
      <c r="A30" t="s">
        <v>17</v>
      </c>
      <c r="H30" t="s">
        <v>15</v>
      </c>
    </row>
    <row r="31" spans="1:12">
      <c r="A31" s="2" t="s">
        <v>97</v>
      </c>
      <c r="B31" t="s">
        <v>4</v>
      </c>
      <c r="E31" t="s">
        <v>21</v>
      </c>
      <c r="H31" s="2" t="s">
        <v>97</v>
      </c>
      <c r="I31" t="s">
        <v>4</v>
      </c>
      <c r="L31" t="s">
        <v>21</v>
      </c>
    </row>
    <row r="32" spans="1:12">
      <c r="B32" t="s">
        <v>0</v>
      </c>
      <c r="C32" t="s">
        <v>1</v>
      </c>
      <c r="D32" t="s">
        <v>2</v>
      </c>
      <c r="I32" t="s">
        <v>0</v>
      </c>
      <c r="J32" t="s">
        <v>1</v>
      </c>
      <c r="K32" t="s">
        <v>2</v>
      </c>
    </row>
    <row r="33" spans="1:12">
      <c r="A33" t="s">
        <v>3</v>
      </c>
      <c r="B33">
        <v>0.56213276778316701</v>
      </c>
      <c r="C33">
        <v>0.37196800597829199</v>
      </c>
      <c r="D33">
        <v>0.40640010114187097</v>
      </c>
      <c r="E33" s="5">
        <v>1.3391203703703704E-2</v>
      </c>
      <c r="H33" t="s">
        <v>3</v>
      </c>
      <c r="I33">
        <v>0.63953252808796301</v>
      </c>
      <c r="J33">
        <v>0.47518734662454198</v>
      </c>
      <c r="K33">
        <v>0.51427806590106395</v>
      </c>
      <c r="L33" s="5">
        <v>1.1319444444444444E-2</v>
      </c>
    </row>
    <row r="34" spans="1:12">
      <c r="A34" t="s">
        <v>6</v>
      </c>
      <c r="B34">
        <v>0.529967039385417</v>
      </c>
      <c r="C34">
        <v>0.40214205516434698</v>
      </c>
      <c r="D34">
        <v>0.41167053552578298</v>
      </c>
      <c r="E34" s="5">
        <v>1.3703703703703704E-2</v>
      </c>
      <c r="H34" t="s">
        <v>6</v>
      </c>
      <c r="I34">
        <v>0.57022061879964603</v>
      </c>
      <c r="J34">
        <v>0.42312077511191099</v>
      </c>
      <c r="K34">
        <v>0.46023673422091999</v>
      </c>
      <c r="L34" s="5">
        <v>1.1493055555555555E-2</v>
      </c>
    </row>
    <row r="35" spans="1:12">
      <c r="A35" t="s">
        <v>7</v>
      </c>
      <c r="B35">
        <v>0.59837242172751004</v>
      </c>
      <c r="C35">
        <v>0.46534393361588</v>
      </c>
      <c r="D35">
        <v>0.48334612514979902</v>
      </c>
      <c r="E35" s="5">
        <v>1.3715277777777778E-2</v>
      </c>
      <c r="H35" t="s">
        <v>7</v>
      </c>
      <c r="I35">
        <v>0.64897430861239602</v>
      </c>
      <c r="J35">
        <v>0.49838349323525299</v>
      </c>
      <c r="K35">
        <v>0.53600629090237295</v>
      </c>
      <c r="L35" s="5">
        <v>1.1469907407407408E-2</v>
      </c>
    </row>
    <row r="36" spans="1:12">
      <c r="A36" t="s">
        <v>8</v>
      </c>
      <c r="B36">
        <v>0.57320628129355999</v>
      </c>
      <c r="C36">
        <v>0.45640209659968201</v>
      </c>
      <c r="D36">
        <v>0.47208316837535502</v>
      </c>
      <c r="E36" s="5">
        <v>1.3715277777777778E-2</v>
      </c>
      <c r="H36" t="s">
        <v>8</v>
      </c>
      <c r="I36">
        <v>0.62606518816155299</v>
      </c>
      <c r="J36">
        <v>0.42199452210745902</v>
      </c>
      <c r="K36">
        <v>0.47300222606318598</v>
      </c>
      <c r="L36" s="5">
        <v>1.1469907407407408E-2</v>
      </c>
    </row>
    <row r="37" spans="1:12">
      <c r="A37" t="s">
        <v>9</v>
      </c>
      <c r="B37">
        <v>0.63997168228680101</v>
      </c>
      <c r="C37">
        <v>0.47874925987903799</v>
      </c>
      <c r="D37">
        <v>0.52429266772902905</v>
      </c>
      <c r="E37" s="5">
        <v>1.3703703703703704E-2</v>
      </c>
      <c r="H37" t="s">
        <v>9</v>
      </c>
      <c r="I37">
        <v>0.57546954883886903</v>
      </c>
      <c r="J37">
        <v>0.470036515205141</v>
      </c>
      <c r="K37">
        <v>0.50225361752460895</v>
      </c>
      <c r="L37" s="5">
        <v>1.1469907407407408E-2</v>
      </c>
    </row>
    <row r="38" spans="1:12">
      <c r="A38" t="s">
        <v>57</v>
      </c>
      <c r="B38" s="17">
        <f>AVERAGE(B33:B37)</f>
        <v>0.58073003849529103</v>
      </c>
      <c r="C38" s="17">
        <f>AVERAGE(C33:C37)</f>
        <v>0.43492107024744781</v>
      </c>
      <c r="D38" s="17">
        <f>AVERAGE(D33:D37)</f>
        <v>0.45955851958436744</v>
      </c>
      <c r="E38" s="5">
        <f>AVERAGE(E33:E37)</f>
        <v>1.3645833333333334E-2</v>
      </c>
      <c r="H38" t="s">
        <v>57</v>
      </c>
      <c r="I38" s="17">
        <f>AVERAGE(I33:I37)</f>
        <v>0.61205243850008539</v>
      </c>
      <c r="J38" s="17">
        <f>AVERAGE(J33:J37)</f>
        <v>0.4577445304568612</v>
      </c>
      <c r="K38" s="17">
        <f>AVERAGE(K33:K37)</f>
        <v>0.49715538692243033</v>
      </c>
      <c r="L38" s="5">
        <f>AVERAGE(L33:L37)</f>
        <v>1.1444444444444445E-2</v>
      </c>
    </row>
    <row r="39" spans="1:12">
      <c r="A39" t="s">
        <v>5</v>
      </c>
      <c r="B39" s="17">
        <f>STDEV(B33:B37)</f>
        <v>4.1231582325422379E-2</v>
      </c>
      <c r="C39" s="17">
        <f>STDEV(C33:C37)</f>
        <v>4.5676710273828053E-2</v>
      </c>
      <c r="D39" s="17">
        <f>STDEV(D33:D37)</f>
        <v>5.0080693411712868E-2</v>
      </c>
      <c r="E39" s="5">
        <f>STDEV(E33:E37)</f>
        <v>1.4245987992003668E-4</v>
      </c>
      <c r="H39" t="s">
        <v>5</v>
      </c>
      <c r="I39" s="17">
        <f>STDEV(I33:I37)</f>
        <v>3.6752367015057255E-2</v>
      </c>
      <c r="J39" s="17">
        <f>STDEV(J33:J37)</f>
        <v>3.385165266196119E-2</v>
      </c>
      <c r="K39" s="17">
        <f>STDEV(K33:K37)</f>
        <v>3.0720241403365971E-2</v>
      </c>
      <c r="L39" s="5">
        <f>STDEV(L33:L37)</f>
        <v>7.0592364268411609E-5</v>
      </c>
    </row>
    <row r="41" spans="1:12">
      <c r="A41" t="s">
        <v>18</v>
      </c>
      <c r="H41" t="s">
        <v>14</v>
      </c>
    </row>
    <row r="42" spans="1:12">
      <c r="A42" s="2" t="s">
        <v>97</v>
      </c>
      <c r="B42" t="s">
        <v>4</v>
      </c>
      <c r="E42" t="s">
        <v>21</v>
      </c>
      <c r="H42" s="2" t="s">
        <v>97</v>
      </c>
      <c r="I42" t="s">
        <v>4</v>
      </c>
      <c r="L42" t="s">
        <v>21</v>
      </c>
    </row>
    <row r="43" spans="1:12">
      <c r="B43" t="s">
        <v>0</v>
      </c>
      <c r="C43" t="s">
        <v>1</v>
      </c>
      <c r="D43" t="s">
        <v>2</v>
      </c>
      <c r="I43" t="s">
        <v>0</v>
      </c>
      <c r="J43" t="s">
        <v>1</v>
      </c>
      <c r="K43" t="s">
        <v>2</v>
      </c>
    </row>
    <row r="44" spans="1:12">
      <c r="A44" t="s">
        <v>3</v>
      </c>
      <c r="B44">
        <v>0.55483311086808995</v>
      </c>
      <c r="C44">
        <v>0.40548755606546899</v>
      </c>
      <c r="D44">
        <v>0.44627884469078299</v>
      </c>
      <c r="E44" s="5">
        <v>2.4143518518518519E-2</v>
      </c>
      <c r="H44" t="s">
        <v>3</v>
      </c>
      <c r="I44">
        <v>0.58455572616732498</v>
      </c>
      <c r="J44">
        <v>0.465333156647739</v>
      </c>
      <c r="K44">
        <v>0.495344537885471</v>
      </c>
      <c r="L44" s="5">
        <v>1.7696759259259259E-2</v>
      </c>
    </row>
    <row r="45" spans="1:12">
      <c r="A45" t="s">
        <v>6</v>
      </c>
      <c r="B45">
        <v>0.62769678762957604</v>
      </c>
      <c r="C45">
        <v>0.46695477645507899</v>
      </c>
      <c r="D45">
        <v>0.51370329260674696</v>
      </c>
      <c r="E45" s="5">
        <v>2.4675925925925924E-2</v>
      </c>
      <c r="H45" t="s">
        <v>6</v>
      </c>
      <c r="I45">
        <v>0.58438288987089404</v>
      </c>
      <c r="J45">
        <v>0.403022452437312</v>
      </c>
      <c r="K45">
        <v>0.43373431096554199</v>
      </c>
      <c r="L45" s="5">
        <v>1.8229166666666668E-2</v>
      </c>
    </row>
    <row r="46" spans="1:12">
      <c r="A46" t="s">
        <v>7</v>
      </c>
      <c r="B46">
        <v>0.53644749570656702</v>
      </c>
      <c r="C46">
        <v>0.47642088278716699</v>
      </c>
      <c r="D46">
        <v>0.48936343941559002</v>
      </c>
      <c r="E46" s="5">
        <v>2.4710648148148148E-2</v>
      </c>
      <c r="H46" t="s">
        <v>7</v>
      </c>
      <c r="I46">
        <v>0.61341626567435403</v>
      </c>
      <c r="J46">
        <v>0.42899395199344198</v>
      </c>
      <c r="K46">
        <v>0.46777831404890002</v>
      </c>
      <c r="L46" s="5">
        <v>1.8275462962962962E-2</v>
      </c>
    </row>
    <row r="47" spans="1:12">
      <c r="A47" t="s">
        <v>8</v>
      </c>
      <c r="B47">
        <v>0.64704354882863602</v>
      </c>
      <c r="C47">
        <v>0.42140882765002502</v>
      </c>
      <c r="D47">
        <v>0.46526071177374201</v>
      </c>
      <c r="E47" s="5">
        <v>2.4699074074074078E-2</v>
      </c>
      <c r="H47" t="s">
        <v>8</v>
      </c>
      <c r="I47">
        <v>0.67542105612323999</v>
      </c>
      <c r="J47">
        <v>0.443359266787414</v>
      </c>
      <c r="K47">
        <v>0.48894990594241</v>
      </c>
      <c r="L47" s="5">
        <v>1.8298611111111113E-2</v>
      </c>
    </row>
    <row r="48" spans="1:12">
      <c r="A48" t="s">
        <v>9</v>
      </c>
      <c r="B48">
        <v>0.55410394164105503</v>
      </c>
      <c r="C48">
        <v>0.417293383067395</v>
      </c>
      <c r="D48">
        <v>0.45628134189514002</v>
      </c>
      <c r="E48" s="5">
        <v>2.4664351851851851E-2</v>
      </c>
      <c r="H48" t="s">
        <v>9</v>
      </c>
      <c r="I48">
        <v>0.610573830000534</v>
      </c>
      <c r="J48">
        <v>0.44549032898744501</v>
      </c>
      <c r="K48">
        <v>0.48766373225140403</v>
      </c>
      <c r="L48" s="5">
        <v>1.0717592592592593E-2</v>
      </c>
    </row>
    <row r="49" spans="1:55">
      <c r="A49" t="s">
        <v>57</v>
      </c>
      <c r="B49" s="17">
        <f>AVERAGE(B44:B48)</f>
        <v>0.58402497693478472</v>
      </c>
      <c r="C49" s="17">
        <f>AVERAGE(C44:C48)</f>
        <v>0.43751308520502696</v>
      </c>
      <c r="D49" s="17">
        <f>AVERAGE(D44:D48)</f>
        <v>0.4741775260764004</v>
      </c>
      <c r="E49" s="5">
        <f>AVERAGE(E44:E48)</f>
        <v>2.4578703703703707E-2</v>
      </c>
      <c r="H49" t="s">
        <v>57</v>
      </c>
      <c r="I49" s="17">
        <f>AVERAGE(I44:I48)</f>
        <v>0.61366995356726939</v>
      </c>
      <c r="J49" s="17">
        <f>AVERAGE(J44:J48)</f>
        <v>0.43723983137067035</v>
      </c>
      <c r="K49" s="17">
        <f>AVERAGE(K44:K48)</f>
        <v>0.47469416021874544</v>
      </c>
      <c r="L49" s="5">
        <f>AVERAGE(L44:L48)</f>
        <v>1.6643518518518523E-2</v>
      </c>
    </row>
    <row r="50" spans="1:55">
      <c r="A50" t="s">
        <v>5</v>
      </c>
      <c r="B50" s="17">
        <f>STDEV(B44:B48)</f>
        <v>4.9723278176393562E-2</v>
      </c>
      <c r="C50" s="17">
        <f>STDEV(C44:C48)</f>
        <v>3.191570099088082E-2</v>
      </c>
      <c r="D50" s="17">
        <f>STDEV(D44:D48)</f>
        <v>2.7253520838465644E-2</v>
      </c>
      <c r="E50" s="5">
        <f>STDEV(E44:E48)</f>
        <v>2.4396325218286021E-4</v>
      </c>
      <c r="H50" t="s">
        <v>5</v>
      </c>
      <c r="I50" s="17">
        <f>STDEV(I44:I48)</f>
        <v>3.7175998112413622E-2</v>
      </c>
      <c r="J50" s="17">
        <f>STDEV(J44:J48)</f>
        <v>2.3095327848074172E-2</v>
      </c>
      <c r="K50" s="17">
        <f>STDEV(K44:K48)</f>
        <v>2.5116789015102104E-2</v>
      </c>
      <c r="L50" s="5">
        <f>STDEV(L44:L48)</f>
        <v>3.3220012171524997E-3</v>
      </c>
    </row>
    <row r="53" spans="1:55">
      <c r="A53" t="s">
        <v>11</v>
      </c>
      <c r="B53" s="18"/>
      <c r="C53" s="2"/>
      <c r="D53" s="2"/>
      <c r="E53" s="2"/>
      <c r="F53" s="2"/>
      <c r="G53" s="2"/>
      <c r="H53" s="2"/>
      <c r="I53" s="2"/>
    </row>
    <row r="54" spans="1:55">
      <c r="B54" t="s">
        <v>50</v>
      </c>
    </row>
    <row r="55" spans="1:55">
      <c r="A55" s="2"/>
      <c r="B55" s="2" t="s">
        <v>0</v>
      </c>
      <c r="D55" s="2"/>
      <c r="E55" s="2"/>
      <c r="F55" s="2"/>
      <c r="I55" s="2"/>
      <c r="M55" s="2"/>
      <c r="T55" t="s">
        <v>1</v>
      </c>
      <c r="AL55" s="2" t="s">
        <v>2</v>
      </c>
    </row>
    <row r="56" spans="1:55">
      <c r="B56" t="s">
        <v>58</v>
      </c>
      <c r="C56" s="2" t="s">
        <v>79</v>
      </c>
      <c r="D56" s="2" t="s">
        <v>80</v>
      </c>
      <c r="E56" s="2" t="s">
        <v>81</v>
      </c>
      <c r="F56" s="2" t="s">
        <v>82</v>
      </c>
      <c r="G56" s="2" t="s">
        <v>83</v>
      </c>
      <c r="H56" s="2" t="s">
        <v>84</v>
      </c>
      <c r="I56" s="2" t="s">
        <v>85</v>
      </c>
      <c r="J56" s="2" t="s">
        <v>86</v>
      </c>
      <c r="K56" s="2" t="s">
        <v>87</v>
      </c>
      <c r="L56" s="2" t="s">
        <v>88</v>
      </c>
      <c r="M56" s="2" t="s">
        <v>89</v>
      </c>
      <c r="N56" s="2" t="s">
        <v>90</v>
      </c>
      <c r="O56" s="2" t="s">
        <v>91</v>
      </c>
      <c r="P56" s="2" t="s">
        <v>92</v>
      </c>
      <c r="Q56" s="2" t="s">
        <v>93</v>
      </c>
      <c r="R56" s="2" t="s">
        <v>94</v>
      </c>
      <c r="S56" s="2" t="s">
        <v>95</v>
      </c>
      <c r="T56" t="s">
        <v>58</v>
      </c>
      <c r="U56" s="2" t="s">
        <v>79</v>
      </c>
      <c r="V56" s="2" t="s">
        <v>80</v>
      </c>
      <c r="W56" s="2" t="s">
        <v>81</v>
      </c>
      <c r="X56" s="2" t="s">
        <v>82</v>
      </c>
      <c r="Y56" s="2" t="s">
        <v>83</v>
      </c>
      <c r="Z56" s="2" t="s">
        <v>84</v>
      </c>
      <c r="AA56" s="2" t="s">
        <v>85</v>
      </c>
      <c r="AB56" s="2" t="s">
        <v>86</v>
      </c>
      <c r="AC56" s="2" t="s">
        <v>87</v>
      </c>
      <c r="AD56" s="2" t="s">
        <v>88</v>
      </c>
      <c r="AE56" s="2" t="s">
        <v>89</v>
      </c>
      <c r="AF56" s="2" t="s">
        <v>90</v>
      </c>
      <c r="AG56" s="2" t="s">
        <v>91</v>
      </c>
      <c r="AH56" s="2" t="s">
        <v>92</v>
      </c>
      <c r="AI56" s="2" t="s">
        <v>93</v>
      </c>
      <c r="AJ56" s="2" t="s">
        <v>94</v>
      </c>
      <c r="AK56" s="2" t="s">
        <v>95</v>
      </c>
      <c r="AL56" t="s">
        <v>58</v>
      </c>
      <c r="AM56" s="2" t="s">
        <v>79</v>
      </c>
      <c r="AN56" s="2" t="s">
        <v>80</v>
      </c>
      <c r="AO56" s="2" t="s">
        <v>81</v>
      </c>
      <c r="AP56" s="2" t="s">
        <v>82</v>
      </c>
      <c r="AQ56" s="2" t="s">
        <v>83</v>
      </c>
      <c r="AR56" s="2" t="s">
        <v>84</v>
      </c>
      <c r="AS56" s="2" t="s">
        <v>85</v>
      </c>
      <c r="AT56" s="2" t="s">
        <v>86</v>
      </c>
      <c r="AU56" s="2" t="s">
        <v>87</v>
      </c>
      <c r="AV56" s="2" t="s">
        <v>88</v>
      </c>
      <c r="AW56" s="2" t="s">
        <v>89</v>
      </c>
      <c r="AX56" s="2" t="s">
        <v>90</v>
      </c>
      <c r="AY56" s="2" t="s">
        <v>91</v>
      </c>
      <c r="AZ56" s="2" t="s">
        <v>92</v>
      </c>
      <c r="BA56" s="2" t="s">
        <v>93</v>
      </c>
      <c r="BB56" s="2" t="s">
        <v>94</v>
      </c>
      <c r="BC56" s="2" t="s">
        <v>95</v>
      </c>
    </row>
    <row r="57" spans="1:55">
      <c r="A57" s="2" t="s">
        <v>3</v>
      </c>
      <c r="B57">
        <v>0.91611401999999997</v>
      </c>
      <c r="C57">
        <v>0.41975309</v>
      </c>
      <c r="D57">
        <v>0.76923076999999995</v>
      </c>
      <c r="E57">
        <v>0.39583332999999998</v>
      </c>
      <c r="F57" s="2">
        <v>0.77922077999999995</v>
      </c>
      <c r="G57" s="2">
        <v>0.73873873999999995</v>
      </c>
      <c r="H57" s="2">
        <v>0.80165288999999995</v>
      </c>
      <c r="I57" s="2">
        <v>0.60416667000000002</v>
      </c>
      <c r="J57">
        <v>0.27118643999999997</v>
      </c>
      <c r="K57">
        <v>0.12</v>
      </c>
      <c r="L57">
        <v>0</v>
      </c>
      <c r="M57">
        <v>0.2</v>
      </c>
      <c r="N57">
        <v>0.5</v>
      </c>
      <c r="O57" s="2">
        <v>0.7</v>
      </c>
      <c r="P57" s="2">
        <v>0.74074074000000001</v>
      </c>
      <c r="Q57" s="2">
        <v>0.89473683999999998</v>
      </c>
      <c r="R57" s="2">
        <v>0.61056105999999999</v>
      </c>
      <c r="S57">
        <v>0.31746032000000002</v>
      </c>
      <c r="T57">
        <v>0.95593055999999998</v>
      </c>
      <c r="U57">
        <v>0.58620689999999998</v>
      </c>
      <c r="V57">
        <v>0.73684210999999999</v>
      </c>
      <c r="W57">
        <v>0.63333333000000003</v>
      </c>
      <c r="X57" s="2">
        <v>0.72289157000000004</v>
      </c>
      <c r="Y57" s="2">
        <v>0.35964911999999999</v>
      </c>
      <c r="Z57" s="2">
        <v>0.60624999999999996</v>
      </c>
      <c r="AA57" s="2">
        <v>0.28999999999999998</v>
      </c>
      <c r="AB57" s="2">
        <v>0.41558442000000001</v>
      </c>
      <c r="AC57" s="2">
        <v>7.6923080000000005E-2</v>
      </c>
      <c r="AD57" s="2">
        <v>0</v>
      </c>
      <c r="AE57" s="2">
        <v>7.4999999999999997E-2</v>
      </c>
      <c r="AF57" s="2">
        <v>0.15384614999999999</v>
      </c>
      <c r="AG57" s="2">
        <v>0.41791044999999999</v>
      </c>
      <c r="AH57" s="2">
        <v>0.65573769999999998</v>
      </c>
      <c r="AI57" s="2">
        <v>0.34343434</v>
      </c>
      <c r="AJ57">
        <v>0.58359620999999995</v>
      </c>
      <c r="AK57" s="2">
        <v>0.19047618999999999</v>
      </c>
      <c r="AL57">
        <v>0.93559886000000003</v>
      </c>
      <c r="AM57">
        <v>0.48920862999999998</v>
      </c>
      <c r="AN57">
        <v>0.75268816999999999</v>
      </c>
      <c r="AO57">
        <v>0.48717948999999999</v>
      </c>
      <c r="AP57">
        <v>0.75</v>
      </c>
      <c r="AQ57">
        <v>0.48377580999999997</v>
      </c>
      <c r="AR57">
        <v>0.69039145999999996</v>
      </c>
      <c r="AS57">
        <v>0.39189189000000002</v>
      </c>
      <c r="AT57">
        <v>0.32820513000000001</v>
      </c>
      <c r="AU57">
        <v>9.375E-2</v>
      </c>
      <c r="AV57">
        <v>0</v>
      </c>
      <c r="AW57">
        <v>0.10909091</v>
      </c>
      <c r="AX57">
        <v>0.23529412</v>
      </c>
      <c r="AY57">
        <v>0.52336448999999996</v>
      </c>
      <c r="AZ57">
        <v>0.69565217000000001</v>
      </c>
      <c r="BA57">
        <v>0.49635035999999999</v>
      </c>
      <c r="BB57">
        <v>0.59677418999999998</v>
      </c>
      <c r="BC57">
        <v>0.23809524000000001</v>
      </c>
    </row>
    <row r="58" spans="1:55">
      <c r="A58" s="2" t="s">
        <v>6</v>
      </c>
      <c r="B58" s="2">
        <v>0.90815977999999997</v>
      </c>
      <c r="C58" s="2">
        <v>0.84444443999999996</v>
      </c>
      <c r="D58" s="2">
        <v>0.85714285999999995</v>
      </c>
      <c r="E58" s="2">
        <v>0.53947367999999996</v>
      </c>
      <c r="F58" s="2">
        <v>0.60465115999999997</v>
      </c>
      <c r="G58" s="2">
        <v>0.56551724000000003</v>
      </c>
      <c r="H58" s="2">
        <v>0.72368421000000005</v>
      </c>
      <c r="I58" s="2">
        <v>0.52173913000000005</v>
      </c>
      <c r="J58" s="2">
        <v>0.19266055000000001</v>
      </c>
      <c r="K58" s="2">
        <v>0.1875</v>
      </c>
      <c r="L58">
        <v>0.23529412</v>
      </c>
      <c r="M58" s="2">
        <v>0.35897435999999999</v>
      </c>
      <c r="N58" s="2">
        <v>0.41666667000000002</v>
      </c>
      <c r="O58" s="2">
        <v>0.5</v>
      </c>
      <c r="P58" s="2">
        <v>0.63636364000000001</v>
      </c>
      <c r="Q58" s="2">
        <v>0.96875</v>
      </c>
      <c r="R58" s="2">
        <v>0.75247525000000004</v>
      </c>
      <c r="S58" s="2">
        <v>0.40909090999999997</v>
      </c>
      <c r="T58" s="2">
        <v>0.96879932000000002</v>
      </c>
      <c r="U58" s="2">
        <v>0.65517241000000004</v>
      </c>
      <c r="V58" s="2">
        <v>0.37894737000000001</v>
      </c>
      <c r="W58" s="2">
        <v>0.68333332999999996</v>
      </c>
      <c r="X58" s="2">
        <v>0.93975903999999999</v>
      </c>
      <c r="Y58" s="2">
        <v>0.35964911999999999</v>
      </c>
      <c r="Z58" s="2">
        <v>0.34375</v>
      </c>
      <c r="AA58" s="2">
        <v>0.12</v>
      </c>
      <c r="AB58" s="2">
        <v>0.27272727000000002</v>
      </c>
      <c r="AC58" s="2">
        <v>7.6923080000000005E-2</v>
      </c>
      <c r="AD58">
        <v>9.5238100000000006E-2</v>
      </c>
      <c r="AE58" s="2">
        <v>0.35</v>
      </c>
      <c r="AF58" s="2">
        <v>0.19230769</v>
      </c>
      <c r="AG58" s="2">
        <v>0.41791044999999999</v>
      </c>
      <c r="AH58" s="2">
        <v>0.45901639</v>
      </c>
      <c r="AI58" s="2">
        <v>0.31313131</v>
      </c>
      <c r="AJ58" s="2">
        <v>0.47949526999999997</v>
      </c>
      <c r="AK58" s="2">
        <v>0.17142857</v>
      </c>
      <c r="AL58">
        <v>0.9375</v>
      </c>
      <c r="AM58">
        <v>0.73786408000000003</v>
      </c>
      <c r="AN58">
        <v>0.52554745000000003</v>
      </c>
      <c r="AO58">
        <v>0.60294117999999997</v>
      </c>
      <c r="AP58">
        <v>0.73584906000000005</v>
      </c>
      <c r="AQ58">
        <v>0.43967827999999998</v>
      </c>
      <c r="AR58">
        <v>0.46610169000000001</v>
      </c>
      <c r="AS58">
        <v>0.19512194999999999</v>
      </c>
      <c r="AT58">
        <v>0.22580644999999999</v>
      </c>
      <c r="AU58">
        <v>0.10909091</v>
      </c>
      <c r="AV58">
        <v>0.13559321999999999</v>
      </c>
      <c r="AW58">
        <v>0.35443037999999999</v>
      </c>
      <c r="AX58">
        <v>0.26315789000000001</v>
      </c>
      <c r="AY58">
        <v>0.45528455000000001</v>
      </c>
      <c r="AZ58">
        <v>0.53333333000000005</v>
      </c>
      <c r="BA58">
        <v>0.47328244000000003</v>
      </c>
      <c r="BB58">
        <v>0.58574181000000003</v>
      </c>
      <c r="BC58">
        <v>0.24161073999999999</v>
      </c>
    </row>
    <row r="59" spans="1:55">
      <c r="A59" s="2" t="s">
        <v>7</v>
      </c>
      <c r="B59" s="2">
        <v>0.91119428000000002</v>
      </c>
      <c r="C59">
        <v>0.72222222000000003</v>
      </c>
      <c r="D59">
        <v>0.90322581000000002</v>
      </c>
      <c r="E59">
        <v>0.53424658000000003</v>
      </c>
      <c r="F59">
        <v>0.55970149000000002</v>
      </c>
      <c r="G59">
        <v>0.73195876000000004</v>
      </c>
      <c r="H59">
        <v>0.70588234999999999</v>
      </c>
      <c r="I59">
        <v>0.58730159000000004</v>
      </c>
      <c r="J59">
        <v>0.35820896000000002</v>
      </c>
      <c r="K59">
        <v>0</v>
      </c>
      <c r="L59">
        <v>0.4</v>
      </c>
      <c r="M59">
        <v>0.25</v>
      </c>
      <c r="N59" s="2">
        <v>0.3</v>
      </c>
      <c r="O59" s="2">
        <v>0.43421052999999998</v>
      </c>
      <c r="P59" s="2">
        <v>0.50769231000000004</v>
      </c>
      <c r="Q59" s="2">
        <v>0.90909090999999997</v>
      </c>
      <c r="R59" s="2">
        <v>0.80921052999999998</v>
      </c>
      <c r="S59" s="2">
        <v>0.38983051000000002</v>
      </c>
      <c r="T59" s="2">
        <v>0.97535510999999997</v>
      </c>
      <c r="U59">
        <v>0.44827586000000003</v>
      </c>
      <c r="V59">
        <v>0.29473684</v>
      </c>
      <c r="W59">
        <v>0.65</v>
      </c>
      <c r="X59">
        <v>0.90361446000000001</v>
      </c>
      <c r="Y59">
        <v>0.31140350999999999</v>
      </c>
      <c r="Z59">
        <v>0.6</v>
      </c>
      <c r="AA59">
        <v>0.37</v>
      </c>
      <c r="AB59">
        <v>0.31168831000000002</v>
      </c>
      <c r="AC59">
        <v>0</v>
      </c>
      <c r="AD59">
        <v>4.7619050000000003E-2</v>
      </c>
      <c r="AE59">
        <v>0.22500000000000001</v>
      </c>
      <c r="AF59" s="2">
        <v>0.11538461999999999</v>
      </c>
      <c r="AG59" s="2">
        <v>0.49253731000000001</v>
      </c>
      <c r="AH59" s="2">
        <v>0.54098360999999995</v>
      </c>
      <c r="AI59" s="2">
        <v>0.30303029999999997</v>
      </c>
      <c r="AJ59" s="2">
        <v>0.38801261999999997</v>
      </c>
      <c r="AK59" s="2">
        <v>0.21904762</v>
      </c>
      <c r="AL59">
        <v>0.94218365000000004</v>
      </c>
      <c r="AM59">
        <v>0.55319149000000001</v>
      </c>
      <c r="AN59">
        <v>0.44444444</v>
      </c>
      <c r="AO59">
        <v>0.58646617000000001</v>
      </c>
      <c r="AP59">
        <v>0.69124423999999995</v>
      </c>
      <c r="AQ59">
        <v>0.43692308000000002</v>
      </c>
      <c r="AR59">
        <v>0.64864865000000005</v>
      </c>
      <c r="AS59">
        <v>0.45398772999999998</v>
      </c>
      <c r="AT59">
        <v>0.33333332999999998</v>
      </c>
      <c r="AU59">
        <v>0</v>
      </c>
      <c r="AV59">
        <v>8.5106379999999995E-2</v>
      </c>
      <c r="AW59">
        <v>0.23684210999999999</v>
      </c>
      <c r="AX59">
        <v>0.16666666999999999</v>
      </c>
      <c r="AY59">
        <v>0.46153845999999998</v>
      </c>
      <c r="AZ59">
        <v>0.52380952000000003</v>
      </c>
      <c r="BA59">
        <v>0.45454545000000002</v>
      </c>
      <c r="BB59">
        <v>0.52452025999999996</v>
      </c>
      <c r="BC59">
        <v>0.28048780000000001</v>
      </c>
    </row>
    <row r="60" spans="1:55">
      <c r="A60" s="2" t="s">
        <v>8</v>
      </c>
      <c r="B60">
        <v>0.91226868000000005</v>
      </c>
      <c r="C60">
        <v>0.71698112999999997</v>
      </c>
      <c r="D60">
        <v>0.90277777999999997</v>
      </c>
      <c r="E60">
        <v>0.49350649000000002</v>
      </c>
      <c r="F60" s="2">
        <v>0.76288659999999997</v>
      </c>
      <c r="G60" s="2">
        <v>0.61783438999999996</v>
      </c>
      <c r="H60" s="2">
        <v>0.68644068000000003</v>
      </c>
      <c r="I60" s="2">
        <v>0.45614035000000003</v>
      </c>
      <c r="J60" s="2">
        <v>0.26548673</v>
      </c>
      <c r="K60" s="2">
        <v>0.15384614999999999</v>
      </c>
      <c r="L60" s="2">
        <v>0</v>
      </c>
      <c r="M60" s="2">
        <v>0.33333332999999998</v>
      </c>
      <c r="N60" s="2">
        <v>0.375</v>
      </c>
      <c r="O60" s="2">
        <v>0.46969696999999999</v>
      </c>
      <c r="P60" s="2">
        <v>0.68181818000000005</v>
      </c>
      <c r="Q60" s="2">
        <v>0.875</v>
      </c>
      <c r="R60">
        <v>0.83211679000000005</v>
      </c>
      <c r="S60" s="2">
        <v>0.3125</v>
      </c>
      <c r="T60">
        <v>0.96952773999999997</v>
      </c>
      <c r="U60">
        <v>0.65517241000000004</v>
      </c>
      <c r="V60">
        <v>0.68421052999999998</v>
      </c>
      <c r="W60">
        <v>0.63333333000000003</v>
      </c>
      <c r="X60" s="2">
        <v>0.89156626999999999</v>
      </c>
      <c r="Y60" s="2">
        <v>0.4254386</v>
      </c>
      <c r="Z60" s="2">
        <v>0.50624999999999998</v>
      </c>
      <c r="AA60" s="2">
        <v>0.26</v>
      </c>
      <c r="AB60" s="2">
        <v>0.38961038999999997</v>
      </c>
      <c r="AC60" s="2">
        <v>5.1282050000000003E-2</v>
      </c>
      <c r="AD60" s="2">
        <v>0</v>
      </c>
      <c r="AE60" s="2">
        <v>0.1</v>
      </c>
      <c r="AF60" s="2">
        <v>0.23076922999999999</v>
      </c>
      <c r="AG60" s="2">
        <v>0.46268657000000002</v>
      </c>
      <c r="AH60" s="2">
        <v>0.49180328000000001</v>
      </c>
      <c r="AI60" s="2">
        <v>0.35353535000000003</v>
      </c>
      <c r="AJ60">
        <v>0.35962145000000001</v>
      </c>
      <c r="AK60" s="2">
        <v>0.19047618999999999</v>
      </c>
      <c r="AL60">
        <v>0.94002706999999996</v>
      </c>
      <c r="AM60">
        <v>0.68468468000000005</v>
      </c>
      <c r="AN60">
        <v>0.77844310999999999</v>
      </c>
      <c r="AO60">
        <v>0.55474453000000001</v>
      </c>
      <c r="AP60">
        <v>0.82222222</v>
      </c>
      <c r="AQ60">
        <v>0.50389609999999996</v>
      </c>
      <c r="AR60">
        <v>0.58273381000000002</v>
      </c>
      <c r="AS60">
        <v>0.33121019000000002</v>
      </c>
      <c r="AT60">
        <v>0.31578947000000002</v>
      </c>
      <c r="AU60">
        <v>7.6923080000000005E-2</v>
      </c>
      <c r="AV60">
        <v>0</v>
      </c>
      <c r="AW60">
        <v>0.15384614999999999</v>
      </c>
      <c r="AX60">
        <v>0.28571428999999998</v>
      </c>
      <c r="AY60">
        <v>0.46616541</v>
      </c>
      <c r="AZ60">
        <v>0.57142857000000002</v>
      </c>
      <c r="BA60">
        <v>0.50359712000000001</v>
      </c>
      <c r="BB60">
        <v>0.50220264000000003</v>
      </c>
      <c r="BC60">
        <v>0.23668639</v>
      </c>
    </row>
    <row r="61" spans="1:55">
      <c r="A61" s="2" t="s">
        <v>9</v>
      </c>
      <c r="B61" s="2">
        <v>0.92156634000000004</v>
      </c>
      <c r="C61">
        <v>0.7</v>
      </c>
      <c r="D61">
        <v>0.87096773999999999</v>
      </c>
      <c r="E61">
        <v>0.42528736</v>
      </c>
      <c r="F61">
        <v>0.64423076999999995</v>
      </c>
      <c r="G61">
        <v>0.69402984999999995</v>
      </c>
      <c r="H61">
        <v>0.77099236999999998</v>
      </c>
      <c r="I61">
        <v>0.55223880999999997</v>
      </c>
      <c r="J61">
        <v>0.18269231</v>
      </c>
      <c r="K61">
        <v>0.15</v>
      </c>
      <c r="L61">
        <v>0.29032258</v>
      </c>
      <c r="M61">
        <v>0.15384614999999999</v>
      </c>
      <c r="N61" s="2">
        <v>0.5</v>
      </c>
      <c r="O61" s="2">
        <v>0.49122807000000002</v>
      </c>
      <c r="P61" s="2">
        <v>0.60377358000000003</v>
      </c>
      <c r="Q61" s="2">
        <v>0.875</v>
      </c>
      <c r="R61" s="2">
        <v>0.65862069000000001</v>
      </c>
      <c r="S61" s="2">
        <v>0.42647058999999998</v>
      </c>
      <c r="T61" s="2">
        <v>0.95714458999999996</v>
      </c>
      <c r="U61">
        <v>0.72413793000000004</v>
      </c>
      <c r="V61">
        <v>0.56842104999999998</v>
      </c>
      <c r="W61">
        <v>0.61666666999999997</v>
      </c>
      <c r="X61">
        <v>0.80722892000000002</v>
      </c>
      <c r="Y61">
        <v>0.40789473999999998</v>
      </c>
      <c r="Z61">
        <v>0.63124999999999998</v>
      </c>
      <c r="AA61">
        <v>0.37</v>
      </c>
      <c r="AB61">
        <v>0.24675325000000001</v>
      </c>
      <c r="AC61">
        <v>0.15384614999999999</v>
      </c>
      <c r="AD61">
        <v>0.21428570999999999</v>
      </c>
      <c r="AE61">
        <v>0.05</v>
      </c>
      <c r="AF61" s="2">
        <v>0.11538461999999999</v>
      </c>
      <c r="AG61" s="2">
        <v>0.41791044999999999</v>
      </c>
      <c r="AH61" s="2">
        <v>0.52459016000000003</v>
      </c>
      <c r="AI61" s="2">
        <v>0.28282827999999999</v>
      </c>
      <c r="AJ61" s="2">
        <v>0.60252366000000002</v>
      </c>
      <c r="AK61" s="2">
        <v>0.27619048000000002</v>
      </c>
      <c r="AL61">
        <v>0.93901858000000005</v>
      </c>
      <c r="AM61">
        <v>0.71186441</v>
      </c>
      <c r="AN61">
        <v>0.68789809000000002</v>
      </c>
      <c r="AO61">
        <v>0.50340136000000002</v>
      </c>
      <c r="AP61">
        <v>0.71657753999999996</v>
      </c>
      <c r="AQ61">
        <v>0.51381215000000002</v>
      </c>
      <c r="AR61">
        <v>0.69415808000000001</v>
      </c>
      <c r="AS61">
        <v>0.44311377000000002</v>
      </c>
      <c r="AT61">
        <v>0.20994475000000001</v>
      </c>
      <c r="AU61">
        <v>0.15189873000000001</v>
      </c>
      <c r="AV61">
        <v>0.24657534</v>
      </c>
      <c r="AW61">
        <v>7.5471700000000003E-2</v>
      </c>
      <c r="AX61">
        <v>0.1875</v>
      </c>
      <c r="AY61">
        <v>0.45161289999999998</v>
      </c>
      <c r="AZ61">
        <v>0.56140350999999999</v>
      </c>
      <c r="BA61">
        <v>0.42748091999999999</v>
      </c>
      <c r="BB61">
        <v>0.62932454999999998</v>
      </c>
      <c r="BC61">
        <v>0.33526011999999999</v>
      </c>
    </row>
    <row r="62" spans="1:55">
      <c r="A62" s="15" t="s">
        <v>57</v>
      </c>
      <c r="B62" s="15">
        <f>AVERAGE(B57:B61)</f>
        <v>0.91386062000000001</v>
      </c>
      <c r="C62" s="15">
        <f t="shared" ref="C62" si="3">AVERAGE(C57:C61)</f>
        <v>0.68068017600000008</v>
      </c>
      <c r="D62" s="15">
        <f t="shared" ref="D62" si="4">AVERAGE(D57:D61)</f>
        <v>0.86066899199999991</v>
      </c>
      <c r="E62" s="15">
        <f t="shared" ref="E62" si="5">AVERAGE(E57:E61)</f>
        <v>0.47766948799999998</v>
      </c>
      <c r="F62" s="15">
        <f t="shared" ref="F62" si="6">AVERAGE(F57:F61)</f>
        <v>0.67013815999999993</v>
      </c>
      <c r="G62" s="15">
        <f t="shared" ref="G62" si="7">AVERAGE(G57:G61)</f>
        <v>0.6696157960000001</v>
      </c>
      <c r="H62" s="15">
        <f t="shared" ref="H62" si="8">AVERAGE(H57:H61)</f>
        <v>0.73773050000000007</v>
      </c>
      <c r="I62" s="15">
        <f t="shared" ref="I62" si="9">AVERAGE(I57:I61)</f>
        <v>0.54431731000000005</v>
      </c>
      <c r="J62" s="15">
        <f t="shared" ref="J62" si="10">AVERAGE(J57:J61)</f>
        <v>0.25404699799999997</v>
      </c>
      <c r="K62" s="15">
        <f t="shared" ref="K62" si="11">AVERAGE(K57:K61)</f>
        <v>0.12226923000000001</v>
      </c>
      <c r="L62" s="15">
        <f t="shared" ref="L62" si="12">AVERAGE(L57:L61)</f>
        <v>0.18512334</v>
      </c>
      <c r="M62" s="15">
        <f t="shared" ref="M62" si="13">AVERAGE(M57:M61)</f>
        <v>0.259230768</v>
      </c>
      <c r="N62" s="15">
        <f t="shared" ref="N62" si="14">AVERAGE(N57:N61)</f>
        <v>0.418333334</v>
      </c>
      <c r="O62" s="15">
        <f t="shared" ref="O62" si="15">AVERAGE(O57:O61)</f>
        <v>0.51902711400000001</v>
      </c>
      <c r="P62" s="15">
        <f t="shared" ref="P62" si="16">AVERAGE(P57:P61)</f>
        <v>0.63407769000000003</v>
      </c>
      <c r="Q62" s="15">
        <f t="shared" ref="Q62" si="17">AVERAGE(Q57:Q61)</f>
        <v>0.90451554999999995</v>
      </c>
      <c r="R62" s="15">
        <f t="shared" ref="R62" si="18">AVERAGE(R57:R61)</f>
        <v>0.73259686400000013</v>
      </c>
      <c r="S62" s="15">
        <f t="shared" ref="S62" si="19">AVERAGE(S57:S61)</f>
        <v>0.37107046600000004</v>
      </c>
      <c r="T62" s="15">
        <f t="shared" ref="T62" si="20">AVERAGE(T57:T61)</f>
        <v>0.96535146400000005</v>
      </c>
      <c r="U62" s="15">
        <f t="shared" ref="U62" si="21">AVERAGE(U57:U61)</f>
        <v>0.61379310200000003</v>
      </c>
      <c r="V62" s="15">
        <f t="shared" ref="V62" si="22">AVERAGE(V57:V61)</f>
        <v>0.5326315800000001</v>
      </c>
      <c r="W62" s="15">
        <f t="shared" ref="W62" si="23">AVERAGE(W57:W61)</f>
        <v>0.64333333199999998</v>
      </c>
      <c r="X62" s="15">
        <f t="shared" ref="X62" si="24">AVERAGE(X57:X61)</f>
        <v>0.85301205200000008</v>
      </c>
      <c r="Y62" s="15">
        <f t="shared" ref="Y62" si="25">AVERAGE(Y57:Y61)</f>
        <v>0.37280701799999999</v>
      </c>
      <c r="Z62" s="15">
        <f t="shared" ref="Z62" si="26">AVERAGE(Z57:Z61)</f>
        <v>0.53749999999999998</v>
      </c>
      <c r="AA62" s="15">
        <f t="shared" ref="AA62" si="27">AVERAGE(AA57:AA61)</f>
        <v>0.28200000000000003</v>
      </c>
      <c r="AB62" s="15">
        <f t="shared" ref="AB62" si="28">AVERAGE(AB57:AB61)</f>
        <v>0.32727272800000001</v>
      </c>
      <c r="AC62" s="15">
        <f t="shared" ref="AC62" si="29">AVERAGE(AC57:AC61)</f>
        <v>7.1794871999999996E-2</v>
      </c>
      <c r="AD62" s="15">
        <f t="shared" ref="AD62" si="30">AVERAGE(AD57:AD61)</f>
        <v>7.1428571999999996E-2</v>
      </c>
      <c r="AE62" s="15">
        <f t="shared" ref="AE62" si="31">AVERAGE(AE57:AE61)</f>
        <v>0.16</v>
      </c>
      <c r="AF62" s="15">
        <f t="shared" ref="AF62" si="32">AVERAGE(AF57:AF61)</f>
        <v>0.16153846199999999</v>
      </c>
      <c r="AG62" s="15">
        <f t="shared" ref="AG62" si="33">AVERAGE(AG57:AG61)</f>
        <v>0.44179104599999997</v>
      </c>
      <c r="AH62" s="15">
        <f t="shared" ref="AH62" si="34">AVERAGE(AH57:AH61)</f>
        <v>0.53442622800000006</v>
      </c>
      <c r="AI62" s="15">
        <f t="shared" ref="AI62" si="35">AVERAGE(AI57:AI61)</f>
        <v>0.31919191599999996</v>
      </c>
      <c r="AJ62" s="15">
        <f t="shared" ref="AJ62" si="36">AVERAGE(AJ57:AJ61)</f>
        <v>0.482649842</v>
      </c>
      <c r="AK62" s="15">
        <f t="shared" ref="AK62" si="37">AVERAGE(AK57:AK61)</f>
        <v>0.20952381000000003</v>
      </c>
      <c r="AL62" s="15">
        <f t="shared" ref="AL62" si="38">AVERAGE(AL57:AL61)</f>
        <v>0.93886563200000006</v>
      </c>
      <c r="AM62" s="15">
        <f t="shared" ref="AM62" si="39">AVERAGE(AM57:AM61)</f>
        <v>0.63536265800000002</v>
      </c>
      <c r="AN62" s="15">
        <f t="shared" ref="AN62" si="40">AVERAGE(AN57:AN61)</f>
        <v>0.63780425200000002</v>
      </c>
      <c r="AO62" s="15">
        <f t="shared" ref="AO62" si="41">AVERAGE(AO57:AO61)</f>
        <v>0.54694654600000003</v>
      </c>
      <c r="AP62" s="15">
        <f t="shared" ref="AP62" si="42">AVERAGE(AP57:AP61)</f>
        <v>0.74317861200000002</v>
      </c>
      <c r="AQ62" s="15">
        <f t="shared" ref="AQ62" si="43">AVERAGE(AQ57:AQ61)</f>
        <v>0.47561708400000002</v>
      </c>
      <c r="AR62" s="15">
        <f t="shared" ref="AR62" si="44">AVERAGE(AR57:AR61)</f>
        <v>0.61640673800000001</v>
      </c>
      <c r="AS62" s="15">
        <f t="shared" ref="AS62" si="45">AVERAGE(AS57:AS61)</f>
        <v>0.36306510599999997</v>
      </c>
      <c r="AT62" s="15">
        <f t="shared" ref="AT62" si="46">AVERAGE(AT57:AT61)</f>
        <v>0.28261582600000001</v>
      </c>
      <c r="AU62" s="15">
        <f t="shared" ref="AU62" si="47">AVERAGE(AU57:AU61)</f>
        <v>8.6332543999999983E-2</v>
      </c>
      <c r="AV62" s="15">
        <f t="shared" ref="AV62" si="48">AVERAGE(AV57:AV61)</f>
        <v>9.3454988000000003E-2</v>
      </c>
      <c r="AW62" s="15">
        <f t="shared" ref="AW62" si="49">AVERAGE(AW57:AW61)</f>
        <v>0.18593625</v>
      </c>
      <c r="AX62" s="15">
        <f t="shared" ref="AX62" si="50">AVERAGE(AX57:AX61)</f>
        <v>0.227666594</v>
      </c>
      <c r="AY62" s="15">
        <f t="shared" ref="AY62" si="51">AVERAGE(AY57:AY61)</f>
        <v>0.4715931619999999</v>
      </c>
      <c r="AZ62" s="15">
        <f t="shared" ref="AZ62" si="52">AVERAGE(AZ57:AZ61)</f>
        <v>0.57712542</v>
      </c>
      <c r="BA62" s="15">
        <f t="shared" ref="BA62" si="53">AVERAGE(BA57:BA61)</f>
        <v>0.47105125800000003</v>
      </c>
      <c r="BB62" s="15">
        <f t="shared" ref="BB62" si="54">AVERAGE(BB57:BB61)</f>
        <v>0.56771269000000013</v>
      </c>
      <c r="BC62" s="15">
        <f t="shared" ref="BC62" si="55">AVERAGE(BC57:BC61)</f>
        <v>0.26642805800000002</v>
      </c>
    </row>
    <row r="63" spans="1:55">
      <c r="A63" s="2" t="s">
        <v>5</v>
      </c>
      <c r="B63" s="15">
        <f>STDEV(B57:B61)</f>
        <v>5.1623432407967729E-3</v>
      </c>
      <c r="C63" s="15">
        <f t="shared" ref="C63:BC63" si="56">STDEV(C57:C61)</f>
        <v>0.1567788527291798</v>
      </c>
      <c r="D63" s="15">
        <f t="shared" si="56"/>
        <v>5.4917390335130385E-2</v>
      </c>
      <c r="E63" s="15">
        <f t="shared" si="56"/>
        <v>6.4638572482509482E-2</v>
      </c>
      <c r="F63" s="15">
        <f t="shared" si="56"/>
        <v>9.7027430676586313E-2</v>
      </c>
      <c r="G63" s="15">
        <f t="shared" si="56"/>
        <v>7.5462732439378358E-2</v>
      </c>
      <c r="H63" s="15">
        <f t="shared" si="56"/>
        <v>4.7525447120537412E-2</v>
      </c>
      <c r="I63" s="15">
        <f t="shared" si="56"/>
        <v>5.8688361002697961E-2</v>
      </c>
      <c r="J63" s="15">
        <f t="shared" si="56"/>
        <v>7.0947392069100626E-2</v>
      </c>
      <c r="K63" s="15">
        <f t="shared" si="56"/>
        <v>7.2415579894553758E-2</v>
      </c>
      <c r="L63" s="15">
        <f t="shared" si="56"/>
        <v>0.17909304027561543</v>
      </c>
      <c r="M63" s="15">
        <f t="shared" si="56"/>
        <v>8.6803488562920028E-2</v>
      </c>
      <c r="N63" s="15">
        <f t="shared" si="56"/>
        <v>8.547254268347125E-2</v>
      </c>
      <c r="O63" s="15">
        <f t="shared" si="56"/>
        <v>0.10429923227203254</v>
      </c>
      <c r="P63" s="15">
        <f t="shared" si="56"/>
        <v>8.7397067383268301E-2</v>
      </c>
      <c r="Q63" s="15">
        <f t="shared" si="56"/>
        <v>3.868125204411435E-2</v>
      </c>
      <c r="R63" s="15">
        <f t="shared" si="56"/>
        <v>9.5569649335672954E-2</v>
      </c>
      <c r="S63" s="15">
        <f t="shared" si="56"/>
        <v>5.2846982869537505E-2</v>
      </c>
      <c r="T63" s="15">
        <f t="shared" si="56"/>
        <v>8.4484930394023543E-3</v>
      </c>
      <c r="U63" s="15">
        <f t="shared" si="56"/>
        <v>0.1045913850031856</v>
      </c>
      <c r="V63" s="15">
        <f t="shared" si="56"/>
        <v>0.19116207033029306</v>
      </c>
      <c r="W63" s="15">
        <f t="shared" si="56"/>
        <v>2.5276249941617517E-2</v>
      </c>
      <c r="X63" s="15">
        <f t="shared" si="56"/>
        <v>8.7463572931397934E-2</v>
      </c>
      <c r="Y63" s="15">
        <f t="shared" si="56"/>
        <v>4.5049647649107072E-2</v>
      </c>
      <c r="Z63" s="15">
        <f t="shared" si="56"/>
        <v>0.11825554955265311</v>
      </c>
      <c r="AA63" s="15">
        <f t="shared" si="56"/>
        <v>0.10281050529979885</v>
      </c>
      <c r="AB63" s="15">
        <f t="shared" si="56"/>
        <v>7.3120459615879596E-2</v>
      </c>
      <c r="AC63" s="15">
        <f t="shared" si="56"/>
        <v>5.5588417786252654E-2</v>
      </c>
      <c r="AD63" s="15">
        <f t="shared" si="56"/>
        <v>8.908707907845094E-2</v>
      </c>
      <c r="AE63" s="15">
        <f t="shared" si="56"/>
        <v>0.1257477633995929</v>
      </c>
      <c r="AF63" s="15">
        <f t="shared" si="56"/>
        <v>5.0147708213369807E-2</v>
      </c>
      <c r="AG63" s="15">
        <f t="shared" si="56"/>
        <v>3.436078734960072E-2</v>
      </c>
      <c r="AH63" s="15">
        <f t="shared" si="56"/>
        <v>7.476560053694134E-2</v>
      </c>
      <c r="AI63" s="15">
        <f t="shared" si="56"/>
        <v>2.91007275693724E-2</v>
      </c>
      <c r="AJ63" s="15">
        <f t="shared" si="56"/>
        <v>0.11029737282090461</v>
      </c>
      <c r="AK63" s="15">
        <f t="shared" si="56"/>
        <v>4.0963455700756275E-2</v>
      </c>
      <c r="AL63" s="15">
        <f t="shared" si="56"/>
        <v>2.4959129004374324E-3</v>
      </c>
      <c r="AM63" s="15">
        <f t="shared" si="56"/>
        <v>0.10828760568085438</v>
      </c>
      <c r="AN63" s="15">
        <f t="shared" si="56"/>
        <v>0.14618190901415232</v>
      </c>
      <c r="AO63" s="15">
        <f t="shared" si="56"/>
        <v>5.0562566388192058E-2</v>
      </c>
      <c r="AP63" s="15">
        <f t="shared" si="56"/>
        <v>4.937849141835058E-2</v>
      </c>
      <c r="AQ63" s="15">
        <f t="shared" si="56"/>
        <v>3.575595824865458E-2</v>
      </c>
      <c r="AR63" s="15">
        <f t="shared" si="56"/>
        <v>9.5241829959331975E-2</v>
      </c>
      <c r="AS63" s="15">
        <f t="shared" si="56"/>
        <v>0.1057418258774885</v>
      </c>
      <c r="AT63" s="15">
        <f t="shared" si="56"/>
        <v>5.9706639069579688E-2</v>
      </c>
      <c r="AU63" s="15">
        <f t="shared" si="56"/>
        <v>5.5708466119091214E-2</v>
      </c>
      <c r="AV63" s="15">
        <f t="shared" si="56"/>
        <v>0.10339105572097093</v>
      </c>
      <c r="AW63" s="15">
        <f t="shared" si="56"/>
        <v>0.11193645075580225</v>
      </c>
      <c r="AX63" s="15">
        <f t="shared" si="56"/>
        <v>5.0054201265016952E-2</v>
      </c>
      <c r="AY63" s="15">
        <f t="shared" si="56"/>
        <v>2.947884674610371E-2</v>
      </c>
      <c r="AZ63" s="15">
        <f t="shared" si="56"/>
        <v>6.9080669074117751E-2</v>
      </c>
      <c r="BA63" s="15">
        <f t="shared" si="56"/>
        <v>3.1125037829750832E-2</v>
      </c>
      <c r="BB63" s="15">
        <f t="shared" si="56"/>
        <v>5.2732328564153594E-2</v>
      </c>
      <c r="BC63" s="15">
        <f t="shared" si="56"/>
        <v>4.2540403642404641E-2</v>
      </c>
    </row>
    <row r="65" spans="1:55">
      <c r="A65" t="s">
        <v>13</v>
      </c>
      <c r="B65" s="2"/>
      <c r="C65" s="2"/>
      <c r="D65" s="2"/>
      <c r="E65" s="2"/>
      <c r="F65" s="2"/>
      <c r="G65" s="2"/>
      <c r="H65" s="2"/>
      <c r="I65" s="2"/>
    </row>
    <row r="66" spans="1:55">
      <c r="B66" t="s">
        <v>50</v>
      </c>
    </row>
    <row r="67" spans="1:55">
      <c r="A67" s="2"/>
      <c r="B67" s="2" t="s">
        <v>0</v>
      </c>
      <c r="D67" s="2"/>
      <c r="E67" s="2"/>
      <c r="F67" s="2"/>
      <c r="I67" s="2"/>
      <c r="M67" s="2"/>
      <c r="T67" t="s">
        <v>1</v>
      </c>
      <c r="AL67" s="2" t="s">
        <v>2</v>
      </c>
    </row>
    <row r="68" spans="1:55">
      <c r="B68" t="s">
        <v>58</v>
      </c>
      <c r="C68" s="2" t="s">
        <v>79</v>
      </c>
      <c r="D68" s="2" t="s">
        <v>80</v>
      </c>
      <c r="E68" s="2" t="s">
        <v>81</v>
      </c>
      <c r="F68" s="2" t="s">
        <v>82</v>
      </c>
      <c r="G68" s="2" t="s">
        <v>83</v>
      </c>
      <c r="H68" s="2" t="s">
        <v>84</v>
      </c>
      <c r="I68" s="2" t="s">
        <v>85</v>
      </c>
      <c r="J68" s="2" t="s">
        <v>86</v>
      </c>
      <c r="K68" s="2" t="s">
        <v>87</v>
      </c>
      <c r="L68" s="2" t="s">
        <v>88</v>
      </c>
      <c r="M68" s="2" t="s">
        <v>89</v>
      </c>
      <c r="N68" s="2" t="s">
        <v>90</v>
      </c>
      <c r="O68" s="2" t="s">
        <v>91</v>
      </c>
      <c r="P68" s="2" t="s">
        <v>92</v>
      </c>
      <c r="Q68" s="2" t="s">
        <v>93</v>
      </c>
      <c r="R68" s="2" t="s">
        <v>94</v>
      </c>
      <c r="S68" s="2" t="s">
        <v>95</v>
      </c>
      <c r="T68" t="s">
        <v>58</v>
      </c>
      <c r="U68" s="2" t="s">
        <v>79</v>
      </c>
      <c r="V68" s="2" t="s">
        <v>80</v>
      </c>
      <c r="W68" s="2" t="s">
        <v>81</v>
      </c>
      <c r="X68" s="2" t="s">
        <v>82</v>
      </c>
      <c r="Y68" s="2" t="s">
        <v>83</v>
      </c>
      <c r="Z68" s="2" t="s">
        <v>84</v>
      </c>
      <c r="AA68" s="2" t="s">
        <v>85</v>
      </c>
      <c r="AB68" s="2" t="s">
        <v>86</v>
      </c>
      <c r="AC68" s="2" t="s">
        <v>87</v>
      </c>
      <c r="AD68" s="2" t="s">
        <v>88</v>
      </c>
      <c r="AE68" s="2" t="s">
        <v>89</v>
      </c>
      <c r="AF68" s="2" t="s">
        <v>90</v>
      </c>
      <c r="AG68" s="2" t="s">
        <v>91</v>
      </c>
      <c r="AH68" s="2" t="s">
        <v>92</v>
      </c>
      <c r="AI68" s="2" t="s">
        <v>93</v>
      </c>
      <c r="AJ68" s="2" t="s">
        <v>94</v>
      </c>
      <c r="AK68" s="2" t="s">
        <v>95</v>
      </c>
      <c r="AL68" t="s">
        <v>58</v>
      </c>
      <c r="AM68" s="2" t="s">
        <v>79</v>
      </c>
      <c r="AN68" s="2" t="s">
        <v>80</v>
      </c>
      <c r="AO68" s="2" t="s">
        <v>81</v>
      </c>
      <c r="AP68" s="2" t="s">
        <v>82</v>
      </c>
      <c r="AQ68" s="2" t="s">
        <v>83</v>
      </c>
      <c r="AR68" s="2" t="s">
        <v>84</v>
      </c>
      <c r="AS68" s="2" t="s">
        <v>85</v>
      </c>
      <c r="AT68" s="2" t="s">
        <v>86</v>
      </c>
      <c r="AU68" s="2" t="s">
        <v>87</v>
      </c>
      <c r="AV68" s="2" t="s">
        <v>88</v>
      </c>
      <c r="AW68" s="2" t="s">
        <v>89</v>
      </c>
      <c r="AX68" s="2" t="s">
        <v>90</v>
      </c>
      <c r="AY68" s="2" t="s">
        <v>91</v>
      </c>
      <c r="AZ68" s="2" t="s">
        <v>92</v>
      </c>
      <c r="BA68" s="2" t="s">
        <v>93</v>
      </c>
      <c r="BB68" s="2" t="s">
        <v>94</v>
      </c>
      <c r="BC68" s="2" t="s">
        <v>95</v>
      </c>
    </row>
    <row r="69" spans="1:55">
      <c r="A69" s="2" t="s">
        <v>3</v>
      </c>
      <c r="B69">
        <v>0.90260830999999997</v>
      </c>
      <c r="C69">
        <v>0.58536584999999997</v>
      </c>
      <c r="D69">
        <v>0.89156626999999999</v>
      </c>
      <c r="E69">
        <v>0.46250000000000002</v>
      </c>
      <c r="F69">
        <v>0.82978722999999999</v>
      </c>
      <c r="G69">
        <v>0.76470587999999995</v>
      </c>
      <c r="H69">
        <v>0.89655172000000005</v>
      </c>
      <c r="I69">
        <v>0.37735848999999999</v>
      </c>
      <c r="J69">
        <v>0.33333332999999998</v>
      </c>
      <c r="K69">
        <v>0</v>
      </c>
      <c r="L69">
        <v>0.15384614999999999</v>
      </c>
      <c r="M69">
        <v>0.25925925999999999</v>
      </c>
      <c r="N69">
        <v>0.5</v>
      </c>
      <c r="O69">
        <v>0.39240506000000003</v>
      </c>
      <c r="P69">
        <v>0.73529412000000005</v>
      </c>
      <c r="Q69">
        <v>0.95</v>
      </c>
      <c r="R69">
        <v>0.83116882999999997</v>
      </c>
      <c r="S69">
        <v>0.4</v>
      </c>
      <c r="T69">
        <v>0.97887579999999996</v>
      </c>
      <c r="U69">
        <v>0.41379310000000002</v>
      </c>
      <c r="V69">
        <v>0.77894737000000003</v>
      </c>
      <c r="W69">
        <v>0.61666666999999997</v>
      </c>
      <c r="X69">
        <v>0.93975903999999999</v>
      </c>
      <c r="Y69">
        <v>0.22807018000000001</v>
      </c>
      <c r="Z69">
        <v>0.48749999999999999</v>
      </c>
      <c r="AA69">
        <v>0.2</v>
      </c>
      <c r="AB69">
        <v>0.25974026</v>
      </c>
      <c r="AC69">
        <v>0</v>
      </c>
      <c r="AD69">
        <v>4.7619050000000003E-2</v>
      </c>
      <c r="AE69">
        <v>0.17499999999999999</v>
      </c>
      <c r="AF69">
        <v>0.11538461999999999</v>
      </c>
      <c r="AG69">
        <v>0.46268657000000002</v>
      </c>
      <c r="AH69">
        <v>0.40983607</v>
      </c>
      <c r="AI69">
        <v>0.38383837999999998</v>
      </c>
      <c r="AJ69">
        <v>0.40378549000000002</v>
      </c>
      <c r="AK69">
        <v>0.11428571</v>
      </c>
      <c r="AL69">
        <v>0.93919627000000006</v>
      </c>
      <c r="AM69">
        <v>0.48484848000000003</v>
      </c>
      <c r="AN69">
        <v>0.83146067000000001</v>
      </c>
      <c r="AO69">
        <v>0.52857142999999995</v>
      </c>
      <c r="AP69">
        <v>0.88135593000000001</v>
      </c>
      <c r="AQ69">
        <v>0.35135135000000001</v>
      </c>
      <c r="AR69">
        <v>0.63157894999999997</v>
      </c>
      <c r="AS69">
        <v>0.26143791</v>
      </c>
      <c r="AT69">
        <v>0.29197079999999997</v>
      </c>
      <c r="AU69">
        <v>0</v>
      </c>
      <c r="AV69">
        <v>7.2727269999999997E-2</v>
      </c>
      <c r="AW69">
        <v>0.20895522</v>
      </c>
      <c r="AX69">
        <v>0.1875</v>
      </c>
      <c r="AY69">
        <v>0.42465753000000001</v>
      </c>
      <c r="AZ69">
        <v>0.52631578999999995</v>
      </c>
      <c r="BA69">
        <v>0.54676259000000005</v>
      </c>
      <c r="BB69">
        <v>0.54352442000000001</v>
      </c>
      <c r="BC69">
        <v>0.17777778</v>
      </c>
    </row>
    <row r="70" spans="1:55">
      <c r="A70" s="2" t="s">
        <v>6</v>
      </c>
      <c r="B70">
        <v>0.91179487000000004</v>
      </c>
      <c r="C70">
        <v>0.56363635999999995</v>
      </c>
      <c r="D70">
        <v>0.88235293999999997</v>
      </c>
      <c r="E70">
        <v>0.43956044</v>
      </c>
      <c r="F70">
        <v>0.64705882000000003</v>
      </c>
      <c r="G70">
        <v>0.80909091</v>
      </c>
      <c r="H70">
        <v>0.79310345000000004</v>
      </c>
      <c r="I70">
        <v>0.70149254000000005</v>
      </c>
      <c r="J70">
        <v>0.23170731999999999</v>
      </c>
      <c r="K70">
        <v>0.13793103000000001</v>
      </c>
      <c r="L70">
        <v>0.57142857000000002</v>
      </c>
      <c r="M70">
        <v>0.16666666999999999</v>
      </c>
      <c r="N70">
        <v>0.5</v>
      </c>
      <c r="O70">
        <v>0.51136364000000001</v>
      </c>
      <c r="P70">
        <v>0.70454545000000002</v>
      </c>
      <c r="Q70">
        <v>0.91304348000000002</v>
      </c>
      <c r="R70">
        <v>0.74545455000000005</v>
      </c>
      <c r="S70">
        <v>0.52777777999999997</v>
      </c>
      <c r="T70">
        <v>0.97134878999999996</v>
      </c>
      <c r="U70">
        <v>0.53448275999999995</v>
      </c>
      <c r="V70">
        <v>0.63157894999999997</v>
      </c>
      <c r="W70">
        <v>0.66666667000000002</v>
      </c>
      <c r="X70">
        <v>0.79518071999999995</v>
      </c>
      <c r="Y70">
        <v>0.39035088000000001</v>
      </c>
      <c r="Z70">
        <v>0.57499999999999996</v>
      </c>
      <c r="AA70">
        <v>0.47</v>
      </c>
      <c r="AB70">
        <v>0.24675325000000001</v>
      </c>
      <c r="AC70">
        <v>0.10256410000000001</v>
      </c>
      <c r="AD70">
        <v>0.28571428999999998</v>
      </c>
      <c r="AE70">
        <v>7.4999999999999997E-2</v>
      </c>
      <c r="AF70">
        <v>7.6923080000000005E-2</v>
      </c>
      <c r="AG70">
        <v>0.67164179000000002</v>
      </c>
      <c r="AH70">
        <v>0.50819672000000005</v>
      </c>
      <c r="AI70">
        <v>0.21212121</v>
      </c>
      <c r="AJ70">
        <v>0.38801261999999997</v>
      </c>
      <c r="AK70">
        <v>0.18095238</v>
      </c>
      <c r="AL70">
        <v>0.94063014</v>
      </c>
      <c r="AM70">
        <v>0.54867257000000003</v>
      </c>
      <c r="AN70">
        <v>0.73619632000000002</v>
      </c>
      <c r="AO70">
        <v>0.52980132000000002</v>
      </c>
      <c r="AP70">
        <v>0.71351350999999996</v>
      </c>
      <c r="AQ70">
        <v>0.52662721999999995</v>
      </c>
      <c r="AR70">
        <v>0.66666667000000002</v>
      </c>
      <c r="AS70">
        <v>0.56287425000000002</v>
      </c>
      <c r="AT70">
        <v>0.23899371</v>
      </c>
      <c r="AU70">
        <v>0.11764706</v>
      </c>
      <c r="AV70">
        <v>0.38095237999999998</v>
      </c>
      <c r="AW70">
        <v>0.10344828</v>
      </c>
      <c r="AX70">
        <v>0.13333333</v>
      </c>
      <c r="AY70">
        <v>0.58064515999999999</v>
      </c>
      <c r="AZ70">
        <v>0.59047618999999996</v>
      </c>
      <c r="BA70">
        <v>0.34426230000000002</v>
      </c>
      <c r="BB70">
        <v>0.51037343999999996</v>
      </c>
      <c r="BC70">
        <v>0.26950354999999998</v>
      </c>
    </row>
    <row r="71" spans="1:55">
      <c r="A71" s="2" t="s">
        <v>7</v>
      </c>
      <c r="B71" s="2">
        <v>0.92761927</v>
      </c>
      <c r="C71">
        <v>0.72413793000000004</v>
      </c>
      <c r="D71">
        <v>0.84313724999999995</v>
      </c>
      <c r="E71">
        <v>0.48936170000000001</v>
      </c>
      <c r="F71">
        <v>0.59541984999999997</v>
      </c>
      <c r="G71">
        <v>0.75925925999999999</v>
      </c>
      <c r="H71">
        <v>0.78571429000000004</v>
      </c>
      <c r="I71">
        <v>0.54022988999999999</v>
      </c>
      <c r="J71">
        <v>0.27472527000000002</v>
      </c>
      <c r="K71">
        <v>0.15555556000000001</v>
      </c>
      <c r="L71">
        <v>0.58333332999999998</v>
      </c>
      <c r="M71">
        <v>0.2</v>
      </c>
      <c r="N71" s="2">
        <v>0.5</v>
      </c>
      <c r="O71" s="2">
        <v>0.57377049000000002</v>
      </c>
      <c r="P71" s="2">
        <v>0.52222221999999996</v>
      </c>
      <c r="Q71" s="2">
        <v>0.84</v>
      </c>
      <c r="R71" s="2">
        <v>0.76442308000000003</v>
      </c>
      <c r="S71" s="2">
        <v>0.44852941000000002</v>
      </c>
      <c r="T71" s="2">
        <v>0.96309336000000001</v>
      </c>
      <c r="U71">
        <v>0.36206896999999999</v>
      </c>
      <c r="V71">
        <v>0.45263157999999998</v>
      </c>
      <c r="W71">
        <v>0.76666666999999999</v>
      </c>
      <c r="X71">
        <v>0.93975903999999999</v>
      </c>
      <c r="Y71">
        <v>0.35964911999999999</v>
      </c>
      <c r="Z71">
        <v>0.61875000000000002</v>
      </c>
      <c r="AA71">
        <v>0.47</v>
      </c>
      <c r="AB71">
        <v>0.32467531999999999</v>
      </c>
      <c r="AC71">
        <v>0.17948718</v>
      </c>
      <c r="AD71">
        <v>0.5</v>
      </c>
      <c r="AE71">
        <v>0.1</v>
      </c>
      <c r="AF71" s="2">
        <v>7.6923080000000005E-2</v>
      </c>
      <c r="AG71" s="2">
        <v>0.52238806000000004</v>
      </c>
      <c r="AH71" s="2">
        <v>0.77049179999999995</v>
      </c>
      <c r="AI71" s="2">
        <v>0.21212121</v>
      </c>
      <c r="AJ71" s="2">
        <v>0.50157728999999995</v>
      </c>
      <c r="AK71" s="2">
        <v>0.58095238000000005</v>
      </c>
      <c r="AL71">
        <v>0.91241622</v>
      </c>
      <c r="AM71">
        <v>0.6875</v>
      </c>
      <c r="AN71">
        <v>0.97333333</v>
      </c>
      <c r="AO71">
        <v>0.52873563000000001</v>
      </c>
      <c r="AP71">
        <v>0.87012986999999997</v>
      </c>
      <c r="AQ71">
        <v>0.70370370000000004</v>
      </c>
      <c r="AR71">
        <v>0.75757576000000004</v>
      </c>
      <c r="AS71">
        <v>0.625</v>
      </c>
      <c r="AT71">
        <v>0.27848100999999997</v>
      </c>
      <c r="AU71">
        <v>0.35</v>
      </c>
      <c r="AV71">
        <v>0.3125</v>
      </c>
      <c r="AW71">
        <v>0.53846154000000002</v>
      </c>
      <c r="AX71">
        <v>0.33333332999999998</v>
      </c>
      <c r="AY71">
        <v>0.51041667000000002</v>
      </c>
      <c r="AZ71">
        <v>0.59615384999999999</v>
      </c>
      <c r="BA71">
        <v>0.94871795000000003</v>
      </c>
      <c r="BB71">
        <v>0.80714286000000002</v>
      </c>
      <c r="BC71">
        <v>0.515625</v>
      </c>
    </row>
    <row r="72" spans="1:55">
      <c r="A72" s="2" t="s">
        <v>8</v>
      </c>
      <c r="B72">
        <v>0.91241622</v>
      </c>
      <c r="C72">
        <v>0.6875</v>
      </c>
      <c r="D72">
        <v>0.97333333</v>
      </c>
      <c r="E72">
        <v>0.52873563000000001</v>
      </c>
      <c r="F72" s="2">
        <v>0.87012986999999997</v>
      </c>
      <c r="G72" s="2">
        <v>0.70370370000000004</v>
      </c>
      <c r="H72" s="2">
        <v>0.75757576000000004</v>
      </c>
      <c r="I72" s="2">
        <v>0.625</v>
      </c>
      <c r="J72" s="2">
        <v>0.27848100999999997</v>
      </c>
      <c r="K72" s="2">
        <v>0.35</v>
      </c>
      <c r="L72" s="2">
        <v>0.3125</v>
      </c>
      <c r="M72" s="2">
        <v>0.53846154000000002</v>
      </c>
      <c r="N72" s="2">
        <v>0.33333332999999998</v>
      </c>
      <c r="O72" s="2">
        <v>0.51041667000000002</v>
      </c>
      <c r="P72" s="2">
        <v>0.59615384999999999</v>
      </c>
      <c r="Q72" s="2">
        <v>0.94871795000000003</v>
      </c>
      <c r="R72">
        <v>0.80714286000000002</v>
      </c>
      <c r="S72" s="2">
        <v>0.515625</v>
      </c>
      <c r="T72">
        <v>0.97511230000000004</v>
      </c>
      <c r="U72">
        <v>0.37931034000000002</v>
      </c>
      <c r="V72">
        <v>0.76842105000000005</v>
      </c>
      <c r="W72">
        <v>0.76666666999999999</v>
      </c>
      <c r="X72" s="2">
        <v>0.80722892000000002</v>
      </c>
      <c r="Y72" s="2">
        <v>0.33333332999999998</v>
      </c>
      <c r="Z72" s="2">
        <v>0.46875</v>
      </c>
      <c r="AA72" s="2">
        <v>0.55000000000000004</v>
      </c>
      <c r="AB72" s="2">
        <v>0.28571428999999998</v>
      </c>
      <c r="AC72" s="2">
        <v>0.17948718</v>
      </c>
      <c r="AD72" s="2">
        <v>0.11904762000000001</v>
      </c>
      <c r="AE72" s="2">
        <v>0.17499999999999999</v>
      </c>
      <c r="AF72" s="2">
        <v>7.6923080000000005E-2</v>
      </c>
      <c r="AG72" s="2">
        <v>0.73134328000000004</v>
      </c>
      <c r="AH72" s="2">
        <v>0.50819672000000005</v>
      </c>
      <c r="AI72" s="2">
        <v>0.37373737000000001</v>
      </c>
      <c r="AJ72">
        <v>0.35646687999999999</v>
      </c>
      <c r="AK72" s="2">
        <v>0.31428571</v>
      </c>
      <c r="AL72">
        <v>0.94272299999999998</v>
      </c>
      <c r="AM72">
        <v>0.48888889000000002</v>
      </c>
      <c r="AN72">
        <v>0.85882353</v>
      </c>
      <c r="AO72">
        <v>0.62585033999999995</v>
      </c>
      <c r="AP72">
        <v>0.83750000000000002</v>
      </c>
      <c r="AQ72">
        <v>0.45238095</v>
      </c>
      <c r="AR72">
        <v>0.57915057999999997</v>
      </c>
      <c r="AS72">
        <v>0.58510638000000004</v>
      </c>
      <c r="AT72">
        <v>0.28205128000000002</v>
      </c>
      <c r="AU72">
        <v>0.23728814000000001</v>
      </c>
      <c r="AV72">
        <v>0.17241379000000001</v>
      </c>
      <c r="AW72">
        <v>0.26415094</v>
      </c>
      <c r="AX72">
        <v>0.125</v>
      </c>
      <c r="AY72">
        <v>0.60122699000000002</v>
      </c>
      <c r="AZ72">
        <v>0.54867257000000003</v>
      </c>
      <c r="BA72">
        <v>0.53623187999999999</v>
      </c>
      <c r="BB72">
        <v>0.49452953999999999</v>
      </c>
      <c r="BC72">
        <v>0.39053253999999998</v>
      </c>
    </row>
    <row r="73" spans="1:55">
      <c r="A73" s="2" t="s">
        <v>9</v>
      </c>
      <c r="B73">
        <v>0.91097755000000002</v>
      </c>
      <c r="C73">
        <v>0.80645160999999999</v>
      </c>
      <c r="D73">
        <v>0.96153845999999998</v>
      </c>
      <c r="E73">
        <v>0.53658536999999995</v>
      </c>
      <c r="F73">
        <v>0.69911504000000002</v>
      </c>
      <c r="G73">
        <v>0.82608696000000004</v>
      </c>
      <c r="H73">
        <v>0.83168317000000003</v>
      </c>
      <c r="I73">
        <v>0.578125</v>
      </c>
      <c r="J73">
        <v>0.26373626</v>
      </c>
      <c r="K73">
        <v>0.14285713999999999</v>
      </c>
      <c r="L73">
        <v>0.29411765000000001</v>
      </c>
      <c r="M73">
        <v>0.5</v>
      </c>
      <c r="N73">
        <v>0.6</v>
      </c>
      <c r="O73">
        <v>0.44329897000000001</v>
      </c>
      <c r="P73">
        <v>0.65217391000000002</v>
      </c>
      <c r="Q73">
        <v>0.91176471000000003</v>
      </c>
      <c r="R73">
        <v>0.81456954000000004</v>
      </c>
      <c r="S73">
        <v>0.50684932000000005</v>
      </c>
      <c r="T73">
        <v>0.97523369999999998</v>
      </c>
      <c r="U73">
        <v>0.43103448</v>
      </c>
      <c r="V73">
        <v>0.52631578999999995</v>
      </c>
      <c r="W73">
        <v>0.73333333000000001</v>
      </c>
      <c r="X73">
        <v>0.95180723</v>
      </c>
      <c r="Y73">
        <v>0.33333332999999998</v>
      </c>
      <c r="Z73">
        <v>0.52500000000000002</v>
      </c>
      <c r="AA73">
        <v>0.37</v>
      </c>
      <c r="AB73">
        <v>0.31168831000000002</v>
      </c>
      <c r="AC73">
        <v>2.5641029999999999E-2</v>
      </c>
      <c r="AD73">
        <v>0.11904762000000001</v>
      </c>
      <c r="AE73">
        <v>0.25</v>
      </c>
      <c r="AF73">
        <v>0.11538461999999999</v>
      </c>
      <c r="AG73">
        <v>0.64179103999999998</v>
      </c>
      <c r="AH73">
        <v>0.49180328000000001</v>
      </c>
      <c r="AI73">
        <v>0.31313131</v>
      </c>
      <c r="AJ73">
        <v>0.38801261999999997</v>
      </c>
      <c r="AK73">
        <v>0.35238095000000003</v>
      </c>
      <c r="AL73">
        <v>0.94201113999999997</v>
      </c>
      <c r="AM73">
        <v>0.56179774999999998</v>
      </c>
      <c r="AN73">
        <v>0.68027210999999999</v>
      </c>
      <c r="AO73">
        <v>0.61971830999999999</v>
      </c>
      <c r="AP73">
        <v>0.80612245000000005</v>
      </c>
      <c r="AQ73">
        <v>0.47499999999999998</v>
      </c>
      <c r="AR73">
        <v>0.64367816</v>
      </c>
      <c r="AS73">
        <v>0.45121950999999999</v>
      </c>
      <c r="AT73">
        <v>0.28571428999999998</v>
      </c>
      <c r="AU73">
        <v>4.3478259999999998E-2</v>
      </c>
      <c r="AV73">
        <v>0.16949153</v>
      </c>
      <c r="AW73">
        <v>0.33333332999999998</v>
      </c>
      <c r="AX73">
        <v>0.19354838999999999</v>
      </c>
      <c r="AY73">
        <v>0.52439024000000001</v>
      </c>
      <c r="AZ73">
        <v>0.56074765999999998</v>
      </c>
      <c r="BA73">
        <v>0.46616541</v>
      </c>
      <c r="BB73">
        <v>0.52564102999999995</v>
      </c>
      <c r="BC73">
        <v>0.41573033999999998</v>
      </c>
    </row>
    <row r="74" spans="1:55">
      <c r="A74" s="15" t="s">
        <v>57</v>
      </c>
      <c r="B74" s="15">
        <f>AVERAGE(B69:B73)</f>
        <v>0.91308324399999985</v>
      </c>
      <c r="C74" s="15">
        <f t="shared" ref="C74:BC74" si="57">AVERAGE(C69:C73)</f>
        <v>0.67341834999999994</v>
      </c>
      <c r="D74" s="15">
        <f t="shared" si="57"/>
        <v>0.91038564999999994</v>
      </c>
      <c r="E74" s="15">
        <f t="shared" si="57"/>
        <v>0.49134862800000001</v>
      </c>
      <c r="F74" s="15">
        <f t="shared" si="57"/>
        <v>0.72830216200000009</v>
      </c>
      <c r="G74" s="15">
        <f t="shared" si="57"/>
        <v>0.77256934199999994</v>
      </c>
      <c r="H74" s="15">
        <f t="shared" si="57"/>
        <v>0.81292567800000004</v>
      </c>
      <c r="I74" s="15">
        <f t="shared" si="57"/>
        <v>0.56444118399999998</v>
      </c>
      <c r="J74" s="15">
        <f t="shared" si="57"/>
        <v>0.27639663799999997</v>
      </c>
      <c r="K74" s="15">
        <f t="shared" si="57"/>
        <v>0.15726874600000001</v>
      </c>
      <c r="L74" s="15">
        <f t="shared" si="57"/>
        <v>0.38304514000000001</v>
      </c>
      <c r="M74" s="15">
        <f t="shared" si="57"/>
        <v>0.332877494</v>
      </c>
      <c r="N74" s="15">
        <f t="shared" si="57"/>
        <v>0.48666666599999997</v>
      </c>
      <c r="O74" s="15">
        <f t="shared" si="57"/>
        <v>0.48625096599999995</v>
      </c>
      <c r="P74" s="15">
        <f t="shared" si="57"/>
        <v>0.64207791000000003</v>
      </c>
      <c r="Q74" s="15">
        <f t="shared" si="57"/>
        <v>0.91270522799999987</v>
      </c>
      <c r="R74" s="15">
        <f t="shared" si="57"/>
        <v>0.79255177200000004</v>
      </c>
      <c r="S74" s="15">
        <f t="shared" si="57"/>
        <v>0.47975630200000002</v>
      </c>
      <c r="T74" s="15">
        <f t="shared" si="57"/>
        <v>0.9727327899999999</v>
      </c>
      <c r="U74" s="15">
        <f t="shared" si="57"/>
        <v>0.42413793</v>
      </c>
      <c r="V74" s="15">
        <f t="shared" si="57"/>
        <v>0.63157894800000003</v>
      </c>
      <c r="W74" s="15">
        <f t="shared" si="57"/>
        <v>0.71000000199999991</v>
      </c>
      <c r="X74" s="15">
        <f t="shared" si="57"/>
        <v>0.88674699000000001</v>
      </c>
      <c r="Y74" s="15">
        <f t="shared" si="57"/>
        <v>0.32894736799999996</v>
      </c>
      <c r="Z74" s="15">
        <f t="shared" si="57"/>
        <v>0.53499999999999992</v>
      </c>
      <c r="AA74" s="15">
        <f t="shared" si="57"/>
        <v>0.41200000000000003</v>
      </c>
      <c r="AB74" s="15">
        <f t="shared" si="57"/>
        <v>0.28571428600000004</v>
      </c>
      <c r="AC74" s="15">
        <f t="shared" si="57"/>
        <v>9.7435897999999993E-2</v>
      </c>
      <c r="AD74" s="15">
        <f t="shared" si="57"/>
        <v>0.21428571600000001</v>
      </c>
      <c r="AE74" s="15">
        <f t="shared" si="57"/>
        <v>0.15499999999999997</v>
      </c>
      <c r="AF74" s="15">
        <f t="shared" si="57"/>
        <v>9.2307696000000009E-2</v>
      </c>
      <c r="AG74" s="15">
        <f t="shared" si="57"/>
        <v>0.60597014799999993</v>
      </c>
      <c r="AH74" s="15">
        <f t="shared" si="57"/>
        <v>0.53770491799999998</v>
      </c>
      <c r="AI74" s="15">
        <f t="shared" si="57"/>
        <v>0.29898989599999998</v>
      </c>
      <c r="AJ74" s="15">
        <f t="shared" si="57"/>
        <v>0.40757097999999992</v>
      </c>
      <c r="AK74" s="15">
        <f t="shared" si="57"/>
        <v>0.30857142600000004</v>
      </c>
      <c r="AL74" s="15">
        <f t="shared" si="57"/>
        <v>0.93539535399999996</v>
      </c>
      <c r="AM74" s="15">
        <f t="shared" si="57"/>
        <v>0.55434153800000008</v>
      </c>
      <c r="AN74" s="15">
        <f t="shared" si="57"/>
        <v>0.816017192</v>
      </c>
      <c r="AO74" s="15">
        <f t="shared" si="57"/>
        <v>0.56653540600000007</v>
      </c>
      <c r="AP74" s="15">
        <f t="shared" si="57"/>
        <v>0.82172435200000005</v>
      </c>
      <c r="AQ74" s="15">
        <f t="shared" si="57"/>
        <v>0.50181264400000003</v>
      </c>
      <c r="AR74" s="15">
        <f t="shared" si="57"/>
        <v>0.65573002399999991</v>
      </c>
      <c r="AS74" s="15">
        <f t="shared" si="57"/>
        <v>0.49712761</v>
      </c>
      <c r="AT74" s="15">
        <f t="shared" si="57"/>
        <v>0.27544221799999996</v>
      </c>
      <c r="AU74" s="15">
        <f t="shared" si="57"/>
        <v>0.14968269200000001</v>
      </c>
      <c r="AV74" s="15">
        <f t="shared" si="57"/>
        <v>0.22161699399999998</v>
      </c>
      <c r="AW74" s="15">
        <f t="shared" si="57"/>
        <v>0.28966986199999994</v>
      </c>
      <c r="AX74" s="15">
        <f t="shared" si="57"/>
        <v>0.19454301000000002</v>
      </c>
      <c r="AY74" s="15">
        <f t="shared" si="57"/>
        <v>0.52826731799999993</v>
      </c>
      <c r="AZ74" s="15">
        <f t="shared" si="57"/>
        <v>0.564473212</v>
      </c>
      <c r="BA74" s="15">
        <f t="shared" si="57"/>
        <v>0.56842802599999998</v>
      </c>
      <c r="BB74" s="15">
        <f t="shared" si="57"/>
        <v>0.57624225799999995</v>
      </c>
      <c r="BC74" s="15">
        <f t="shared" si="57"/>
        <v>0.35383384199999995</v>
      </c>
    </row>
    <row r="75" spans="1:55">
      <c r="A75" s="2" t="s">
        <v>5</v>
      </c>
      <c r="B75" s="15">
        <f>STDEV(B69:B73)</f>
        <v>9.049296519331217E-3</v>
      </c>
      <c r="C75" s="15">
        <f t="shared" ref="C75:BC75" si="58">STDEV(C69:C73)</f>
        <v>0.10034184696941849</v>
      </c>
      <c r="D75" s="15">
        <f t="shared" si="58"/>
        <v>5.5320361496394362E-2</v>
      </c>
      <c r="E75" s="15">
        <f t="shared" si="58"/>
        <v>4.1720373865790902E-2</v>
      </c>
      <c r="F75" s="15">
        <f t="shared" si="58"/>
        <v>0.11781807515820183</v>
      </c>
      <c r="G75" s="15">
        <f t="shared" si="58"/>
        <v>4.7904669216885527E-2</v>
      </c>
      <c r="H75" s="15">
        <f t="shared" si="58"/>
        <v>5.371720438810336E-2</v>
      </c>
      <c r="I75" s="15">
        <f t="shared" si="58"/>
        <v>0.12064805463468356</v>
      </c>
      <c r="J75" s="15">
        <f t="shared" si="58"/>
        <v>3.676392691190887E-2</v>
      </c>
      <c r="K75" s="15">
        <f t="shared" si="58"/>
        <v>0.12496336602249822</v>
      </c>
      <c r="L75" s="15">
        <f t="shared" si="58"/>
        <v>0.18776352682588587</v>
      </c>
      <c r="M75" s="15">
        <f t="shared" si="58"/>
        <v>0.1738511164655033</v>
      </c>
      <c r="N75" s="15">
        <f t="shared" si="58"/>
        <v>9.6032403269822236E-2</v>
      </c>
      <c r="O75" s="15">
        <f t="shared" si="58"/>
        <v>6.9868130717404775E-2</v>
      </c>
      <c r="P75" s="15">
        <f t="shared" si="58"/>
        <v>8.5392901181355035E-2</v>
      </c>
      <c r="Q75" s="15">
        <f t="shared" si="58"/>
        <v>4.465105074753864E-2</v>
      </c>
      <c r="R75" s="15">
        <f t="shared" si="58"/>
        <v>3.6049725238374124E-2</v>
      </c>
      <c r="S75" s="15">
        <f t="shared" si="58"/>
        <v>5.3997323921104609E-2</v>
      </c>
      <c r="T75" s="15">
        <f t="shared" si="58"/>
        <v>6.0101426200465406E-3</v>
      </c>
      <c r="U75" s="15">
        <f t="shared" si="58"/>
        <v>6.7440025278112437E-2</v>
      </c>
      <c r="V75" s="15">
        <f t="shared" si="58"/>
        <v>0.14452137007101121</v>
      </c>
      <c r="W75" s="15">
        <f t="shared" si="58"/>
        <v>6.6248689127492336E-2</v>
      </c>
      <c r="X75" s="15">
        <f t="shared" si="58"/>
        <v>7.8359579786871636E-2</v>
      </c>
      <c r="Y75" s="15">
        <f t="shared" si="58"/>
        <v>6.1089420618307404E-2</v>
      </c>
      <c r="Z75" s="15">
        <f t="shared" si="58"/>
        <v>6.1966472789727764E-2</v>
      </c>
      <c r="AA75" s="15">
        <f t="shared" si="58"/>
        <v>0.13461054936371081</v>
      </c>
      <c r="AB75" s="15">
        <f t="shared" si="58"/>
        <v>3.3110513609515675E-2</v>
      </c>
      <c r="AC75" s="15">
        <f t="shared" si="58"/>
        <v>8.3873985093179615E-2</v>
      </c>
      <c r="AD75" s="15">
        <f t="shared" si="58"/>
        <v>0.18210783939761635</v>
      </c>
      <c r="AE75" s="15">
        <f t="shared" si="58"/>
        <v>6.9372184627558092E-2</v>
      </c>
      <c r="AF75" s="15">
        <f t="shared" si="58"/>
        <v>2.1066253054387252E-2</v>
      </c>
      <c r="AG75" s="15">
        <f t="shared" si="58"/>
        <v>0.11048809014217717</v>
      </c>
      <c r="AH75" s="15">
        <f t="shared" si="58"/>
        <v>0.13637137033632329</v>
      </c>
      <c r="AI75" s="15">
        <f t="shared" si="58"/>
        <v>8.3783600589750845E-2</v>
      </c>
      <c r="AJ75" s="15">
        <f t="shared" si="58"/>
        <v>5.5290605402151458E-2</v>
      </c>
      <c r="AK75" s="15">
        <f t="shared" si="58"/>
        <v>0.18040016067084857</v>
      </c>
      <c r="AL75" s="15">
        <f t="shared" si="58"/>
        <v>1.2916593655003627E-2</v>
      </c>
      <c r="AM75" s="15">
        <f t="shared" si="58"/>
        <v>8.205522917246405E-2</v>
      </c>
      <c r="AN75" s="15">
        <f t="shared" si="58"/>
        <v>0.11359725982057048</v>
      </c>
      <c r="AO75" s="15">
        <f t="shared" si="58"/>
        <v>5.1395919796545411E-2</v>
      </c>
      <c r="AP75" s="15">
        <f t="shared" si="58"/>
        <v>6.7269785211870728E-2</v>
      </c>
      <c r="AQ75" s="15">
        <f t="shared" si="58"/>
        <v>0.12959241192773346</v>
      </c>
      <c r="AR75" s="15">
        <f t="shared" si="58"/>
        <v>6.535498682519976E-2</v>
      </c>
      <c r="AS75" s="15">
        <f t="shared" si="58"/>
        <v>0.14668965633098904</v>
      </c>
      <c r="AT75" s="15">
        <f t="shared" si="58"/>
        <v>2.097687523720513E-2</v>
      </c>
      <c r="AU75" s="15">
        <f t="shared" si="58"/>
        <v>0.14362478005387552</v>
      </c>
      <c r="AV75" s="15">
        <f t="shared" si="58"/>
        <v>0.12344397029142633</v>
      </c>
      <c r="AW75" s="15">
        <f t="shared" si="58"/>
        <v>0.16251795585077347</v>
      </c>
      <c r="AX75" s="15">
        <f t="shared" si="58"/>
        <v>8.3510779768346935E-2</v>
      </c>
      <c r="AY75" s="15">
        <f t="shared" si="58"/>
        <v>6.9165051883461365E-2</v>
      </c>
      <c r="AZ75" s="15">
        <f t="shared" si="58"/>
        <v>2.9151957772842976E-2</v>
      </c>
      <c r="BA75" s="15">
        <f t="shared" si="58"/>
        <v>0.227395209148368</v>
      </c>
      <c r="BB75" s="15">
        <f t="shared" si="58"/>
        <v>0.13034732320815939</v>
      </c>
      <c r="BC75" s="15">
        <f t="shared" si="58"/>
        <v>0.13177792381720593</v>
      </c>
    </row>
    <row r="77" spans="1:55">
      <c r="A77" t="s">
        <v>17</v>
      </c>
      <c r="B77" s="2"/>
      <c r="C77" s="2"/>
      <c r="D77" s="2"/>
      <c r="E77" s="2"/>
      <c r="F77" s="2"/>
      <c r="G77" s="2"/>
      <c r="H77" s="2"/>
      <c r="I77" s="2"/>
    </row>
    <row r="78" spans="1:55">
      <c r="B78" t="s">
        <v>50</v>
      </c>
    </row>
    <row r="79" spans="1:55">
      <c r="A79" s="2"/>
      <c r="B79" s="2" t="s">
        <v>0</v>
      </c>
      <c r="D79" s="2"/>
      <c r="E79" s="2"/>
      <c r="F79" s="2"/>
      <c r="I79" s="2"/>
      <c r="M79" s="2"/>
      <c r="T79" t="s">
        <v>1</v>
      </c>
      <c r="AL79" s="2" t="s">
        <v>2</v>
      </c>
    </row>
    <row r="80" spans="1:55">
      <c r="B80" t="s">
        <v>58</v>
      </c>
      <c r="C80" s="2" t="s">
        <v>79</v>
      </c>
      <c r="D80" s="2" t="s">
        <v>80</v>
      </c>
      <c r="E80" s="2" t="s">
        <v>81</v>
      </c>
      <c r="F80" s="2" t="s">
        <v>82</v>
      </c>
      <c r="G80" s="2" t="s">
        <v>83</v>
      </c>
      <c r="H80" s="2" t="s">
        <v>84</v>
      </c>
      <c r="I80" s="2" t="s">
        <v>85</v>
      </c>
      <c r="J80" s="2" t="s">
        <v>86</v>
      </c>
      <c r="K80" s="2" t="s">
        <v>87</v>
      </c>
      <c r="L80" s="2" t="s">
        <v>88</v>
      </c>
      <c r="M80" s="2" t="s">
        <v>89</v>
      </c>
      <c r="N80" s="2" t="s">
        <v>90</v>
      </c>
      <c r="O80" s="2" t="s">
        <v>91</v>
      </c>
      <c r="P80" s="2" t="s">
        <v>92</v>
      </c>
      <c r="Q80" s="2" t="s">
        <v>93</v>
      </c>
      <c r="R80" s="2" t="s">
        <v>94</v>
      </c>
      <c r="S80" s="2" t="s">
        <v>95</v>
      </c>
      <c r="T80" t="s">
        <v>58</v>
      </c>
      <c r="U80" s="2" t="s">
        <v>79</v>
      </c>
      <c r="V80" s="2" t="s">
        <v>80</v>
      </c>
      <c r="W80" s="2" t="s">
        <v>81</v>
      </c>
      <c r="X80" s="2" t="s">
        <v>82</v>
      </c>
      <c r="Y80" s="2" t="s">
        <v>83</v>
      </c>
      <c r="Z80" s="2" t="s">
        <v>84</v>
      </c>
      <c r="AA80" s="2" t="s">
        <v>85</v>
      </c>
      <c r="AB80" s="2" t="s">
        <v>86</v>
      </c>
      <c r="AC80" s="2" t="s">
        <v>87</v>
      </c>
      <c r="AD80" s="2" t="s">
        <v>88</v>
      </c>
      <c r="AE80" s="2" t="s">
        <v>89</v>
      </c>
      <c r="AF80" s="2" t="s">
        <v>90</v>
      </c>
      <c r="AG80" s="2" t="s">
        <v>91</v>
      </c>
      <c r="AH80" s="2" t="s">
        <v>92</v>
      </c>
      <c r="AI80" s="2" t="s">
        <v>93</v>
      </c>
      <c r="AJ80" s="2" t="s">
        <v>94</v>
      </c>
      <c r="AK80" s="2" t="s">
        <v>95</v>
      </c>
      <c r="AL80" t="s">
        <v>58</v>
      </c>
      <c r="AM80" s="2" t="s">
        <v>79</v>
      </c>
      <c r="AN80" s="2" t="s">
        <v>80</v>
      </c>
      <c r="AO80" s="2" t="s">
        <v>81</v>
      </c>
      <c r="AP80" s="2" t="s">
        <v>82</v>
      </c>
      <c r="AQ80" s="2" t="s">
        <v>83</v>
      </c>
      <c r="AR80" s="2" t="s">
        <v>84</v>
      </c>
      <c r="AS80" s="2" t="s">
        <v>85</v>
      </c>
      <c r="AT80" s="2" t="s">
        <v>86</v>
      </c>
      <c r="AU80" s="2" t="s">
        <v>87</v>
      </c>
      <c r="AV80" s="2" t="s">
        <v>88</v>
      </c>
      <c r="AW80" s="2" t="s">
        <v>89</v>
      </c>
      <c r="AX80" s="2" t="s">
        <v>90</v>
      </c>
      <c r="AY80" s="2" t="s">
        <v>91</v>
      </c>
      <c r="AZ80" s="2" t="s">
        <v>92</v>
      </c>
      <c r="BA80" s="2" t="s">
        <v>93</v>
      </c>
      <c r="BB80" s="2" t="s">
        <v>94</v>
      </c>
      <c r="BC80" s="2" t="s">
        <v>95</v>
      </c>
    </row>
    <row r="81" spans="1:55">
      <c r="A81" s="2" t="s">
        <v>3</v>
      </c>
      <c r="B81">
        <v>0.90010124999999996</v>
      </c>
      <c r="C81">
        <v>0.80701754000000003</v>
      </c>
      <c r="D81">
        <v>0.72549019999999997</v>
      </c>
      <c r="E81">
        <v>0.85106382999999997</v>
      </c>
      <c r="F81">
        <v>0.81428571000000005</v>
      </c>
      <c r="G81">
        <v>0.55789473999999994</v>
      </c>
      <c r="H81">
        <v>0.54271356999999998</v>
      </c>
      <c r="I81">
        <v>0.59574468000000003</v>
      </c>
      <c r="J81">
        <v>0.14423077000000001</v>
      </c>
      <c r="K81">
        <v>0</v>
      </c>
      <c r="L81">
        <v>0</v>
      </c>
      <c r="M81">
        <v>0</v>
      </c>
      <c r="N81">
        <v>1</v>
      </c>
      <c r="O81">
        <v>0.91666667000000002</v>
      </c>
      <c r="P81">
        <v>0.453125</v>
      </c>
      <c r="Q81">
        <v>1</v>
      </c>
      <c r="R81">
        <v>0.81005587000000001</v>
      </c>
      <c r="S81">
        <v>0</v>
      </c>
      <c r="T81">
        <v>0.97134878999999996</v>
      </c>
      <c r="U81">
        <v>0.79310345000000004</v>
      </c>
      <c r="V81">
        <v>0.77894737000000003</v>
      </c>
      <c r="W81">
        <v>0.66666667000000002</v>
      </c>
      <c r="X81">
        <v>0.68674698999999995</v>
      </c>
      <c r="Y81">
        <v>0.23245614000000001</v>
      </c>
      <c r="Z81">
        <v>0.67500000000000004</v>
      </c>
      <c r="AA81">
        <v>0.28000000000000003</v>
      </c>
      <c r="AB81">
        <v>0.19480518999999999</v>
      </c>
      <c r="AC81">
        <v>0</v>
      </c>
      <c r="AD81">
        <v>0</v>
      </c>
      <c r="AE81">
        <v>0</v>
      </c>
      <c r="AF81">
        <v>7.6923080000000005E-2</v>
      </c>
      <c r="AG81">
        <v>0.16417909999999999</v>
      </c>
      <c r="AH81">
        <v>0.47540983999999997</v>
      </c>
      <c r="AI81">
        <v>0.24242424000000001</v>
      </c>
      <c r="AJ81">
        <v>0.45741324999999999</v>
      </c>
      <c r="AK81">
        <v>0</v>
      </c>
      <c r="AL81">
        <v>0.9343688</v>
      </c>
      <c r="AM81">
        <v>0.8</v>
      </c>
      <c r="AN81">
        <v>0.75126904000000005</v>
      </c>
      <c r="AO81">
        <v>0.74766354999999995</v>
      </c>
      <c r="AP81">
        <v>0.74509804000000002</v>
      </c>
      <c r="AQ81">
        <v>0.32817337000000002</v>
      </c>
      <c r="AR81">
        <v>0.60167130999999996</v>
      </c>
      <c r="AS81">
        <v>0.38095237999999998</v>
      </c>
      <c r="AT81">
        <v>0.16574585999999999</v>
      </c>
      <c r="AU81">
        <v>0</v>
      </c>
      <c r="AV81">
        <v>0</v>
      </c>
      <c r="AW81">
        <v>0</v>
      </c>
      <c r="AX81">
        <v>0.14285713999999999</v>
      </c>
      <c r="AY81">
        <v>0.27848100999999997</v>
      </c>
      <c r="AZ81">
        <v>0.46400000000000002</v>
      </c>
      <c r="BA81">
        <v>0.39024389999999998</v>
      </c>
      <c r="BB81">
        <v>0.58467742</v>
      </c>
      <c r="BC81">
        <v>0</v>
      </c>
    </row>
    <row r="82" spans="1:55">
      <c r="A82" s="2" t="s">
        <v>6</v>
      </c>
      <c r="B82" s="2">
        <v>0.91900386999999994</v>
      </c>
      <c r="C82">
        <v>0.63291138999999996</v>
      </c>
      <c r="D82">
        <v>0.50714285999999997</v>
      </c>
      <c r="E82">
        <v>0.68333332999999996</v>
      </c>
      <c r="F82">
        <v>0.9</v>
      </c>
      <c r="G82">
        <v>0.58914728999999999</v>
      </c>
      <c r="H82">
        <v>0.48148148000000002</v>
      </c>
      <c r="I82">
        <v>0.65217391000000002</v>
      </c>
      <c r="J82">
        <v>0.20952381</v>
      </c>
      <c r="K82">
        <v>0.17857143</v>
      </c>
      <c r="L82">
        <v>0.5</v>
      </c>
      <c r="M82">
        <v>0.16666666999999999</v>
      </c>
      <c r="N82" s="2">
        <v>0.3</v>
      </c>
      <c r="O82" s="2">
        <v>0.56862745000000003</v>
      </c>
      <c r="P82" s="2">
        <v>0.42424242000000001</v>
      </c>
      <c r="Q82" s="2">
        <v>0.96428570999999996</v>
      </c>
      <c r="R82" s="2">
        <v>0.36229507999999999</v>
      </c>
      <c r="S82" s="2">
        <v>0.5</v>
      </c>
      <c r="T82" s="2">
        <v>0.92290883000000001</v>
      </c>
      <c r="U82">
        <v>0.86206897000000005</v>
      </c>
      <c r="V82">
        <v>0.74736842000000003</v>
      </c>
      <c r="W82">
        <v>0.68333332999999996</v>
      </c>
      <c r="X82">
        <v>0.10843373000000001</v>
      </c>
      <c r="Y82">
        <v>0.33333332999999998</v>
      </c>
      <c r="Z82">
        <v>0.56874999999999998</v>
      </c>
      <c r="AA82">
        <v>0.3</v>
      </c>
      <c r="AB82">
        <v>0.28571428999999998</v>
      </c>
      <c r="AC82">
        <v>0.25641026</v>
      </c>
      <c r="AD82">
        <v>0.11904762000000001</v>
      </c>
      <c r="AE82">
        <v>7.4999999999999997E-2</v>
      </c>
      <c r="AF82" s="2">
        <v>0.11538461999999999</v>
      </c>
      <c r="AG82" s="2">
        <v>0.43283581999999998</v>
      </c>
      <c r="AH82" s="2">
        <v>0.2295082</v>
      </c>
      <c r="AI82" s="2">
        <v>0.27272727000000002</v>
      </c>
      <c r="AJ82" s="2">
        <v>0.69716087999999998</v>
      </c>
      <c r="AK82" s="2">
        <v>0.22857142999999999</v>
      </c>
      <c r="AL82">
        <v>0.92095221000000005</v>
      </c>
      <c r="AM82">
        <v>0.72992701000000004</v>
      </c>
      <c r="AN82">
        <v>0.60425532000000004</v>
      </c>
      <c r="AO82">
        <v>0.68333332999999996</v>
      </c>
      <c r="AP82">
        <v>0.19354838999999999</v>
      </c>
      <c r="AQ82">
        <v>0.42577030999999999</v>
      </c>
      <c r="AR82">
        <v>0.52148996999999997</v>
      </c>
      <c r="AS82">
        <v>0.41095890000000002</v>
      </c>
      <c r="AT82">
        <v>0.24175824000000001</v>
      </c>
      <c r="AU82">
        <v>0.21052631999999999</v>
      </c>
      <c r="AV82">
        <v>0.19230769</v>
      </c>
      <c r="AW82">
        <v>0.10344828</v>
      </c>
      <c r="AX82">
        <v>0.16666666999999999</v>
      </c>
      <c r="AY82">
        <v>0.49152541999999999</v>
      </c>
      <c r="AZ82">
        <v>0.29787234000000001</v>
      </c>
      <c r="BA82">
        <v>0.42519685000000002</v>
      </c>
      <c r="BB82">
        <v>0.47680689999999998</v>
      </c>
      <c r="BC82">
        <v>0.31372549</v>
      </c>
    </row>
    <row r="83" spans="1:55">
      <c r="A83" s="2" t="s">
        <v>7</v>
      </c>
      <c r="B83" s="2">
        <v>0.92606957999999995</v>
      </c>
      <c r="C83">
        <v>0.63333333000000003</v>
      </c>
      <c r="D83">
        <v>0.96078430999999997</v>
      </c>
      <c r="E83">
        <v>0.31927710999999998</v>
      </c>
      <c r="F83">
        <v>0.62307692000000003</v>
      </c>
      <c r="G83">
        <v>0.70085470000000005</v>
      </c>
      <c r="H83">
        <v>0.66206896999999998</v>
      </c>
      <c r="I83">
        <v>0.81818181999999995</v>
      </c>
      <c r="J83">
        <v>0.25</v>
      </c>
      <c r="K83">
        <v>8.6956519999999995E-2</v>
      </c>
      <c r="L83">
        <v>0.5</v>
      </c>
      <c r="M83">
        <v>0.33333332999999998</v>
      </c>
      <c r="N83" s="2">
        <v>0.42857142999999998</v>
      </c>
      <c r="O83" s="2">
        <v>0.61428570999999998</v>
      </c>
      <c r="P83" s="2">
        <v>0.71111111000000005</v>
      </c>
      <c r="Q83" s="2">
        <v>0.97435897000000005</v>
      </c>
      <c r="R83" s="2">
        <v>0.67741934999999998</v>
      </c>
      <c r="S83" s="2">
        <v>0.55102041000000002</v>
      </c>
      <c r="T83" s="2">
        <v>0.95653756999999995</v>
      </c>
      <c r="U83">
        <v>0.32758620999999999</v>
      </c>
      <c r="V83">
        <v>0.51578946999999997</v>
      </c>
      <c r="W83">
        <v>0.88333333000000003</v>
      </c>
      <c r="X83">
        <v>0.97590361000000003</v>
      </c>
      <c r="Y83">
        <v>0.35964911999999999</v>
      </c>
      <c r="Z83">
        <v>0.6</v>
      </c>
      <c r="AA83">
        <v>0.36</v>
      </c>
      <c r="AB83">
        <v>0.32467531999999999</v>
      </c>
      <c r="AC83">
        <v>0.10256410000000001</v>
      </c>
      <c r="AD83">
        <v>0.11904762000000001</v>
      </c>
      <c r="AE83">
        <v>7.4999999999999997E-2</v>
      </c>
      <c r="AF83" s="2">
        <v>0.11538461999999999</v>
      </c>
      <c r="AG83" s="2">
        <v>0.64179103999999998</v>
      </c>
      <c r="AH83" s="2">
        <v>0.52459016000000003</v>
      </c>
      <c r="AI83" s="2">
        <v>0.38383837999999998</v>
      </c>
      <c r="AJ83" s="2">
        <v>0.59621451000000003</v>
      </c>
      <c r="AK83" s="2">
        <v>0.51428571000000001</v>
      </c>
      <c r="AL83">
        <v>0.94105702999999996</v>
      </c>
      <c r="AM83">
        <v>0.43181818</v>
      </c>
      <c r="AN83">
        <v>0.67123288000000003</v>
      </c>
      <c r="AO83">
        <v>0.46902654999999999</v>
      </c>
      <c r="AP83">
        <v>0.76056338000000001</v>
      </c>
      <c r="AQ83">
        <v>0.47536232</v>
      </c>
      <c r="AR83">
        <v>0.62950819999999996</v>
      </c>
      <c r="AS83">
        <v>0.5</v>
      </c>
      <c r="AT83">
        <v>0.28248588000000002</v>
      </c>
      <c r="AU83">
        <v>9.4117649999999997E-2</v>
      </c>
      <c r="AV83">
        <v>0.19230769</v>
      </c>
      <c r="AW83">
        <v>0.12244898</v>
      </c>
      <c r="AX83">
        <v>0.18181818</v>
      </c>
      <c r="AY83">
        <v>0.62773723000000003</v>
      </c>
      <c r="AZ83">
        <v>0.60377358000000003</v>
      </c>
      <c r="BA83">
        <v>0.55072463999999999</v>
      </c>
      <c r="BB83">
        <v>0.63422818999999997</v>
      </c>
      <c r="BC83">
        <v>0.53201969999999998</v>
      </c>
    </row>
    <row r="84" spans="1:55">
      <c r="A84" s="2" t="s">
        <v>8</v>
      </c>
      <c r="B84">
        <v>0.92251875999999999</v>
      </c>
      <c r="C84">
        <v>0.734375</v>
      </c>
      <c r="D84">
        <v>0.85714285999999995</v>
      </c>
      <c r="E84">
        <v>0.66129031999999999</v>
      </c>
      <c r="F84" s="2">
        <v>0.54477611999999997</v>
      </c>
      <c r="G84" s="2">
        <v>0.61111110999999996</v>
      </c>
      <c r="H84" s="2">
        <v>0.71900825999999995</v>
      </c>
      <c r="I84" s="2">
        <v>0.88372092999999996</v>
      </c>
      <c r="J84" s="2">
        <v>0.34210526000000002</v>
      </c>
      <c r="K84" s="2">
        <v>0.14285713999999999</v>
      </c>
      <c r="L84" s="2">
        <v>0.47619048000000003</v>
      </c>
      <c r="M84" s="2">
        <v>0.13636364000000001</v>
      </c>
      <c r="N84" s="2">
        <v>0.5</v>
      </c>
      <c r="O84" s="2">
        <v>0.53571429000000004</v>
      </c>
      <c r="P84" s="2">
        <v>0.33333332999999998</v>
      </c>
      <c r="Q84" s="2">
        <v>0.97619047999999997</v>
      </c>
      <c r="R84">
        <v>0.27434841999999998</v>
      </c>
      <c r="S84" s="2">
        <v>0.66666667000000002</v>
      </c>
      <c r="T84">
        <v>0.91064708000000005</v>
      </c>
      <c r="U84">
        <v>0.81034483000000002</v>
      </c>
      <c r="V84">
        <v>0.37894737000000001</v>
      </c>
      <c r="W84">
        <v>0.68333332999999996</v>
      </c>
      <c r="X84" s="2">
        <v>0.87951807000000004</v>
      </c>
      <c r="Y84" s="2">
        <v>0.43421052999999998</v>
      </c>
      <c r="Z84" s="2">
        <v>0.54374999999999996</v>
      </c>
      <c r="AA84" s="2">
        <v>0.38</v>
      </c>
      <c r="AB84" s="2">
        <v>0.16883117</v>
      </c>
      <c r="AC84" s="2">
        <v>0.15384614999999999</v>
      </c>
      <c r="AD84" s="2">
        <v>0.23809524000000001</v>
      </c>
      <c r="AE84" s="2">
        <v>0.15</v>
      </c>
      <c r="AF84" s="2">
        <v>7.6923080000000005E-2</v>
      </c>
      <c r="AG84" s="2">
        <v>0.44776118999999998</v>
      </c>
      <c r="AH84" s="2">
        <v>0.59016393</v>
      </c>
      <c r="AI84" s="2">
        <v>0.41414140999999999</v>
      </c>
      <c r="AJ84">
        <v>0.63091483000000004</v>
      </c>
      <c r="AK84" s="2">
        <v>0.32380952000000002</v>
      </c>
      <c r="AL84">
        <v>0.91654447999999999</v>
      </c>
      <c r="AM84">
        <v>0.77049179999999995</v>
      </c>
      <c r="AN84">
        <v>0.52554745000000003</v>
      </c>
      <c r="AO84">
        <v>0.67213115000000001</v>
      </c>
      <c r="AP84">
        <v>0.67281106000000002</v>
      </c>
      <c r="AQ84">
        <v>0.50769231000000004</v>
      </c>
      <c r="AR84">
        <v>0.61921707999999998</v>
      </c>
      <c r="AS84">
        <v>0.53146853000000005</v>
      </c>
      <c r="AT84">
        <v>0.22608696</v>
      </c>
      <c r="AU84">
        <v>0.14814815000000001</v>
      </c>
      <c r="AV84">
        <v>0.31746032000000002</v>
      </c>
      <c r="AW84">
        <v>0.14285713999999999</v>
      </c>
      <c r="AX84">
        <v>0.13333333</v>
      </c>
      <c r="AY84">
        <v>0.48780488</v>
      </c>
      <c r="AZ84">
        <v>0.42603550000000001</v>
      </c>
      <c r="BA84">
        <v>0.58156028000000004</v>
      </c>
      <c r="BB84">
        <v>0.38240918000000002</v>
      </c>
      <c r="BC84">
        <v>0.43589744000000002</v>
      </c>
    </row>
    <row r="85" spans="1:55">
      <c r="A85" s="2" t="s">
        <v>9</v>
      </c>
      <c r="B85">
        <v>0.92378433999999998</v>
      </c>
      <c r="C85">
        <v>0.75</v>
      </c>
      <c r="D85">
        <v>0.93846154000000004</v>
      </c>
      <c r="E85">
        <v>0.56451613</v>
      </c>
      <c r="F85">
        <v>0.68032786999999995</v>
      </c>
      <c r="G85">
        <v>0.7245509</v>
      </c>
      <c r="H85">
        <v>0.86153846000000001</v>
      </c>
      <c r="I85">
        <v>0.72222222000000003</v>
      </c>
      <c r="J85">
        <v>0.38235293999999997</v>
      </c>
      <c r="K85">
        <v>4.3478259999999998E-2</v>
      </c>
      <c r="L85">
        <v>0.55555555999999995</v>
      </c>
      <c r="M85">
        <v>0.37037037</v>
      </c>
      <c r="N85">
        <v>0.5</v>
      </c>
      <c r="O85">
        <v>0.49253731000000001</v>
      </c>
      <c r="P85">
        <v>0.70967742</v>
      </c>
      <c r="Q85">
        <v>0.89473683999999998</v>
      </c>
      <c r="R85">
        <v>0.81871344999999995</v>
      </c>
      <c r="S85">
        <v>0.58666666999999995</v>
      </c>
      <c r="T85">
        <v>0.97559790999999996</v>
      </c>
      <c r="U85">
        <v>0.62068966000000003</v>
      </c>
      <c r="V85">
        <v>0.64210526000000001</v>
      </c>
      <c r="W85">
        <v>0.58333332999999998</v>
      </c>
      <c r="X85">
        <v>1</v>
      </c>
      <c r="Y85">
        <v>0.53070174999999997</v>
      </c>
      <c r="Z85">
        <v>0.7</v>
      </c>
      <c r="AA85">
        <v>0.39</v>
      </c>
      <c r="AB85">
        <v>0.50649350999999998</v>
      </c>
      <c r="AC85">
        <v>2.5641029999999999E-2</v>
      </c>
      <c r="AD85">
        <v>0.23809524000000001</v>
      </c>
      <c r="AE85">
        <v>0.25</v>
      </c>
      <c r="AF85">
        <v>0.26923077000000001</v>
      </c>
      <c r="AG85">
        <v>0.49253731000000001</v>
      </c>
      <c r="AH85">
        <v>0.36065574</v>
      </c>
      <c r="AI85">
        <v>0.17171717</v>
      </c>
      <c r="AJ85">
        <v>0.44164038</v>
      </c>
      <c r="AK85">
        <v>0.41904762000000001</v>
      </c>
      <c r="AL85">
        <v>0.94898441</v>
      </c>
      <c r="AM85">
        <v>0.67924527999999995</v>
      </c>
      <c r="AN85">
        <v>0.76249999999999996</v>
      </c>
      <c r="AO85">
        <v>0.57377049000000002</v>
      </c>
      <c r="AP85">
        <v>0.80975609999999998</v>
      </c>
      <c r="AQ85">
        <v>0.61265822999999997</v>
      </c>
      <c r="AR85">
        <v>0.77241378999999999</v>
      </c>
      <c r="AS85">
        <v>0.50649350999999998</v>
      </c>
      <c r="AT85">
        <v>0.43575418999999999</v>
      </c>
      <c r="AU85">
        <v>3.2258059999999998E-2</v>
      </c>
      <c r="AV85">
        <v>0.33333332999999998</v>
      </c>
      <c r="AW85">
        <v>0.29850746</v>
      </c>
      <c r="AX85">
        <v>0.35</v>
      </c>
      <c r="AY85">
        <v>0.49253731000000001</v>
      </c>
      <c r="AZ85">
        <v>0.47826087</v>
      </c>
      <c r="BA85">
        <v>0.28813559</v>
      </c>
      <c r="BB85">
        <v>0.57377049000000002</v>
      </c>
      <c r="BC85">
        <v>0.48888889000000002</v>
      </c>
    </row>
    <row r="86" spans="1:55">
      <c r="A86" s="15" t="s">
        <v>57</v>
      </c>
      <c r="B86" s="15">
        <f>AVERAGE(B81:B85)</f>
        <v>0.91829556000000001</v>
      </c>
      <c r="C86" s="15">
        <f t="shared" ref="C86" si="59">AVERAGE(C81:C85)</f>
        <v>0.711527452</v>
      </c>
      <c r="D86" s="15">
        <f t="shared" ref="D86" si="60">AVERAGE(D81:D85)</f>
        <v>0.79780435399999994</v>
      </c>
      <c r="E86" s="15">
        <f t="shared" ref="E86" si="61">AVERAGE(E81:E85)</f>
        <v>0.61589614399999992</v>
      </c>
      <c r="F86" s="15">
        <f t="shared" ref="F86" si="62">AVERAGE(F81:F85)</f>
        <v>0.71249332399999987</v>
      </c>
      <c r="G86" s="15">
        <f t="shared" ref="G86" si="63">AVERAGE(G81:G85)</f>
        <v>0.63671174799999997</v>
      </c>
      <c r="H86" s="15">
        <f t="shared" ref="H86" si="64">AVERAGE(H81:H85)</f>
        <v>0.65336214799999992</v>
      </c>
      <c r="I86" s="15">
        <f t="shared" ref="I86" si="65">AVERAGE(I81:I85)</f>
        <v>0.73440871199999991</v>
      </c>
      <c r="J86" s="15">
        <f t="shared" ref="J86" si="66">AVERAGE(J81:J85)</f>
        <v>0.26564255599999997</v>
      </c>
      <c r="K86" s="15">
        <f t="shared" ref="K86" si="67">AVERAGE(K81:K85)</f>
        <v>9.0372670000000002E-2</v>
      </c>
      <c r="L86" s="15">
        <f t="shared" ref="L86" si="68">AVERAGE(L81:L85)</f>
        <v>0.40634920799999996</v>
      </c>
      <c r="M86" s="15">
        <f t="shared" ref="M86" si="69">AVERAGE(M81:M85)</f>
        <v>0.20134680199999999</v>
      </c>
      <c r="N86" s="15">
        <f t="shared" ref="N86" si="70">AVERAGE(N81:N85)</f>
        <v>0.54571428600000005</v>
      </c>
      <c r="O86" s="15">
        <f t="shared" ref="O86" si="71">AVERAGE(O81:O85)</f>
        <v>0.62556628599999997</v>
      </c>
      <c r="P86" s="15">
        <f t="shared" ref="P86" si="72">AVERAGE(P81:P85)</f>
        <v>0.52629785600000001</v>
      </c>
      <c r="Q86" s="15">
        <f t="shared" ref="Q86" si="73">AVERAGE(Q81:Q85)</f>
        <v>0.96191440000000006</v>
      </c>
      <c r="R86" s="15">
        <f t="shared" ref="R86" si="74">AVERAGE(R81:R85)</f>
        <v>0.58856643399999997</v>
      </c>
      <c r="S86" s="15">
        <f t="shared" ref="S86" si="75">AVERAGE(S81:S85)</f>
        <v>0.46087075000000005</v>
      </c>
      <c r="T86" s="15">
        <f t="shared" ref="T86" si="76">AVERAGE(T81:T85)</f>
        <v>0.94740803600000001</v>
      </c>
      <c r="U86" s="15">
        <f t="shared" ref="U86" si="77">AVERAGE(U81:U85)</f>
        <v>0.68275862400000009</v>
      </c>
      <c r="V86" s="15">
        <f t="shared" ref="V86" si="78">AVERAGE(V81:V85)</f>
        <v>0.61263157800000001</v>
      </c>
      <c r="W86" s="15">
        <f t="shared" ref="W86" si="79">AVERAGE(W81:W85)</f>
        <v>0.69999999800000001</v>
      </c>
      <c r="X86" s="15">
        <f t="shared" ref="X86" si="80">AVERAGE(X81:X85)</f>
        <v>0.73012047999999996</v>
      </c>
      <c r="Y86" s="15">
        <f t="shared" ref="Y86" si="81">AVERAGE(Y81:Y85)</f>
        <v>0.37807017399999998</v>
      </c>
      <c r="Z86" s="15">
        <f t="shared" ref="Z86" si="82">AVERAGE(Z81:Z85)</f>
        <v>0.61750000000000005</v>
      </c>
      <c r="AA86" s="15">
        <f t="shared" ref="AA86" si="83">AVERAGE(AA81:AA85)</f>
        <v>0.34199999999999997</v>
      </c>
      <c r="AB86" s="15">
        <f t="shared" ref="AB86" si="84">AVERAGE(AB81:AB85)</f>
        <v>0.29610389599999998</v>
      </c>
      <c r="AC86" s="15">
        <f t="shared" ref="AC86" si="85">AVERAGE(AC81:AC85)</f>
        <v>0.10769230799999999</v>
      </c>
      <c r="AD86" s="15">
        <f t="shared" ref="AD86" si="86">AVERAGE(AD81:AD85)</f>
        <v>0.14285714399999999</v>
      </c>
      <c r="AE86" s="15">
        <f t="shared" ref="AE86" si="87">AVERAGE(AE81:AE85)</f>
        <v>0.11000000000000001</v>
      </c>
      <c r="AF86" s="15">
        <f t="shared" ref="AF86" si="88">AVERAGE(AF81:AF85)</f>
        <v>0.13076923400000001</v>
      </c>
      <c r="AG86" s="15">
        <f t="shared" ref="AG86" si="89">AVERAGE(AG81:AG85)</f>
        <v>0.43582089200000002</v>
      </c>
      <c r="AH86" s="15">
        <f t="shared" ref="AH86" si="90">AVERAGE(AH81:AH85)</f>
        <v>0.43606557399999996</v>
      </c>
      <c r="AI86" s="15">
        <f t="shared" ref="AI86" si="91">AVERAGE(AI81:AI85)</f>
        <v>0.29696969400000001</v>
      </c>
      <c r="AJ86" s="15">
        <f t="shared" ref="AJ86" si="92">AVERAGE(AJ81:AJ85)</f>
        <v>0.56466876999999993</v>
      </c>
      <c r="AK86" s="15">
        <f t="shared" ref="AK86" si="93">AVERAGE(AK81:AK85)</f>
        <v>0.29714285600000001</v>
      </c>
      <c r="AL86" s="15">
        <f t="shared" ref="AL86" si="94">AVERAGE(AL81:AL85)</f>
        <v>0.93238138600000009</v>
      </c>
      <c r="AM86" s="15">
        <f t="shared" ref="AM86" si="95">AVERAGE(AM81:AM85)</f>
        <v>0.68229645400000005</v>
      </c>
      <c r="AN86" s="15">
        <f t="shared" ref="AN86" si="96">AVERAGE(AN81:AN85)</f>
        <v>0.662960938</v>
      </c>
      <c r="AO86" s="15">
        <f t="shared" ref="AO86" si="97">AVERAGE(AO81:AO85)</f>
        <v>0.62918501399999993</v>
      </c>
      <c r="AP86" s="15">
        <f t="shared" ref="AP86" si="98">AVERAGE(AP81:AP85)</f>
        <v>0.63635539399999996</v>
      </c>
      <c r="AQ86" s="15">
        <f t="shared" ref="AQ86" si="99">AVERAGE(AQ81:AQ85)</f>
        <v>0.46993130800000005</v>
      </c>
      <c r="AR86" s="15">
        <f t="shared" ref="AR86" si="100">AVERAGE(AR81:AR85)</f>
        <v>0.62886006999999988</v>
      </c>
      <c r="AS86" s="15">
        <f t="shared" ref="AS86" si="101">AVERAGE(AS81:AS85)</f>
        <v>0.46597466399999998</v>
      </c>
      <c r="AT86" s="15">
        <f t="shared" ref="AT86" si="102">AVERAGE(AT81:AT85)</f>
        <v>0.27036622599999999</v>
      </c>
      <c r="AU86" s="15">
        <f t="shared" ref="AU86" si="103">AVERAGE(AU81:AU85)</f>
        <v>9.7010035999999994E-2</v>
      </c>
      <c r="AV86" s="15">
        <f t="shared" ref="AV86" si="104">AVERAGE(AV81:AV85)</f>
        <v>0.20708180599999998</v>
      </c>
      <c r="AW86" s="15">
        <f t="shared" ref="AW86" si="105">AVERAGE(AW81:AW85)</f>
        <v>0.13345237199999999</v>
      </c>
      <c r="AX86" s="15">
        <f t="shared" ref="AX86" si="106">AVERAGE(AX81:AX85)</f>
        <v>0.19493506399999999</v>
      </c>
      <c r="AY86" s="15">
        <f t="shared" ref="AY86" si="107">AVERAGE(AY81:AY85)</f>
        <v>0.47561717000000003</v>
      </c>
      <c r="AZ86" s="15">
        <f t="shared" ref="AZ86" si="108">AVERAGE(AZ81:AZ85)</f>
        <v>0.45398845799999998</v>
      </c>
      <c r="BA86" s="15">
        <f t="shared" ref="BA86" si="109">AVERAGE(BA81:BA85)</f>
        <v>0.44717225199999999</v>
      </c>
      <c r="BB86" s="15">
        <f t="shared" ref="BB86" si="110">AVERAGE(BB81:BB85)</f>
        <v>0.53037843600000001</v>
      </c>
      <c r="BC86" s="15">
        <f t="shared" ref="BC86" si="111">AVERAGE(BC81:BC85)</f>
        <v>0.35410630399999998</v>
      </c>
    </row>
    <row r="87" spans="1:55">
      <c r="A87" s="2" t="s">
        <v>5</v>
      </c>
      <c r="B87" s="15">
        <f>STDEV(B81:B85)</f>
        <v>1.0487279562891897E-2</v>
      </c>
      <c r="C87" s="15">
        <f t="shared" ref="C87:BC87" si="112">STDEV(C81:C85)</f>
        <v>7.6510310130744941E-2</v>
      </c>
      <c r="D87" s="15">
        <f t="shared" si="112"/>
        <v>0.18680297728392911</v>
      </c>
      <c r="E87" s="15">
        <f t="shared" si="112"/>
        <v>0.19527864897284958</v>
      </c>
      <c r="F87" s="15">
        <f t="shared" si="112"/>
        <v>0.14377014088905765</v>
      </c>
      <c r="G87" s="15">
        <f t="shared" si="112"/>
        <v>7.2387716492969018E-2</v>
      </c>
      <c r="H87" s="15">
        <f t="shared" si="112"/>
        <v>0.14958999757130012</v>
      </c>
      <c r="I87" s="15">
        <f t="shared" si="112"/>
        <v>0.11774003045460113</v>
      </c>
      <c r="J87" s="15">
        <f t="shared" si="112"/>
        <v>9.6957057281760878E-2</v>
      </c>
      <c r="K87" s="15">
        <f t="shared" si="112"/>
        <v>7.2304246261402236E-2</v>
      </c>
      <c r="L87" s="15">
        <f t="shared" si="112"/>
        <v>0.22902017339003555</v>
      </c>
      <c r="M87" s="15">
        <f t="shared" si="112"/>
        <v>0.15162079976674397</v>
      </c>
      <c r="N87" s="15">
        <f t="shared" si="112"/>
        <v>0.26676443770197139</v>
      </c>
      <c r="O87" s="15">
        <f t="shared" si="112"/>
        <v>0.16872966962397778</v>
      </c>
      <c r="P87" s="15">
        <f t="shared" si="112"/>
        <v>0.17377348079730839</v>
      </c>
      <c r="Q87" s="15">
        <f t="shared" si="112"/>
        <v>3.9773214569233037E-2</v>
      </c>
      <c r="R87" s="15">
        <f t="shared" si="112"/>
        <v>0.25487827775141159</v>
      </c>
      <c r="S87" s="15">
        <f t="shared" si="112"/>
        <v>0.26468683466812865</v>
      </c>
      <c r="T87" s="15">
        <f t="shared" si="112"/>
        <v>2.9166573632953146E-2</v>
      </c>
      <c r="U87" s="15">
        <f t="shared" si="112"/>
        <v>0.21829247623756123</v>
      </c>
      <c r="V87" s="15">
        <f t="shared" si="112"/>
        <v>0.16633577497176319</v>
      </c>
      <c r="W87" s="15">
        <f t="shared" si="112"/>
        <v>0.11055415917599398</v>
      </c>
      <c r="X87" s="15">
        <f t="shared" si="112"/>
        <v>0.36876131066252671</v>
      </c>
      <c r="Y87" s="15">
        <f t="shared" si="112"/>
        <v>0.11179479516434905</v>
      </c>
      <c r="Z87" s="15">
        <f t="shared" si="112"/>
        <v>6.7517358879032E-2</v>
      </c>
      <c r="AA87" s="15">
        <f t="shared" si="112"/>
        <v>4.9193495504995709E-2</v>
      </c>
      <c r="AB87" s="15">
        <f t="shared" si="112"/>
        <v>0.13383556560387597</v>
      </c>
      <c r="AC87" s="15">
        <f t="shared" si="112"/>
        <v>0.10320313745173483</v>
      </c>
      <c r="AD87" s="15">
        <f t="shared" si="112"/>
        <v>9.9602384908018538E-2</v>
      </c>
      <c r="AE87" s="15">
        <f t="shared" si="112"/>
        <v>9.4538352005945167E-2</v>
      </c>
      <c r="AF87" s="15">
        <f t="shared" si="112"/>
        <v>7.9755542516681419E-2</v>
      </c>
      <c r="AG87" s="15">
        <f t="shared" si="112"/>
        <v>0.17290257261680486</v>
      </c>
      <c r="AH87" s="15">
        <f t="shared" si="112"/>
        <v>0.1427265468764804</v>
      </c>
      <c r="AI87" s="15">
        <f t="shared" si="112"/>
        <v>0.10065594378821316</v>
      </c>
      <c r="AJ87" s="15">
        <f t="shared" si="112"/>
        <v>0.11133010004754589</v>
      </c>
      <c r="AK87" s="15">
        <f t="shared" si="112"/>
        <v>0.19730611928774541</v>
      </c>
      <c r="AL87" s="15">
        <f t="shared" si="112"/>
        <v>1.3567522571001295E-2</v>
      </c>
      <c r="AM87" s="15">
        <f t="shared" si="112"/>
        <v>0.14718176608423694</v>
      </c>
      <c r="AN87" s="15">
        <f t="shared" si="112"/>
        <v>0.10012940007338264</v>
      </c>
      <c r="AO87" s="15">
        <f t="shared" si="112"/>
        <v>0.10901270255875671</v>
      </c>
      <c r="AP87" s="15">
        <f t="shared" si="112"/>
        <v>0.25235265505910354</v>
      </c>
      <c r="AQ87" s="15">
        <f t="shared" si="112"/>
        <v>0.10472806471685366</v>
      </c>
      <c r="AR87" s="15">
        <f t="shared" si="112"/>
        <v>9.0786349330204325E-2</v>
      </c>
      <c r="AS87" s="15">
        <f t="shared" si="112"/>
        <v>6.5849202576399674E-2</v>
      </c>
      <c r="AT87" s="15">
        <f t="shared" si="112"/>
        <v>0.10151915569437378</v>
      </c>
      <c r="AU87" s="15">
        <f t="shared" si="112"/>
        <v>8.531293104513013E-2</v>
      </c>
      <c r="AV87" s="15">
        <f t="shared" si="112"/>
        <v>0.1336434501280884</v>
      </c>
      <c r="AW87" s="15">
        <f t="shared" si="112"/>
        <v>0.10742728645518568</v>
      </c>
      <c r="AX87" s="15">
        <f t="shared" si="112"/>
        <v>8.8773831901424308E-2</v>
      </c>
      <c r="AY87" s="15">
        <f t="shared" si="112"/>
        <v>0.12519093623808705</v>
      </c>
      <c r="AZ87" s="15">
        <f t="shared" si="112"/>
        <v>0.10986192913199062</v>
      </c>
      <c r="BA87" s="15">
        <f t="shared" si="112"/>
        <v>0.12020779357515797</v>
      </c>
      <c r="BB87" s="15">
        <f t="shared" si="112"/>
        <v>0.10047491180666043</v>
      </c>
      <c r="BC87" s="15">
        <f t="shared" si="112"/>
        <v>0.21420270572819203</v>
      </c>
    </row>
    <row r="89" spans="1:55">
      <c r="A89" t="s">
        <v>18</v>
      </c>
      <c r="B89" s="2"/>
      <c r="C89" s="2"/>
      <c r="D89" s="2"/>
      <c r="E89" s="2"/>
      <c r="F89" s="2"/>
      <c r="G89" s="2"/>
      <c r="H89" s="2"/>
      <c r="I89" s="2"/>
    </row>
    <row r="90" spans="1:55">
      <c r="B90" t="s">
        <v>50</v>
      </c>
    </row>
    <row r="91" spans="1:55">
      <c r="A91" s="2"/>
      <c r="B91" s="2" t="s">
        <v>0</v>
      </c>
      <c r="D91" s="2"/>
      <c r="E91" s="2"/>
      <c r="F91" s="2"/>
      <c r="I91" s="2"/>
      <c r="M91" s="2"/>
      <c r="T91" t="s">
        <v>1</v>
      </c>
      <c r="AL91" s="2" t="s">
        <v>2</v>
      </c>
    </row>
    <row r="92" spans="1:55">
      <c r="B92" t="s">
        <v>58</v>
      </c>
      <c r="C92" s="2" t="s">
        <v>79</v>
      </c>
      <c r="D92" s="2" t="s">
        <v>80</v>
      </c>
      <c r="E92" s="2" t="s">
        <v>81</v>
      </c>
      <c r="F92" s="2" t="s">
        <v>82</v>
      </c>
      <c r="G92" s="2" t="s">
        <v>83</v>
      </c>
      <c r="H92" s="2" t="s">
        <v>84</v>
      </c>
      <c r="I92" s="2" t="s">
        <v>85</v>
      </c>
      <c r="J92" s="2" t="s">
        <v>86</v>
      </c>
      <c r="K92" s="2" t="s">
        <v>87</v>
      </c>
      <c r="L92" s="2" t="s">
        <v>88</v>
      </c>
      <c r="M92" s="2" t="s">
        <v>89</v>
      </c>
      <c r="N92" s="2" t="s">
        <v>90</v>
      </c>
      <c r="O92" s="2" t="s">
        <v>91</v>
      </c>
      <c r="P92" s="2" t="s">
        <v>92</v>
      </c>
      <c r="Q92" s="2" t="s">
        <v>93</v>
      </c>
      <c r="R92" s="2" t="s">
        <v>94</v>
      </c>
      <c r="S92" s="2" t="s">
        <v>95</v>
      </c>
      <c r="T92" t="s">
        <v>58</v>
      </c>
      <c r="U92" s="2" t="s">
        <v>79</v>
      </c>
      <c r="V92" s="2" t="s">
        <v>80</v>
      </c>
      <c r="W92" s="2" t="s">
        <v>81</v>
      </c>
      <c r="X92" s="2" t="s">
        <v>82</v>
      </c>
      <c r="Y92" s="2" t="s">
        <v>83</v>
      </c>
      <c r="Z92" s="2" t="s">
        <v>84</v>
      </c>
      <c r="AA92" s="2" t="s">
        <v>85</v>
      </c>
      <c r="AB92" s="2" t="s">
        <v>86</v>
      </c>
      <c r="AC92" s="2" t="s">
        <v>87</v>
      </c>
      <c r="AD92" s="2" t="s">
        <v>88</v>
      </c>
      <c r="AE92" s="2" t="s">
        <v>89</v>
      </c>
      <c r="AF92" s="2" t="s">
        <v>90</v>
      </c>
      <c r="AG92" s="2" t="s">
        <v>91</v>
      </c>
      <c r="AH92" s="2" t="s">
        <v>92</v>
      </c>
      <c r="AI92" s="2" t="s">
        <v>93</v>
      </c>
      <c r="AJ92" s="2" t="s">
        <v>94</v>
      </c>
      <c r="AK92" s="2" t="s">
        <v>95</v>
      </c>
      <c r="AL92" t="s">
        <v>58</v>
      </c>
      <c r="AM92" s="2" t="s">
        <v>79</v>
      </c>
      <c r="AN92" s="2" t="s">
        <v>80</v>
      </c>
      <c r="AO92" s="2" t="s">
        <v>81</v>
      </c>
      <c r="AP92" s="2" t="s">
        <v>82</v>
      </c>
      <c r="AQ92" s="2" t="s">
        <v>83</v>
      </c>
      <c r="AR92" s="2" t="s">
        <v>84</v>
      </c>
      <c r="AS92" s="2" t="s">
        <v>85</v>
      </c>
      <c r="AT92" s="2" t="s">
        <v>86</v>
      </c>
      <c r="AU92" s="2" t="s">
        <v>87</v>
      </c>
      <c r="AV92" s="2" t="s">
        <v>88</v>
      </c>
      <c r="AW92" s="2" t="s">
        <v>89</v>
      </c>
      <c r="AX92" s="2" t="s">
        <v>90</v>
      </c>
      <c r="AY92" s="2" t="s">
        <v>91</v>
      </c>
      <c r="AZ92" s="2" t="s">
        <v>92</v>
      </c>
      <c r="BA92" s="2" t="s">
        <v>93</v>
      </c>
      <c r="BB92" s="2" t="s">
        <v>94</v>
      </c>
      <c r="BC92" s="2" t="s">
        <v>95</v>
      </c>
    </row>
    <row r="93" spans="1:55">
      <c r="A93" s="2" t="s">
        <v>3</v>
      </c>
      <c r="B93">
        <v>0.90638490999999999</v>
      </c>
      <c r="C93">
        <v>0.65789474000000003</v>
      </c>
      <c r="D93">
        <v>0.81428571000000005</v>
      </c>
      <c r="E93">
        <v>0.63492062999999999</v>
      </c>
      <c r="F93">
        <v>0.81081080999999999</v>
      </c>
      <c r="G93">
        <v>0.65048543999999997</v>
      </c>
      <c r="H93">
        <v>0.84946237000000002</v>
      </c>
      <c r="I93">
        <v>0.87096773999999999</v>
      </c>
      <c r="J93">
        <v>0.34426230000000002</v>
      </c>
      <c r="K93">
        <v>0</v>
      </c>
      <c r="L93">
        <v>0.41025641000000002</v>
      </c>
      <c r="M93">
        <v>2.3255809999999998E-2</v>
      </c>
      <c r="N93">
        <v>0.3</v>
      </c>
      <c r="O93">
        <v>0.35897435999999999</v>
      </c>
      <c r="P93">
        <v>0.44927536000000001</v>
      </c>
      <c r="Q93">
        <v>0.93939393999999998</v>
      </c>
      <c r="R93">
        <v>0.67469880000000004</v>
      </c>
      <c r="S93">
        <v>0.29166667000000002</v>
      </c>
      <c r="T93">
        <v>0.96855650999999998</v>
      </c>
      <c r="U93">
        <v>0.86206897000000005</v>
      </c>
      <c r="V93">
        <v>0.6</v>
      </c>
      <c r="W93">
        <v>0.66666667000000002</v>
      </c>
      <c r="X93">
        <v>0.72289157000000004</v>
      </c>
      <c r="Y93">
        <v>0.29385964999999997</v>
      </c>
      <c r="Z93">
        <v>0.49375000000000002</v>
      </c>
      <c r="AA93">
        <v>0.27</v>
      </c>
      <c r="AB93">
        <v>0.27272727000000002</v>
      </c>
      <c r="AC93">
        <v>0</v>
      </c>
      <c r="AD93">
        <v>0.38095237999999998</v>
      </c>
      <c r="AE93">
        <v>2.5000000000000001E-2</v>
      </c>
      <c r="AF93">
        <v>0.11538461999999999</v>
      </c>
      <c r="AG93">
        <v>0.20895522</v>
      </c>
      <c r="AH93">
        <v>0.50819672000000005</v>
      </c>
      <c r="AI93">
        <v>0.31313131</v>
      </c>
      <c r="AJ93">
        <v>0.52996845000000004</v>
      </c>
      <c r="AK93">
        <v>6.6666669999999997E-2</v>
      </c>
      <c r="AL93">
        <v>0.93643993000000003</v>
      </c>
      <c r="AM93">
        <v>0.74626866000000003</v>
      </c>
      <c r="AN93">
        <v>0.69090909</v>
      </c>
      <c r="AO93">
        <v>0.6504065</v>
      </c>
      <c r="AP93">
        <v>0.76433121000000004</v>
      </c>
      <c r="AQ93">
        <v>0.40483384</v>
      </c>
      <c r="AR93">
        <v>0.62450592999999999</v>
      </c>
      <c r="AS93">
        <v>0.41221374</v>
      </c>
      <c r="AT93">
        <v>0.30434782999999999</v>
      </c>
      <c r="AU93">
        <v>0</v>
      </c>
      <c r="AV93">
        <v>0.39506173</v>
      </c>
      <c r="AW93">
        <v>2.4096389999999999E-2</v>
      </c>
      <c r="AX93">
        <v>0.16666666999999999</v>
      </c>
      <c r="AY93">
        <v>0.26415094</v>
      </c>
      <c r="AZ93">
        <v>0.47692308</v>
      </c>
      <c r="BA93">
        <v>0.46969696999999999</v>
      </c>
      <c r="BB93">
        <v>0.59363957999999994</v>
      </c>
      <c r="BC93">
        <v>0.10852713</v>
      </c>
    </row>
    <row r="94" spans="1:55">
      <c r="A94" s="2" t="s">
        <v>6</v>
      </c>
      <c r="B94" s="2">
        <v>0.91405091000000005</v>
      </c>
      <c r="C94">
        <v>0.86666666999999997</v>
      </c>
      <c r="D94">
        <v>0.88732394000000003</v>
      </c>
      <c r="E94">
        <v>0.72580644999999999</v>
      </c>
      <c r="F94">
        <v>0.70652174000000001</v>
      </c>
      <c r="G94">
        <v>0.6875</v>
      </c>
      <c r="H94">
        <v>0.67625899</v>
      </c>
      <c r="I94">
        <v>0.66666667000000002</v>
      </c>
      <c r="J94">
        <v>0.3</v>
      </c>
      <c r="K94">
        <v>0.31818182</v>
      </c>
      <c r="L94">
        <v>0.625</v>
      </c>
      <c r="M94">
        <v>0.2</v>
      </c>
      <c r="N94" s="2">
        <v>0.33333332999999998</v>
      </c>
      <c r="O94" s="2">
        <v>0.59375</v>
      </c>
      <c r="P94" s="2">
        <v>0.43478261000000001</v>
      </c>
      <c r="Q94" s="2">
        <v>0.85714285999999995</v>
      </c>
      <c r="R94" s="2">
        <v>0.80788177000000005</v>
      </c>
      <c r="S94" s="2">
        <v>0.69767442000000002</v>
      </c>
      <c r="T94" s="2">
        <v>0.97219862000000001</v>
      </c>
      <c r="U94">
        <v>0.67241379000000001</v>
      </c>
      <c r="V94">
        <v>0.66315789000000003</v>
      </c>
      <c r="W94">
        <v>0.75</v>
      </c>
      <c r="X94">
        <v>0.78313253000000005</v>
      </c>
      <c r="Y94">
        <v>0.24122806999999999</v>
      </c>
      <c r="Z94">
        <v>0.58750000000000002</v>
      </c>
      <c r="AA94">
        <v>0.34</v>
      </c>
      <c r="AB94">
        <v>0.31168831000000002</v>
      </c>
      <c r="AC94">
        <v>0.17948718</v>
      </c>
      <c r="AD94">
        <v>0.35714286000000001</v>
      </c>
      <c r="AE94">
        <v>0.125</v>
      </c>
      <c r="AF94" s="2">
        <v>0.15384614999999999</v>
      </c>
      <c r="AG94" s="2">
        <v>0.56716418000000002</v>
      </c>
      <c r="AH94" s="2">
        <v>0.65573769999999998</v>
      </c>
      <c r="AI94" s="2">
        <v>0.24242424000000001</v>
      </c>
      <c r="AJ94" s="2">
        <v>0.51735016</v>
      </c>
      <c r="AK94" s="2">
        <v>0.28571428999999998</v>
      </c>
      <c r="AL94">
        <v>0.94222850000000002</v>
      </c>
      <c r="AM94">
        <v>0.75728154999999997</v>
      </c>
      <c r="AN94">
        <v>0.75903613999999997</v>
      </c>
      <c r="AO94">
        <v>0.73770491999999999</v>
      </c>
      <c r="AP94">
        <v>0.74285714000000003</v>
      </c>
      <c r="AQ94">
        <v>0.35714286000000001</v>
      </c>
      <c r="AR94">
        <v>0.62876253999999998</v>
      </c>
      <c r="AS94">
        <v>0.45033113000000002</v>
      </c>
      <c r="AT94">
        <v>0.30573247999999997</v>
      </c>
      <c r="AU94">
        <v>0.2295082</v>
      </c>
      <c r="AV94">
        <v>0.45454545000000002</v>
      </c>
      <c r="AW94">
        <v>0.15384614999999999</v>
      </c>
      <c r="AX94">
        <v>0.21052631999999999</v>
      </c>
      <c r="AY94">
        <v>0.58015267000000004</v>
      </c>
      <c r="AZ94">
        <v>0.52287581999999999</v>
      </c>
      <c r="BA94">
        <v>0.37795276</v>
      </c>
      <c r="BB94">
        <v>0.63076922999999996</v>
      </c>
      <c r="BC94">
        <v>0.40540541000000002</v>
      </c>
    </row>
    <row r="95" spans="1:55">
      <c r="A95" s="2" t="s">
        <v>7</v>
      </c>
      <c r="B95" s="2">
        <v>0.9234192</v>
      </c>
      <c r="C95">
        <v>0.83870968000000001</v>
      </c>
      <c r="D95">
        <v>0.88095237999999998</v>
      </c>
      <c r="E95">
        <v>0.63636364000000001</v>
      </c>
      <c r="F95">
        <v>0.76842105000000005</v>
      </c>
      <c r="G95">
        <v>0.69047619000000005</v>
      </c>
      <c r="H95">
        <v>0.58757062000000004</v>
      </c>
      <c r="I95">
        <v>0.61702128000000001</v>
      </c>
      <c r="J95">
        <v>0.32307691999999999</v>
      </c>
      <c r="K95">
        <v>0.16129031999999999</v>
      </c>
      <c r="L95">
        <v>0.38235293999999997</v>
      </c>
      <c r="M95">
        <v>0.05</v>
      </c>
      <c r="N95" s="2">
        <v>0</v>
      </c>
      <c r="O95" s="2">
        <v>0.37113402000000001</v>
      </c>
      <c r="P95" s="2">
        <v>0.32075471999999999</v>
      </c>
      <c r="Q95" s="2">
        <v>0.94</v>
      </c>
      <c r="R95" s="2">
        <v>0.62605042</v>
      </c>
      <c r="S95" s="2">
        <v>0.53846154000000002</v>
      </c>
      <c r="T95" s="2">
        <v>0.9573874</v>
      </c>
      <c r="U95">
        <v>0.89655172000000005</v>
      </c>
      <c r="V95">
        <v>0.77894737000000003</v>
      </c>
      <c r="W95">
        <v>0.7</v>
      </c>
      <c r="X95">
        <v>0.87951807000000004</v>
      </c>
      <c r="Y95">
        <v>0.38157894999999997</v>
      </c>
      <c r="Z95">
        <v>0.65</v>
      </c>
      <c r="AA95">
        <v>0.28999999999999998</v>
      </c>
      <c r="AB95">
        <v>0.27272727000000002</v>
      </c>
      <c r="AC95">
        <v>0.12820513</v>
      </c>
      <c r="AD95">
        <v>0.30952381000000001</v>
      </c>
      <c r="AE95">
        <v>2.5000000000000001E-2</v>
      </c>
      <c r="AF95" s="2">
        <v>0</v>
      </c>
      <c r="AG95" s="2">
        <v>0.53731342999999998</v>
      </c>
      <c r="AH95" s="2">
        <v>0.55737705000000004</v>
      </c>
      <c r="AI95" s="2">
        <v>0.47474747</v>
      </c>
      <c r="AJ95" s="2">
        <v>0.47003155000000002</v>
      </c>
      <c r="AK95" s="2">
        <v>0.26666666999999999</v>
      </c>
      <c r="AL95">
        <v>0.94009655999999997</v>
      </c>
      <c r="AM95">
        <v>0.86666666999999997</v>
      </c>
      <c r="AN95">
        <v>0.82681563999999996</v>
      </c>
      <c r="AO95">
        <v>0.66666667000000002</v>
      </c>
      <c r="AP95">
        <v>0.82022472000000002</v>
      </c>
      <c r="AQ95">
        <v>0.49152541999999999</v>
      </c>
      <c r="AR95">
        <v>0.61721068000000001</v>
      </c>
      <c r="AS95">
        <v>0.39455782</v>
      </c>
      <c r="AT95">
        <v>0.29577464999999997</v>
      </c>
      <c r="AU95">
        <v>0.14285713999999999</v>
      </c>
      <c r="AV95">
        <v>0.34210526000000002</v>
      </c>
      <c r="AW95">
        <v>3.3333330000000001E-2</v>
      </c>
      <c r="AX95">
        <v>0</v>
      </c>
      <c r="AY95">
        <v>0.43902438999999999</v>
      </c>
      <c r="AZ95">
        <v>0.40718563000000002</v>
      </c>
      <c r="BA95">
        <v>0.63087247999999996</v>
      </c>
      <c r="BB95">
        <v>0.53693694000000003</v>
      </c>
      <c r="BC95">
        <v>0.3566879</v>
      </c>
    </row>
    <row r="96" spans="1:55">
      <c r="A96" s="2" t="s">
        <v>8</v>
      </c>
      <c r="B96">
        <v>0.90296829000000001</v>
      </c>
      <c r="C96">
        <v>0.85245901999999996</v>
      </c>
      <c r="D96">
        <v>0.82857143</v>
      </c>
      <c r="E96">
        <v>0.62025315999999997</v>
      </c>
      <c r="F96">
        <v>0.66304348000000002</v>
      </c>
      <c r="G96">
        <v>0.70588234999999999</v>
      </c>
      <c r="H96">
        <v>0.80232557999999998</v>
      </c>
      <c r="I96">
        <v>0.89473683999999998</v>
      </c>
      <c r="J96">
        <v>0.31818182</v>
      </c>
      <c r="K96">
        <v>0.16666666999999999</v>
      </c>
      <c r="L96">
        <v>0.69565217000000001</v>
      </c>
      <c r="M96">
        <v>0.18518519</v>
      </c>
      <c r="N96">
        <v>1</v>
      </c>
      <c r="O96">
        <v>0.46774194000000002</v>
      </c>
      <c r="P96">
        <v>0.42857142999999998</v>
      </c>
      <c r="Q96">
        <v>0.97142857000000005</v>
      </c>
      <c r="R96">
        <v>0.70833332999999998</v>
      </c>
      <c r="S96">
        <v>0.43478261000000001</v>
      </c>
      <c r="T96">
        <v>0.97499089000000005</v>
      </c>
      <c r="U96">
        <v>0.89655172000000005</v>
      </c>
      <c r="V96">
        <v>0.61052631999999996</v>
      </c>
      <c r="W96">
        <v>0.81666667000000004</v>
      </c>
      <c r="X96">
        <v>0.73493976000000005</v>
      </c>
      <c r="Y96">
        <v>0.21052631999999999</v>
      </c>
      <c r="Z96">
        <v>0.43125000000000002</v>
      </c>
      <c r="AA96">
        <v>0.17</v>
      </c>
      <c r="AB96">
        <v>0.18181818</v>
      </c>
      <c r="AC96">
        <v>7.6923080000000005E-2</v>
      </c>
      <c r="AD96">
        <v>0.38095237999999998</v>
      </c>
      <c r="AE96">
        <v>0.125</v>
      </c>
      <c r="AF96">
        <v>3.8461540000000002E-2</v>
      </c>
      <c r="AG96">
        <v>0.43283581999999998</v>
      </c>
      <c r="AH96">
        <v>0.54098360999999995</v>
      </c>
      <c r="AI96">
        <v>0.34343434</v>
      </c>
      <c r="AJ96">
        <v>0.42902207999999997</v>
      </c>
      <c r="AK96">
        <v>0.19047618999999999</v>
      </c>
      <c r="AL96">
        <v>0.93759851000000005</v>
      </c>
      <c r="AM96">
        <v>0.87394958</v>
      </c>
      <c r="AN96">
        <v>0.7030303</v>
      </c>
      <c r="AO96">
        <v>0.70503596999999996</v>
      </c>
      <c r="AP96">
        <v>0.69714286000000003</v>
      </c>
      <c r="AQ96">
        <v>0.32432432</v>
      </c>
      <c r="AR96">
        <v>0.56097560999999996</v>
      </c>
      <c r="AS96">
        <v>0.28571428999999998</v>
      </c>
      <c r="AT96">
        <v>0.23140495999999999</v>
      </c>
      <c r="AU96">
        <v>0.10526315999999999</v>
      </c>
      <c r="AV96">
        <v>0.49230769000000002</v>
      </c>
      <c r="AW96">
        <v>0.14925373</v>
      </c>
      <c r="AX96">
        <v>7.4074070000000006E-2</v>
      </c>
      <c r="AY96">
        <v>0.44961240000000002</v>
      </c>
      <c r="AZ96">
        <v>0.47826087</v>
      </c>
      <c r="BA96">
        <v>0.50746268999999999</v>
      </c>
      <c r="BB96">
        <v>0.53438114000000003</v>
      </c>
      <c r="BC96">
        <v>0.26490066000000001</v>
      </c>
    </row>
    <row r="97" spans="1:55">
      <c r="A97" s="2" t="s">
        <v>9</v>
      </c>
      <c r="B97">
        <v>0.90880072999999995</v>
      </c>
      <c r="C97">
        <v>0.81578947000000002</v>
      </c>
      <c r="D97">
        <v>1</v>
      </c>
      <c r="E97">
        <v>0.54117647000000002</v>
      </c>
      <c r="F97">
        <v>0.64583332999999998</v>
      </c>
      <c r="G97">
        <v>0.60227273000000003</v>
      </c>
      <c r="H97">
        <v>0.67105263000000004</v>
      </c>
      <c r="I97">
        <v>0.58620689999999998</v>
      </c>
      <c r="J97">
        <v>0.21138211000000001</v>
      </c>
      <c r="K97">
        <v>0.21212121</v>
      </c>
      <c r="L97">
        <v>0.46666667000000001</v>
      </c>
      <c r="M97">
        <v>0</v>
      </c>
      <c r="N97">
        <v>0</v>
      </c>
      <c r="O97">
        <v>0.68627450999999995</v>
      </c>
      <c r="P97">
        <v>0.52542372999999998</v>
      </c>
      <c r="Q97">
        <v>0.85483871</v>
      </c>
      <c r="R97">
        <v>0.69047619000000005</v>
      </c>
      <c r="S97">
        <v>0.55555555999999995</v>
      </c>
      <c r="T97">
        <v>0.96782809000000003</v>
      </c>
      <c r="U97">
        <v>0.53448275999999995</v>
      </c>
      <c r="V97">
        <v>0.43157895000000002</v>
      </c>
      <c r="W97">
        <v>0.76666666999999999</v>
      </c>
      <c r="X97">
        <v>0.74698794999999996</v>
      </c>
      <c r="Y97">
        <v>0.23245614000000001</v>
      </c>
      <c r="Z97">
        <v>0.63749999999999996</v>
      </c>
      <c r="AA97">
        <v>0.34</v>
      </c>
      <c r="AB97">
        <v>0.33766234000000001</v>
      </c>
      <c r="AC97">
        <v>0.17948718</v>
      </c>
      <c r="AD97">
        <v>0.16666666999999999</v>
      </c>
      <c r="AE97">
        <v>0</v>
      </c>
      <c r="AF97">
        <v>0</v>
      </c>
      <c r="AG97">
        <v>0.52238806000000004</v>
      </c>
      <c r="AH97">
        <v>0.50819672000000005</v>
      </c>
      <c r="AI97">
        <v>0.53535354000000002</v>
      </c>
      <c r="AJ97">
        <v>0.36593059999999999</v>
      </c>
      <c r="AK97">
        <v>0.23809524000000001</v>
      </c>
      <c r="AL97">
        <v>0.93738608999999995</v>
      </c>
      <c r="AM97">
        <v>0.64583332999999998</v>
      </c>
      <c r="AN97">
        <v>0.60294117999999997</v>
      </c>
      <c r="AO97">
        <v>0.63448276000000003</v>
      </c>
      <c r="AP97">
        <v>0.69273742999999999</v>
      </c>
      <c r="AQ97">
        <v>0.33544304000000003</v>
      </c>
      <c r="AR97">
        <v>0.65384615000000001</v>
      </c>
      <c r="AS97">
        <v>0.43037975000000001</v>
      </c>
      <c r="AT97">
        <v>0.26</v>
      </c>
      <c r="AU97">
        <v>0.19444444</v>
      </c>
      <c r="AV97">
        <v>0.24561404000000001</v>
      </c>
      <c r="AW97">
        <v>0</v>
      </c>
      <c r="AX97">
        <v>0</v>
      </c>
      <c r="AY97">
        <v>0.59322034000000001</v>
      </c>
      <c r="AZ97">
        <v>0.51666666999999999</v>
      </c>
      <c r="BA97">
        <v>0.65838509000000001</v>
      </c>
      <c r="BB97">
        <v>0.47835052</v>
      </c>
      <c r="BC97">
        <v>0.33333332999999998</v>
      </c>
    </row>
    <row r="98" spans="1:55">
      <c r="A98" s="15" t="s">
        <v>57</v>
      </c>
      <c r="B98" s="15">
        <f>AVERAGE(B93:B97)</f>
        <v>0.91112480800000006</v>
      </c>
      <c r="C98" s="15">
        <f t="shared" ref="C98" si="113">AVERAGE(C93:C97)</f>
        <v>0.80630391600000006</v>
      </c>
      <c r="D98" s="15">
        <f t="shared" ref="D98" si="114">AVERAGE(D93:D97)</f>
        <v>0.88222669200000003</v>
      </c>
      <c r="E98" s="15">
        <f t="shared" ref="E98" si="115">AVERAGE(E93:E97)</f>
        <v>0.63170406999999995</v>
      </c>
      <c r="F98" s="15">
        <f t="shared" ref="F98" si="116">AVERAGE(F93:F97)</f>
        <v>0.71892608200000008</v>
      </c>
      <c r="G98" s="15">
        <f t="shared" ref="G98" si="117">AVERAGE(G93:G97)</f>
        <v>0.66732334199999999</v>
      </c>
      <c r="H98" s="15">
        <f t="shared" ref="H98" si="118">AVERAGE(H93:H97)</f>
        <v>0.71733403800000006</v>
      </c>
      <c r="I98" s="15">
        <f t="shared" ref="I98" si="119">AVERAGE(I93:I97)</f>
        <v>0.72711988599999988</v>
      </c>
      <c r="J98" s="15">
        <f t="shared" ref="J98" si="120">AVERAGE(J93:J97)</f>
        <v>0.29938063000000004</v>
      </c>
      <c r="K98" s="15">
        <f t="shared" ref="K98" si="121">AVERAGE(K93:K97)</f>
        <v>0.17165200399999997</v>
      </c>
      <c r="L98" s="15">
        <f t="shared" ref="L98" si="122">AVERAGE(L93:L97)</f>
        <v>0.51598563799999997</v>
      </c>
      <c r="M98" s="15">
        <f t="shared" ref="M98" si="123">AVERAGE(M93:M97)</f>
        <v>9.1688199999999997E-2</v>
      </c>
      <c r="N98" s="15">
        <f t="shared" ref="N98" si="124">AVERAGE(N93:N97)</f>
        <v>0.32666666599999999</v>
      </c>
      <c r="O98" s="15">
        <f t="shared" ref="O98" si="125">AVERAGE(O93:O97)</f>
        <v>0.49557496599999995</v>
      </c>
      <c r="P98" s="15">
        <f t="shared" ref="P98" si="126">AVERAGE(P93:P97)</f>
        <v>0.43176157000000004</v>
      </c>
      <c r="Q98" s="15">
        <f t="shared" ref="Q98" si="127">AVERAGE(Q93:Q97)</f>
        <v>0.91256081599999983</v>
      </c>
      <c r="R98" s="15">
        <f t="shared" ref="R98" si="128">AVERAGE(R93:R97)</f>
        <v>0.701488102</v>
      </c>
      <c r="S98" s="15">
        <f t="shared" ref="S98" si="129">AVERAGE(S93:S97)</f>
        <v>0.5036281600000001</v>
      </c>
      <c r="T98" s="15">
        <f t="shared" ref="T98" si="130">AVERAGE(T93:T97)</f>
        <v>0.96819230199999995</v>
      </c>
      <c r="U98" s="15">
        <f t="shared" ref="U98" si="131">AVERAGE(U93:U97)</f>
        <v>0.77241379200000004</v>
      </c>
      <c r="V98" s="15">
        <f t="shared" ref="V98" si="132">AVERAGE(V93:V97)</f>
        <v>0.616842106</v>
      </c>
      <c r="W98" s="15">
        <f t="shared" ref="W98" si="133">AVERAGE(W93:W97)</f>
        <v>0.74000000200000005</v>
      </c>
      <c r="X98" s="15">
        <f t="shared" ref="X98" si="134">AVERAGE(X93:X97)</f>
        <v>0.77349397599999992</v>
      </c>
      <c r="Y98" s="15">
        <f t="shared" ref="Y98" si="135">AVERAGE(Y93:Y97)</f>
        <v>0.27192982599999999</v>
      </c>
      <c r="Z98" s="15">
        <f t="shared" ref="Z98" si="136">AVERAGE(Z93:Z97)</f>
        <v>0.55999999999999994</v>
      </c>
      <c r="AA98" s="15">
        <f t="shared" ref="AA98" si="137">AVERAGE(AA93:AA97)</f>
        <v>0.28200000000000003</v>
      </c>
      <c r="AB98" s="15">
        <f t="shared" ref="AB98" si="138">AVERAGE(AB93:AB97)</f>
        <v>0.27532467400000005</v>
      </c>
      <c r="AC98" s="15">
        <f t="shared" ref="AC98" si="139">AVERAGE(AC93:AC97)</f>
        <v>0.112820514</v>
      </c>
      <c r="AD98" s="15">
        <f t="shared" ref="AD98" si="140">AVERAGE(AD93:AD97)</f>
        <v>0.31904761999999998</v>
      </c>
      <c r="AE98" s="15">
        <f t="shared" ref="AE98" si="141">AVERAGE(AE93:AE97)</f>
        <v>0.06</v>
      </c>
      <c r="AF98" s="15">
        <f t="shared" ref="AF98" si="142">AVERAGE(AF93:AF97)</f>
        <v>6.1538461999999995E-2</v>
      </c>
      <c r="AG98" s="15">
        <f t="shared" ref="AG98" si="143">AVERAGE(AG93:AG97)</f>
        <v>0.45373134200000004</v>
      </c>
      <c r="AH98" s="15">
        <f t="shared" ref="AH98" si="144">AVERAGE(AH93:AH97)</f>
        <v>0.55409836000000001</v>
      </c>
      <c r="AI98" s="15">
        <f t="shared" ref="AI98" si="145">AVERAGE(AI93:AI97)</f>
        <v>0.38181818000000001</v>
      </c>
      <c r="AJ98" s="15">
        <f t="shared" ref="AJ98" si="146">AVERAGE(AJ93:AJ97)</f>
        <v>0.46246056800000002</v>
      </c>
      <c r="AK98" s="15">
        <f t="shared" ref="AK98" si="147">AVERAGE(AK93:AK97)</f>
        <v>0.20952381199999998</v>
      </c>
      <c r="AL98" s="15">
        <f t="shared" ref="AL98" si="148">AVERAGE(AL93:AL97)</f>
        <v>0.93874991799999985</v>
      </c>
      <c r="AM98" s="15">
        <f t="shared" ref="AM98" si="149">AVERAGE(AM93:AM97)</f>
        <v>0.77799995799999999</v>
      </c>
      <c r="AN98" s="15">
        <f t="shared" ref="AN98" si="150">AVERAGE(AN93:AN97)</f>
        <v>0.71654646999999994</v>
      </c>
      <c r="AO98" s="15">
        <f t="shared" ref="AO98" si="151">AVERAGE(AO93:AO97)</f>
        <v>0.67885936400000002</v>
      </c>
      <c r="AP98" s="15">
        <f t="shared" ref="AP98" si="152">AVERAGE(AP93:AP97)</f>
        <v>0.74345867200000004</v>
      </c>
      <c r="AQ98" s="15">
        <f t="shared" ref="AQ98" si="153">AVERAGE(AQ93:AQ97)</f>
        <v>0.38265389599999999</v>
      </c>
      <c r="AR98" s="15">
        <f t="shared" ref="AR98" si="154">AVERAGE(AR93:AR97)</f>
        <v>0.61706018200000001</v>
      </c>
      <c r="AS98" s="15">
        <f t="shared" ref="AS98" si="155">AVERAGE(AS93:AS97)</f>
        <v>0.394639346</v>
      </c>
      <c r="AT98" s="15">
        <f t="shared" ref="AT98" si="156">AVERAGE(AT93:AT97)</f>
        <v>0.27945198399999999</v>
      </c>
      <c r="AU98" s="15">
        <f t="shared" ref="AU98" si="157">AVERAGE(AU93:AU97)</f>
        <v>0.134414588</v>
      </c>
      <c r="AV98" s="15">
        <f t="shared" ref="AV98" si="158">AVERAGE(AV93:AV97)</f>
        <v>0.38592683400000005</v>
      </c>
      <c r="AW98" s="15">
        <f t="shared" ref="AW98" si="159">AVERAGE(AW93:AW97)</f>
        <v>7.2105920000000004E-2</v>
      </c>
      <c r="AX98" s="15">
        <f t="shared" ref="AX98" si="160">AVERAGE(AX93:AX97)</f>
        <v>9.0253411999999991E-2</v>
      </c>
      <c r="AY98" s="15">
        <f t="shared" ref="AY98" si="161">AVERAGE(AY93:AY97)</f>
        <v>0.46523214799999996</v>
      </c>
      <c r="AZ98" s="15">
        <f t="shared" ref="AZ98" si="162">AVERAGE(AZ93:AZ97)</f>
        <v>0.48038241399999998</v>
      </c>
      <c r="BA98" s="15">
        <f t="shared" ref="BA98" si="163">AVERAGE(BA93:BA97)</f>
        <v>0.52887399800000001</v>
      </c>
      <c r="BB98" s="15">
        <f t="shared" ref="BB98" si="164">AVERAGE(BB93:BB97)</f>
        <v>0.55481548200000008</v>
      </c>
      <c r="BC98" s="15">
        <f t="shared" ref="BC98" si="165">AVERAGE(BC93:BC97)</f>
        <v>0.29377088600000001</v>
      </c>
    </row>
    <row r="99" spans="1:55">
      <c r="A99" s="2" t="s">
        <v>5</v>
      </c>
      <c r="B99" s="15">
        <f>STDEV(B93:B97)</f>
        <v>7.9704282358114293E-3</v>
      </c>
      <c r="C99" s="15">
        <f t="shared" ref="C99:BC99" si="166">STDEV(C93:C97)</f>
        <v>8.5057845746034658E-2</v>
      </c>
      <c r="D99" s="15">
        <f t="shared" si="166"/>
        <v>7.3131768166992031E-2</v>
      </c>
      <c r="E99" s="15">
        <f t="shared" si="166"/>
        <v>6.5600467746181113E-2</v>
      </c>
      <c r="F99" s="15">
        <f t="shared" si="166"/>
        <v>6.9842391136457876E-2</v>
      </c>
      <c r="G99" s="15">
        <f t="shared" si="166"/>
        <v>4.1668471479765962E-2</v>
      </c>
      <c r="H99" s="15">
        <f t="shared" si="166"/>
        <v>0.10647667734573005</v>
      </c>
      <c r="I99" s="15">
        <f t="shared" si="166"/>
        <v>0.1452759549615544</v>
      </c>
      <c r="J99" s="15">
        <f t="shared" si="166"/>
        <v>5.1656283133217108E-2</v>
      </c>
      <c r="K99" s="15">
        <f t="shared" si="166"/>
        <v>0.11478825303454157</v>
      </c>
      <c r="L99" s="15">
        <f t="shared" si="166"/>
        <v>0.13750720169866937</v>
      </c>
      <c r="M99" s="15">
        <f t="shared" si="166"/>
        <v>9.3942478674309271E-2</v>
      </c>
      <c r="N99" s="15">
        <f t="shared" si="166"/>
        <v>0.40852036531582825</v>
      </c>
      <c r="O99" s="15">
        <f t="shared" si="166"/>
        <v>0.14223625181363589</v>
      </c>
      <c r="P99" s="15">
        <f t="shared" si="166"/>
        <v>7.3179842646136514E-2</v>
      </c>
      <c r="Q99" s="15">
        <f t="shared" si="166"/>
        <v>5.3247838433787449E-2</v>
      </c>
      <c r="R99" s="15">
        <f t="shared" si="166"/>
        <v>6.6888419232970162E-2</v>
      </c>
      <c r="S99" s="15">
        <f t="shared" si="166"/>
        <v>0.15102247618384021</v>
      </c>
      <c r="T99" s="15">
        <f t="shared" si="166"/>
        <v>6.6948223984785588E-3</v>
      </c>
      <c r="U99" s="15">
        <f t="shared" si="166"/>
        <v>0.16238047732645014</v>
      </c>
      <c r="V99" s="15">
        <f t="shared" si="166"/>
        <v>0.12556796080453581</v>
      </c>
      <c r="W99" s="15">
        <f t="shared" si="166"/>
        <v>5.8452260150200108E-2</v>
      </c>
      <c r="X99" s="15">
        <f t="shared" si="166"/>
        <v>6.3410588055954675E-2</v>
      </c>
      <c r="Y99" s="15">
        <f t="shared" si="166"/>
        <v>6.8510962319253133E-2</v>
      </c>
      <c r="Z99" s="15">
        <f t="shared" si="166"/>
        <v>9.4641593657334835E-2</v>
      </c>
      <c r="AA99" s="15">
        <f t="shared" si="166"/>
        <v>6.9785385289471508E-2</v>
      </c>
      <c r="AB99" s="15">
        <f t="shared" si="166"/>
        <v>5.9087342258554977E-2</v>
      </c>
      <c r="AC99" s="15">
        <f t="shared" si="166"/>
        <v>7.6063574179082466E-2</v>
      </c>
      <c r="AD99" s="15">
        <f t="shared" si="166"/>
        <v>9.0036524271808152E-2</v>
      </c>
      <c r="AE99" s="15">
        <f t="shared" si="166"/>
        <v>6.020797289396148E-2</v>
      </c>
      <c r="AF99" s="15">
        <f t="shared" si="166"/>
        <v>6.9868853817189672E-2</v>
      </c>
      <c r="AG99" s="15">
        <f t="shared" si="166"/>
        <v>0.14570405951681376</v>
      </c>
      <c r="AH99" s="15">
        <f t="shared" si="166"/>
        <v>6.0677885223311363E-2</v>
      </c>
      <c r="AI99" s="15">
        <f t="shared" si="166"/>
        <v>0.12024021322180413</v>
      </c>
      <c r="AJ99" s="15">
        <f t="shared" si="166"/>
        <v>6.7200573681152662E-2</v>
      </c>
      <c r="AK99" s="15">
        <f t="shared" si="166"/>
        <v>8.7546554159057113E-2</v>
      </c>
      <c r="AL99" s="15">
        <f t="shared" si="166"/>
        <v>2.368321618946631E-3</v>
      </c>
      <c r="AM99" s="15">
        <f t="shared" si="166"/>
        <v>9.4831773470898051E-2</v>
      </c>
      <c r="AN99" s="15">
        <f t="shared" si="166"/>
        <v>8.3232784901617521E-2</v>
      </c>
      <c r="AO99" s="15">
        <f t="shared" si="166"/>
        <v>4.2058068197378354E-2</v>
      </c>
      <c r="AP99" s="15">
        <f t="shared" si="166"/>
        <v>5.2551997202981461E-2</v>
      </c>
      <c r="AQ99" s="15">
        <f t="shared" si="166"/>
        <v>6.8240339924988042E-2</v>
      </c>
      <c r="AR99" s="15">
        <f t="shared" si="166"/>
        <v>3.4245779498384483E-2</v>
      </c>
      <c r="AS99" s="15">
        <f t="shared" si="166"/>
        <v>6.4328230736483125E-2</v>
      </c>
      <c r="AT99" s="15">
        <f t="shared" si="166"/>
        <v>3.2648863840117587E-2</v>
      </c>
      <c r="AU99" s="15">
        <f t="shared" si="166"/>
        <v>8.8930790618702585E-2</v>
      </c>
      <c r="AV99" s="15">
        <f t="shared" si="166"/>
        <v>9.7104142313681585E-2</v>
      </c>
      <c r="AW99" s="15">
        <f t="shared" si="166"/>
        <v>7.3553963512213924E-2</v>
      </c>
      <c r="AX99" s="15">
        <f t="shared" si="166"/>
        <v>9.5991778632062402E-2</v>
      </c>
      <c r="AY99" s="15">
        <f t="shared" si="166"/>
        <v>0.13318425112029117</v>
      </c>
      <c r="AZ99" s="15">
        <f t="shared" si="166"/>
        <v>4.6088159855771298E-2</v>
      </c>
      <c r="BA99" s="15">
        <f t="shared" si="166"/>
        <v>0.1160973708939754</v>
      </c>
      <c r="BB99" s="15">
        <f t="shared" si="166"/>
        <v>5.8865052092564374E-2</v>
      </c>
      <c r="BC99" s="15">
        <f t="shared" si="166"/>
        <v>0.11525487371572903</v>
      </c>
    </row>
    <row r="101" spans="1:55">
      <c r="A101" t="s">
        <v>12</v>
      </c>
      <c r="B101" s="2"/>
      <c r="C101" s="2"/>
      <c r="D101" s="2"/>
      <c r="E101" s="2"/>
      <c r="F101" s="2"/>
      <c r="G101" s="2"/>
      <c r="H101" s="2"/>
      <c r="I101" s="2"/>
    </row>
    <row r="102" spans="1:55">
      <c r="B102" t="s">
        <v>50</v>
      </c>
    </row>
    <row r="103" spans="1:55">
      <c r="A103" s="2"/>
      <c r="B103" s="2" t="s">
        <v>0</v>
      </c>
      <c r="D103" s="2"/>
      <c r="E103" s="2"/>
      <c r="F103" s="2"/>
      <c r="I103" s="2"/>
      <c r="M103" s="2"/>
      <c r="T103" t="s">
        <v>1</v>
      </c>
      <c r="AL103" s="2" t="s">
        <v>2</v>
      </c>
    </row>
    <row r="104" spans="1:55">
      <c r="B104" t="s">
        <v>58</v>
      </c>
      <c r="C104" s="2" t="s">
        <v>79</v>
      </c>
      <c r="D104" s="2" t="s">
        <v>80</v>
      </c>
      <c r="E104" s="2" t="s">
        <v>81</v>
      </c>
      <c r="F104" s="2" t="s">
        <v>82</v>
      </c>
      <c r="G104" s="2" t="s">
        <v>83</v>
      </c>
      <c r="H104" s="2" t="s">
        <v>84</v>
      </c>
      <c r="I104" s="2" t="s">
        <v>85</v>
      </c>
      <c r="J104" s="2" t="s">
        <v>86</v>
      </c>
      <c r="K104" s="2" t="s">
        <v>87</v>
      </c>
      <c r="L104" s="2" t="s">
        <v>88</v>
      </c>
      <c r="M104" s="2" t="s">
        <v>89</v>
      </c>
      <c r="N104" s="2" t="s">
        <v>90</v>
      </c>
      <c r="O104" s="2" t="s">
        <v>91</v>
      </c>
      <c r="P104" s="2" t="s">
        <v>92</v>
      </c>
      <c r="Q104" s="2" t="s">
        <v>93</v>
      </c>
      <c r="R104" s="2" t="s">
        <v>94</v>
      </c>
      <c r="S104" s="2" t="s">
        <v>95</v>
      </c>
      <c r="T104" t="s">
        <v>58</v>
      </c>
      <c r="U104" s="2" t="s">
        <v>79</v>
      </c>
      <c r="V104" s="2" t="s">
        <v>80</v>
      </c>
      <c r="W104" s="2" t="s">
        <v>81</v>
      </c>
      <c r="X104" s="2" t="s">
        <v>82</v>
      </c>
      <c r="Y104" s="2" t="s">
        <v>83</v>
      </c>
      <c r="Z104" s="2" t="s">
        <v>84</v>
      </c>
      <c r="AA104" s="2" t="s">
        <v>85</v>
      </c>
      <c r="AB104" s="2" t="s">
        <v>86</v>
      </c>
      <c r="AC104" s="2" t="s">
        <v>87</v>
      </c>
      <c r="AD104" s="2" t="s">
        <v>88</v>
      </c>
      <c r="AE104" s="2" t="s">
        <v>89</v>
      </c>
      <c r="AF104" s="2" t="s">
        <v>90</v>
      </c>
      <c r="AG104" s="2" t="s">
        <v>91</v>
      </c>
      <c r="AH104" s="2" t="s">
        <v>92</v>
      </c>
      <c r="AI104" s="2" t="s">
        <v>93</v>
      </c>
      <c r="AJ104" s="2" t="s">
        <v>94</v>
      </c>
      <c r="AK104" s="2" t="s">
        <v>95</v>
      </c>
      <c r="AL104" t="s">
        <v>58</v>
      </c>
      <c r="AM104" s="2" t="s">
        <v>79</v>
      </c>
      <c r="AN104" s="2" t="s">
        <v>80</v>
      </c>
      <c r="AO104" s="2" t="s">
        <v>81</v>
      </c>
      <c r="AP104" s="2" t="s">
        <v>82</v>
      </c>
      <c r="AQ104" s="2" t="s">
        <v>83</v>
      </c>
      <c r="AR104" s="2" t="s">
        <v>84</v>
      </c>
      <c r="AS104" s="2" t="s">
        <v>85</v>
      </c>
      <c r="AT104" s="2" t="s">
        <v>86</v>
      </c>
      <c r="AU104" s="2" t="s">
        <v>87</v>
      </c>
      <c r="AV104" s="2" t="s">
        <v>88</v>
      </c>
      <c r="AW104" s="2" t="s">
        <v>89</v>
      </c>
      <c r="AX104" s="2" t="s">
        <v>90</v>
      </c>
      <c r="AY104" s="2" t="s">
        <v>91</v>
      </c>
      <c r="AZ104" s="2" t="s">
        <v>92</v>
      </c>
      <c r="BA104" s="2" t="s">
        <v>93</v>
      </c>
      <c r="BB104" s="2" t="s">
        <v>94</v>
      </c>
      <c r="BC104" s="2" t="s">
        <v>95</v>
      </c>
    </row>
    <row r="105" spans="1:55">
      <c r="A105" s="2" t="s">
        <v>3</v>
      </c>
      <c r="B105">
        <v>0.91157538000000005</v>
      </c>
      <c r="C105">
        <v>0.77500000000000002</v>
      </c>
      <c r="D105">
        <v>0.98214285999999995</v>
      </c>
      <c r="E105">
        <v>0.64285714000000005</v>
      </c>
      <c r="F105">
        <v>0.75471697999999998</v>
      </c>
      <c r="G105">
        <v>0.78217822000000004</v>
      </c>
      <c r="H105" s="2">
        <v>0.82706767000000003</v>
      </c>
      <c r="I105" s="2">
        <v>0.625</v>
      </c>
      <c r="J105" s="2">
        <v>0.41558442000000001</v>
      </c>
      <c r="K105" s="2">
        <v>0.27272727000000002</v>
      </c>
      <c r="L105" s="2">
        <v>0.71428570999999996</v>
      </c>
      <c r="M105" s="2">
        <v>1</v>
      </c>
      <c r="N105" s="2">
        <v>1</v>
      </c>
      <c r="O105" s="2">
        <v>0.59016393</v>
      </c>
      <c r="P105" s="2">
        <v>0.64285714000000005</v>
      </c>
      <c r="Q105" s="2">
        <v>0.93333332999999996</v>
      </c>
      <c r="R105">
        <v>0.83516484000000002</v>
      </c>
      <c r="S105" s="2">
        <v>0.48648648999999999</v>
      </c>
      <c r="T105">
        <v>0.97996844000000005</v>
      </c>
      <c r="U105">
        <v>0.53448275999999995</v>
      </c>
      <c r="V105">
        <v>0.57894736999999996</v>
      </c>
      <c r="W105">
        <v>0.75</v>
      </c>
      <c r="X105">
        <v>0.96385542000000002</v>
      </c>
      <c r="Y105">
        <v>0.34649122999999998</v>
      </c>
      <c r="Z105">
        <v>0.6875</v>
      </c>
      <c r="AA105">
        <v>0.25</v>
      </c>
      <c r="AB105">
        <v>0.41558442000000001</v>
      </c>
      <c r="AC105">
        <v>7.6923080000000005E-2</v>
      </c>
      <c r="AD105">
        <v>0.11904762000000001</v>
      </c>
      <c r="AE105">
        <v>2.5000000000000001E-2</v>
      </c>
      <c r="AF105">
        <v>7.6923080000000005E-2</v>
      </c>
      <c r="AG105">
        <v>0.53731342999999998</v>
      </c>
      <c r="AH105">
        <v>0.73770491999999999</v>
      </c>
      <c r="AI105">
        <v>0.42424242000000001</v>
      </c>
      <c r="AJ105">
        <v>0.47949526999999997</v>
      </c>
      <c r="AK105">
        <v>0.17142857</v>
      </c>
      <c r="AL105">
        <v>0.94453545999999999</v>
      </c>
      <c r="AM105">
        <v>0.63265305999999999</v>
      </c>
      <c r="AN105">
        <v>0.72847682000000002</v>
      </c>
      <c r="AO105">
        <v>0.69230769000000003</v>
      </c>
      <c r="AP105">
        <v>0.84656085000000003</v>
      </c>
      <c r="AQ105">
        <v>0.48024316</v>
      </c>
      <c r="AR105">
        <v>0.75085323999999998</v>
      </c>
      <c r="AS105">
        <v>0.35714286000000001</v>
      </c>
      <c r="AT105">
        <v>0.41558442000000001</v>
      </c>
      <c r="AU105">
        <v>0.12</v>
      </c>
      <c r="AV105">
        <v>0.20408163000000001</v>
      </c>
      <c r="AW105">
        <v>4.8780490000000003E-2</v>
      </c>
      <c r="AX105">
        <v>0.14285713999999999</v>
      </c>
      <c r="AY105">
        <v>0.5625</v>
      </c>
      <c r="AZ105">
        <v>0.68702289999999999</v>
      </c>
      <c r="BA105">
        <v>0.58333332999999998</v>
      </c>
      <c r="BB105">
        <v>0.60921844000000003</v>
      </c>
      <c r="BC105">
        <v>0.25352112999999998</v>
      </c>
    </row>
    <row r="106" spans="1:55">
      <c r="A106" s="2" t="s">
        <v>6</v>
      </c>
      <c r="B106" s="2">
        <v>0.90230785999999996</v>
      </c>
      <c r="C106">
        <v>0.84615384999999999</v>
      </c>
      <c r="D106">
        <v>0.96875</v>
      </c>
      <c r="E106">
        <v>0.78688524999999998</v>
      </c>
      <c r="F106">
        <v>0.76767677000000001</v>
      </c>
      <c r="G106">
        <v>0.72277228000000004</v>
      </c>
      <c r="H106">
        <v>0.86842105000000003</v>
      </c>
      <c r="I106">
        <v>0.43396225999999999</v>
      </c>
      <c r="J106">
        <v>0.27678571000000002</v>
      </c>
      <c r="K106">
        <v>0.16666666999999999</v>
      </c>
      <c r="L106">
        <v>1</v>
      </c>
      <c r="M106">
        <v>0.41666667000000002</v>
      </c>
      <c r="N106" s="2">
        <v>0</v>
      </c>
      <c r="O106" s="2">
        <v>0.84615384999999999</v>
      </c>
      <c r="P106" s="2">
        <v>0.51219512</v>
      </c>
      <c r="Q106" s="2">
        <v>0.93181818000000005</v>
      </c>
      <c r="R106" s="2">
        <v>0.82312925000000003</v>
      </c>
      <c r="S106" s="2">
        <v>0.64</v>
      </c>
      <c r="T106" s="2">
        <v>0.97778317000000003</v>
      </c>
      <c r="U106">
        <v>0.75862068999999999</v>
      </c>
      <c r="V106">
        <v>0.65263157999999999</v>
      </c>
      <c r="W106">
        <v>0.8</v>
      </c>
      <c r="X106">
        <v>0.91566265000000002</v>
      </c>
      <c r="Y106">
        <v>0.32017543999999998</v>
      </c>
      <c r="Z106">
        <v>0.41249999999999998</v>
      </c>
      <c r="AA106">
        <v>0.23</v>
      </c>
      <c r="AB106">
        <v>0.40259739999999999</v>
      </c>
      <c r="AC106">
        <v>2.5641029999999999E-2</v>
      </c>
      <c r="AD106">
        <v>2.3809520000000001E-2</v>
      </c>
      <c r="AE106">
        <v>0.125</v>
      </c>
      <c r="AF106" s="2">
        <v>0</v>
      </c>
      <c r="AG106" s="2">
        <v>0.32835820999999998</v>
      </c>
      <c r="AH106" s="2">
        <v>0.68852458999999999</v>
      </c>
      <c r="AI106" s="2">
        <v>0.41414140999999999</v>
      </c>
      <c r="AJ106" s="2">
        <v>0.38170346999999999</v>
      </c>
      <c r="AK106" s="2">
        <v>0.15238094999999999</v>
      </c>
      <c r="AL106">
        <v>0.93853056000000001</v>
      </c>
      <c r="AM106">
        <v>0.8</v>
      </c>
      <c r="AN106">
        <v>0.77987421000000001</v>
      </c>
      <c r="AO106">
        <v>0.79338843000000003</v>
      </c>
      <c r="AP106">
        <v>0.83516484000000002</v>
      </c>
      <c r="AQ106">
        <v>0.44376900000000002</v>
      </c>
      <c r="AR106">
        <v>0.55932203000000003</v>
      </c>
      <c r="AS106">
        <v>0.30065359000000003</v>
      </c>
      <c r="AT106">
        <v>0.32804232999999999</v>
      </c>
      <c r="AU106">
        <v>4.4444440000000002E-2</v>
      </c>
      <c r="AV106">
        <v>4.6511629999999998E-2</v>
      </c>
      <c r="AW106">
        <v>0.19230769</v>
      </c>
      <c r="AX106">
        <v>0</v>
      </c>
      <c r="AY106">
        <v>0.47311828</v>
      </c>
      <c r="AZ106">
        <v>0.58741259000000001</v>
      </c>
      <c r="BA106">
        <v>0.57342656999999997</v>
      </c>
      <c r="BB106">
        <v>0.52155172000000005</v>
      </c>
      <c r="BC106">
        <v>0.24615385000000001</v>
      </c>
    </row>
    <row r="107" spans="1:55">
      <c r="A107" s="2" t="s">
        <v>7</v>
      </c>
      <c r="B107" s="2">
        <v>0.91672401999999997</v>
      </c>
      <c r="C107">
        <v>0.84444443999999996</v>
      </c>
      <c r="D107">
        <v>0.87142856999999996</v>
      </c>
      <c r="E107">
        <v>0.76190475999999996</v>
      </c>
      <c r="F107">
        <v>0.73831776000000005</v>
      </c>
      <c r="G107">
        <v>0.81739130000000004</v>
      </c>
      <c r="H107">
        <v>0.81343284000000005</v>
      </c>
      <c r="I107">
        <v>0.49122807000000002</v>
      </c>
      <c r="J107">
        <v>0.20610687</v>
      </c>
      <c r="K107">
        <v>0.2</v>
      </c>
      <c r="L107">
        <v>0.5</v>
      </c>
      <c r="M107">
        <v>0.66666667000000002</v>
      </c>
      <c r="N107" s="2">
        <v>0.75</v>
      </c>
      <c r="O107" s="2">
        <v>0.6</v>
      </c>
      <c r="P107" s="2">
        <v>0.58441558000000005</v>
      </c>
      <c r="Q107" s="2">
        <v>0.95</v>
      </c>
      <c r="R107" s="2">
        <v>0.78109452999999995</v>
      </c>
      <c r="S107" s="2">
        <v>0.46428571000000002</v>
      </c>
      <c r="T107" s="2">
        <v>0.97025616000000003</v>
      </c>
      <c r="U107">
        <v>0.65517241000000004</v>
      </c>
      <c r="V107">
        <v>0.64210526000000001</v>
      </c>
      <c r="W107">
        <v>0.8</v>
      </c>
      <c r="X107">
        <v>0.95180723</v>
      </c>
      <c r="Y107">
        <v>0.4122807</v>
      </c>
      <c r="Z107">
        <v>0.68125000000000002</v>
      </c>
      <c r="AA107">
        <v>0.28000000000000003</v>
      </c>
      <c r="AB107">
        <v>0.35064935000000003</v>
      </c>
      <c r="AC107">
        <v>2.5641029999999999E-2</v>
      </c>
      <c r="AD107">
        <v>0.28571428999999998</v>
      </c>
      <c r="AE107">
        <v>0.1</v>
      </c>
      <c r="AF107" s="2">
        <v>0.23076922999999999</v>
      </c>
      <c r="AG107" s="2">
        <v>0.58208954999999996</v>
      </c>
      <c r="AH107" s="2">
        <v>0.73770491999999999</v>
      </c>
      <c r="AI107" s="2">
        <v>0.38383837999999998</v>
      </c>
      <c r="AJ107" s="2">
        <v>0.49526814000000002</v>
      </c>
      <c r="AK107" s="2">
        <v>0.12380952000000001</v>
      </c>
      <c r="AL107">
        <v>0.94273076</v>
      </c>
      <c r="AM107">
        <v>0.73786408000000003</v>
      </c>
      <c r="AN107">
        <v>0.73939394000000003</v>
      </c>
      <c r="AO107">
        <v>0.78048779999999995</v>
      </c>
      <c r="AP107">
        <v>0.83157895000000004</v>
      </c>
      <c r="AQ107">
        <v>0.54810495999999997</v>
      </c>
      <c r="AR107">
        <v>0.74149659999999995</v>
      </c>
      <c r="AS107">
        <v>0.3566879</v>
      </c>
      <c r="AT107">
        <v>0.25961538000000001</v>
      </c>
      <c r="AU107">
        <v>4.5454550000000003E-2</v>
      </c>
      <c r="AV107">
        <v>0.36363635999999999</v>
      </c>
      <c r="AW107">
        <v>0.17391303999999999</v>
      </c>
      <c r="AX107">
        <v>0.35294118000000002</v>
      </c>
      <c r="AY107">
        <v>0.59090909000000003</v>
      </c>
      <c r="AZ107">
        <v>0.65217391000000002</v>
      </c>
      <c r="BA107">
        <v>0.54676259000000005</v>
      </c>
      <c r="BB107">
        <v>0.60617761000000003</v>
      </c>
      <c r="BC107">
        <v>0.19548872</v>
      </c>
    </row>
    <row r="108" spans="1:55">
      <c r="A108" s="2" t="s">
        <v>8</v>
      </c>
      <c r="B108">
        <v>0.92726847999999995</v>
      </c>
      <c r="C108">
        <v>0.67307691999999997</v>
      </c>
      <c r="D108">
        <v>0.86250000000000004</v>
      </c>
      <c r="E108">
        <v>0.65079365</v>
      </c>
      <c r="F108" s="2">
        <v>0.77884615000000001</v>
      </c>
      <c r="G108" s="2">
        <v>0.76296295999999997</v>
      </c>
      <c r="H108" s="2">
        <v>0.72222222000000003</v>
      </c>
      <c r="I108" s="2">
        <v>0.44578313000000003</v>
      </c>
      <c r="J108" s="2">
        <v>0.24698795000000001</v>
      </c>
      <c r="K108" s="2">
        <v>0.42105262999999998</v>
      </c>
      <c r="L108" s="2">
        <v>0.28571428999999998</v>
      </c>
      <c r="M108" s="2">
        <v>0.5</v>
      </c>
      <c r="N108" s="2">
        <v>1</v>
      </c>
      <c r="O108" s="2">
        <v>0.51388889000000004</v>
      </c>
      <c r="P108" s="2">
        <v>0.56451613</v>
      </c>
      <c r="Q108" s="2">
        <v>0.78846154000000002</v>
      </c>
      <c r="R108">
        <v>0.79710144999999999</v>
      </c>
      <c r="S108" s="2">
        <v>0.67500000000000004</v>
      </c>
      <c r="T108">
        <v>0.96272915000000003</v>
      </c>
      <c r="U108">
        <v>0.60344827999999995</v>
      </c>
      <c r="V108">
        <v>0.72631579000000002</v>
      </c>
      <c r="W108">
        <v>0.68333332999999996</v>
      </c>
      <c r="X108" s="2">
        <v>0.97590361000000003</v>
      </c>
      <c r="Y108" s="2">
        <v>0.45175439000000001</v>
      </c>
      <c r="Z108" s="2">
        <v>0.8125</v>
      </c>
      <c r="AA108" s="2">
        <v>0.37</v>
      </c>
      <c r="AB108" s="2">
        <v>0.53246753000000002</v>
      </c>
      <c r="AC108" s="2">
        <v>0.20512821000000001</v>
      </c>
      <c r="AD108" s="2">
        <v>9.5238100000000006E-2</v>
      </c>
      <c r="AE108" s="2">
        <v>0.15</v>
      </c>
      <c r="AF108" s="2">
        <v>3.8461540000000002E-2</v>
      </c>
      <c r="AG108" s="2">
        <v>0.55223880999999997</v>
      </c>
      <c r="AH108" s="2">
        <v>0.57377049000000002</v>
      </c>
      <c r="AI108" s="2">
        <v>0.41414140999999999</v>
      </c>
      <c r="AJ108">
        <v>0.52050472999999997</v>
      </c>
      <c r="AK108" s="2">
        <v>0.25714285999999997</v>
      </c>
      <c r="AL108">
        <v>0.94466614999999998</v>
      </c>
      <c r="AM108">
        <v>0.63636364000000001</v>
      </c>
      <c r="AN108">
        <v>0.78857142999999996</v>
      </c>
      <c r="AO108">
        <v>0.66666667000000002</v>
      </c>
      <c r="AP108">
        <v>0.86631016000000005</v>
      </c>
      <c r="AQ108">
        <v>0.56749311000000002</v>
      </c>
      <c r="AR108">
        <v>0.76470587999999995</v>
      </c>
      <c r="AS108">
        <v>0.40437158000000001</v>
      </c>
      <c r="AT108">
        <v>0.33744856000000001</v>
      </c>
      <c r="AU108">
        <v>0.27586207000000001</v>
      </c>
      <c r="AV108">
        <v>0.14285713999999999</v>
      </c>
      <c r="AW108">
        <v>0.23076922999999999</v>
      </c>
      <c r="AX108">
        <v>7.4074070000000006E-2</v>
      </c>
      <c r="AY108">
        <v>0.53237409999999996</v>
      </c>
      <c r="AZ108">
        <v>0.56910569</v>
      </c>
      <c r="BA108">
        <v>0.54304635999999995</v>
      </c>
      <c r="BB108">
        <v>0.62977099000000003</v>
      </c>
      <c r="BC108">
        <v>0.37241379000000002</v>
      </c>
    </row>
    <row r="109" spans="1:55">
      <c r="A109" s="2" t="s">
        <v>9</v>
      </c>
      <c r="B109">
        <v>0.92568433000000006</v>
      </c>
      <c r="C109">
        <v>0.77142856999999998</v>
      </c>
      <c r="D109">
        <v>0.93670885999999998</v>
      </c>
      <c r="E109">
        <v>0.58426966000000002</v>
      </c>
      <c r="F109">
        <v>0.78846154000000002</v>
      </c>
      <c r="G109">
        <v>0.73722628000000001</v>
      </c>
      <c r="H109">
        <v>0.76704545000000002</v>
      </c>
      <c r="I109">
        <v>0.60377358000000003</v>
      </c>
      <c r="J109">
        <v>0.28037382999999999</v>
      </c>
      <c r="K109">
        <v>0.22222222</v>
      </c>
      <c r="L109">
        <v>0.44117646999999999</v>
      </c>
      <c r="M109">
        <v>0.53333333000000005</v>
      </c>
      <c r="N109">
        <v>0.45454545000000002</v>
      </c>
      <c r="O109">
        <v>0.44736841999999999</v>
      </c>
      <c r="P109">
        <v>0.65789474000000003</v>
      </c>
      <c r="Q109">
        <v>0.91304348000000002</v>
      </c>
      <c r="R109">
        <v>0.69868996000000005</v>
      </c>
      <c r="S109">
        <v>0.51515151999999997</v>
      </c>
      <c r="T109">
        <v>0.96479300999999995</v>
      </c>
      <c r="U109">
        <v>0.46551724</v>
      </c>
      <c r="V109">
        <v>0.77894737000000003</v>
      </c>
      <c r="W109">
        <v>0.86666666999999997</v>
      </c>
      <c r="X109">
        <v>0.98795180999999999</v>
      </c>
      <c r="Y109">
        <v>0.44298246000000002</v>
      </c>
      <c r="Z109">
        <v>0.84375</v>
      </c>
      <c r="AA109">
        <v>0.32</v>
      </c>
      <c r="AB109">
        <v>0.38961038999999997</v>
      </c>
      <c r="AC109">
        <v>5.1282050000000003E-2</v>
      </c>
      <c r="AD109">
        <v>0.35714286000000001</v>
      </c>
      <c r="AE109">
        <v>0.2</v>
      </c>
      <c r="AF109">
        <v>0.19230769</v>
      </c>
      <c r="AG109">
        <v>0.76119402999999997</v>
      </c>
      <c r="AH109">
        <v>0.40983607</v>
      </c>
      <c r="AI109">
        <v>0.42424242000000001</v>
      </c>
      <c r="AJ109">
        <v>0.50473186000000003</v>
      </c>
      <c r="AK109">
        <v>0.16190476000000001</v>
      </c>
      <c r="AL109">
        <v>0.94483415000000004</v>
      </c>
      <c r="AM109">
        <v>0.58064515999999999</v>
      </c>
      <c r="AN109">
        <v>0.85057470999999996</v>
      </c>
      <c r="AO109">
        <v>0.69798658000000002</v>
      </c>
      <c r="AP109">
        <v>0.87700535000000002</v>
      </c>
      <c r="AQ109">
        <v>0.55342466000000001</v>
      </c>
      <c r="AR109">
        <v>0.80357142999999998</v>
      </c>
      <c r="AS109">
        <v>0.41830065</v>
      </c>
      <c r="AT109">
        <v>0.32608695999999998</v>
      </c>
      <c r="AU109">
        <v>8.3333329999999997E-2</v>
      </c>
      <c r="AV109">
        <v>0.39473683999999998</v>
      </c>
      <c r="AW109">
        <v>0.29090908999999998</v>
      </c>
      <c r="AX109">
        <v>0.27027026999999998</v>
      </c>
      <c r="AY109">
        <v>0.56353591000000003</v>
      </c>
      <c r="AZ109">
        <v>0.50505051000000001</v>
      </c>
      <c r="BA109">
        <v>0.57931034000000003</v>
      </c>
      <c r="BB109">
        <v>0.58608059000000001</v>
      </c>
      <c r="BC109">
        <v>0.24637681</v>
      </c>
    </row>
    <row r="110" spans="1:55">
      <c r="A110" s="15" t="s">
        <v>57</v>
      </c>
      <c r="B110" s="15">
        <f>AVERAGE(B105:B109)</f>
        <v>0.91671201400000002</v>
      </c>
      <c r="C110" s="15">
        <f t="shared" ref="C110" si="167">AVERAGE(C105:C109)</f>
        <v>0.78202075599999987</v>
      </c>
      <c r="D110" s="15">
        <f t="shared" ref="D110" si="168">AVERAGE(D105:D109)</f>
        <v>0.92430605799999976</v>
      </c>
      <c r="E110" s="15">
        <f t="shared" ref="E110" si="169">AVERAGE(E105:E109)</f>
        <v>0.68534209199999985</v>
      </c>
      <c r="F110" s="15">
        <f t="shared" ref="F110" si="170">AVERAGE(F105:F109)</f>
        <v>0.76560384000000004</v>
      </c>
      <c r="G110" s="15">
        <f t="shared" ref="G110" si="171">AVERAGE(G105:G109)</f>
        <v>0.76450620800000002</v>
      </c>
      <c r="H110" s="15">
        <f t="shared" ref="H110" si="172">AVERAGE(H105:H109)</f>
        <v>0.79963784599999999</v>
      </c>
      <c r="I110" s="15">
        <f t="shared" ref="I110" si="173">AVERAGE(I105:I109)</f>
        <v>0.519949408</v>
      </c>
      <c r="J110" s="15">
        <f t="shared" ref="J110" si="174">AVERAGE(J105:J109)</f>
        <v>0.28516775599999999</v>
      </c>
      <c r="K110" s="15">
        <f t="shared" ref="K110" si="175">AVERAGE(K105:K109)</f>
        <v>0.25653375799999995</v>
      </c>
      <c r="L110" s="15">
        <f t="shared" ref="L110" si="176">AVERAGE(L105:L109)</f>
        <v>0.58823529399999996</v>
      </c>
      <c r="M110" s="15">
        <f t="shared" ref="M110" si="177">AVERAGE(M105:M109)</f>
        <v>0.62333333400000002</v>
      </c>
      <c r="N110" s="15">
        <f t="shared" ref="N110" si="178">AVERAGE(N105:N109)</f>
        <v>0.64090908999999996</v>
      </c>
      <c r="O110" s="15">
        <f t="shared" ref="O110" si="179">AVERAGE(O105:O109)</f>
        <v>0.59951501800000007</v>
      </c>
      <c r="P110" s="15">
        <f t="shared" ref="P110" si="180">AVERAGE(P105:P109)</f>
        <v>0.59237574199999998</v>
      </c>
      <c r="Q110" s="15">
        <f t="shared" ref="Q110" si="181">AVERAGE(Q105:Q109)</f>
        <v>0.90333130599999989</v>
      </c>
      <c r="R110" s="15">
        <f t="shared" ref="R110" si="182">AVERAGE(R105:R109)</f>
        <v>0.7870360059999999</v>
      </c>
      <c r="S110" s="15">
        <f t="shared" ref="S110" si="183">AVERAGE(S105:S109)</f>
        <v>0.55618474399999995</v>
      </c>
      <c r="T110" s="15">
        <f t="shared" ref="T110" si="184">AVERAGE(T105:T109)</f>
        <v>0.97110598600000009</v>
      </c>
      <c r="U110" s="15">
        <f t="shared" ref="U110" si="185">AVERAGE(U105:U109)</f>
        <v>0.60344827599999995</v>
      </c>
      <c r="V110" s="15">
        <f t="shared" ref="V110" si="186">AVERAGE(V105:V109)</f>
        <v>0.675789474</v>
      </c>
      <c r="W110" s="15">
        <f t="shared" ref="W110" si="187">AVERAGE(W105:W109)</f>
        <v>0.78</v>
      </c>
      <c r="X110" s="15">
        <f t="shared" ref="X110" si="188">AVERAGE(X105:X109)</f>
        <v>0.95903614400000003</v>
      </c>
      <c r="Y110" s="15">
        <f t="shared" ref="Y110" si="189">AVERAGE(Y105:Y109)</f>
        <v>0.39473684399999998</v>
      </c>
      <c r="Z110" s="15">
        <f t="shared" ref="Z110" si="190">AVERAGE(Z105:Z109)</f>
        <v>0.6875</v>
      </c>
      <c r="AA110" s="15">
        <f t="shared" ref="AA110" si="191">AVERAGE(AA105:AA109)</f>
        <v>0.28999999999999998</v>
      </c>
      <c r="AB110" s="15">
        <f t="shared" ref="AB110" si="192">AVERAGE(AB105:AB109)</f>
        <v>0.41818181800000004</v>
      </c>
      <c r="AC110" s="15">
        <f t="shared" ref="AC110" si="193">AVERAGE(AC105:AC109)</f>
        <v>7.6923080000000005E-2</v>
      </c>
      <c r="AD110" s="15">
        <f t="shared" ref="AD110" si="194">AVERAGE(AD105:AD109)</f>
        <v>0.17619047800000001</v>
      </c>
      <c r="AE110" s="15">
        <f t="shared" ref="AE110" si="195">AVERAGE(AE105:AE109)</f>
        <v>0.12000000000000002</v>
      </c>
      <c r="AF110" s="15">
        <f t="shared" ref="AF110" si="196">AVERAGE(AF105:AF109)</f>
        <v>0.107692308</v>
      </c>
      <c r="AG110" s="15">
        <f t="shared" ref="AG110" si="197">AVERAGE(AG105:AG109)</f>
        <v>0.55223880599999997</v>
      </c>
      <c r="AH110" s="15">
        <f t="shared" ref="AH110" si="198">AVERAGE(AH105:AH109)</f>
        <v>0.62950819799999991</v>
      </c>
      <c r="AI110" s="15">
        <f t="shared" ref="AI110" si="199">AVERAGE(AI105:AI109)</f>
        <v>0.41212120800000002</v>
      </c>
      <c r="AJ110" s="15">
        <f t="shared" ref="AJ110" si="200">AVERAGE(AJ105:AJ109)</f>
        <v>0.47634069400000001</v>
      </c>
      <c r="AK110" s="15">
        <f t="shared" ref="AK110" si="201">AVERAGE(AK105:AK109)</f>
        <v>0.17333333199999998</v>
      </c>
      <c r="AL110" s="15">
        <f t="shared" ref="AL110" si="202">AVERAGE(AL105:AL109)</f>
        <v>0.94305941599999998</v>
      </c>
      <c r="AM110" s="15">
        <f t="shared" ref="AM110" si="203">AVERAGE(AM105:AM109)</f>
        <v>0.67750518800000004</v>
      </c>
      <c r="AN110" s="15">
        <f t="shared" ref="AN110" si="204">AVERAGE(AN105:AN109)</f>
        <v>0.77737822200000006</v>
      </c>
      <c r="AO110" s="15">
        <f t="shared" ref="AO110" si="205">AVERAGE(AO105:AO109)</f>
        <v>0.72616743400000006</v>
      </c>
      <c r="AP110" s="15">
        <f t="shared" ref="AP110" si="206">AVERAGE(AP105:AP109)</f>
        <v>0.85132403000000001</v>
      </c>
      <c r="AQ110" s="15">
        <f t="shared" ref="AQ110" si="207">AVERAGE(AQ105:AQ109)</f>
        <v>0.518606978</v>
      </c>
      <c r="AR110" s="15">
        <f t="shared" ref="AR110" si="208">AVERAGE(AR105:AR109)</f>
        <v>0.723989836</v>
      </c>
      <c r="AS110" s="15">
        <f t="shared" ref="AS110" si="209">AVERAGE(AS105:AS109)</f>
        <v>0.36743131600000001</v>
      </c>
      <c r="AT110" s="15">
        <f t="shared" ref="AT110" si="210">AVERAGE(AT105:AT109)</f>
        <v>0.33335553000000007</v>
      </c>
      <c r="AU110" s="15">
        <f t="shared" ref="AU110" si="211">AVERAGE(AU105:AU109)</f>
        <v>0.11381887800000001</v>
      </c>
      <c r="AV110" s="15">
        <f t="shared" ref="AV110" si="212">AVERAGE(AV105:AV109)</f>
        <v>0.23036472</v>
      </c>
      <c r="AW110" s="15">
        <f t="shared" ref="AW110" si="213">AVERAGE(AW105:AW109)</f>
        <v>0.187335908</v>
      </c>
      <c r="AX110" s="15">
        <f t="shared" ref="AX110" si="214">AVERAGE(AX105:AX109)</f>
        <v>0.16802853199999998</v>
      </c>
      <c r="AY110" s="15">
        <f t="shared" ref="AY110" si="215">AVERAGE(AY105:AY109)</f>
        <v>0.54448747600000003</v>
      </c>
      <c r="AZ110" s="15">
        <f t="shared" ref="AZ110" si="216">AVERAGE(AZ105:AZ109)</f>
        <v>0.6001531200000001</v>
      </c>
      <c r="BA110" s="15">
        <f t="shared" ref="BA110" si="217">AVERAGE(BA105:BA109)</f>
        <v>0.56517583800000004</v>
      </c>
      <c r="BB110" s="15">
        <f t="shared" ref="BB110" si="218">AVERAGE(BB105:BB109)</f>
        <v>0.59055986999999999</v>
      </c>
      <c r="BC110" s="15">
        <f t="shared" ref="BC110" si="219">AVERAGE(BC105:BC109)</f>
        <v>0.26279085999999996</v>
      </c>
    </row>
    <row r="111" spans="1:55">
      <c r="A111" s="2" t="s">
        <v>5</v>
      </c>
      <c r="B111" s="15">
        <f>STDEV(B105:B109)</f>
        <v>1.031753645817063E-2</v>
      </c>
      <c r="C111" s="15">
        <f t="shared" ref="C111:BC111" si="220">STDEV(C105:C109)</f>
        <v>7.0781379775350733E-2</v>
      </c>
      <c r="D111" s="15">
        <f t="shared" si="220"/>
        <v>5.4977737963259436E-2</v>
      </c>
      <c r="E111" s="15">
        <f t="shared" si="220"/>
        <v>8.571326847308447E-2</v>
      </c>
      <c r="F111" s="15">
        <f t="shared" si="220"/>
        <v>1.9781204112976788E-2</v>
      </c>
      <c r="G111" s="15">
        <f t="shared" si="220"/>
        <v>3.740798643458533E-2</v>
      </c>
      <c r="H111" s="15">
        <f t="shared" si="220"/>
        <v>5.6412032587536944E-2</v>
      </c>
      <c r="I111" s="15">
        <f t="shared" si="220"/>
        <v>8.9136777428137831E-2</v>
      </c>
      <c r="J111" s="15">
        <f t="shared" si="220"/>
        <v>7.8756060007835443E-2</v>
      </c>
      <c r="K111" s="15">
        <f t="shared" si="220"/>
        <v>9.9722276867025131E-2</v>
      </c>
      <c r="L111" s="15">
        <f t="shared" si="220"/>
        <v>0.27675332119314172</v>
      </c>
      <c r="M111" s="15">
        <f t="shared" si="220"/>
        <v>0.22900752023071683</v>
      </c>
      <c r="N111" s="15">
        <f t="shared" si="220"/>
        <v>0.42287387537319027</v>
      </c>
      <c r="O111" s="15">
        <f t="shared" si="220"/>
        <v>0.15116118266927381</v>
      </c>
      <c r="P111" s="15">
        <f t="shared" si="220"/>
        <v>5.9391844867629107E-2</v>
      </c>
      <c r="Q111" s="15">
        <f t="shared" si="220"/>
        <v>6.5534303801053517E-2</v>
      </c>
      <c r="R111" s="15">
        <f t="shared" si="220"/>
        <v>5.3760452631216087E-2</v>
      </c>
      <c r="S111" s="15">
        <f t="shared" si="220"/>
        <v>9.5038238000958425E-2</v>
      </c>
      <c r="T111" s="15">
        <f t="shared" si="220"/>
        <v>7.6464882241739146E-3</v>
      </c>
      <c r="U111" s="15">
        <f t="shared" si="220"/>
        <v>0.11240004136322317</v>
      </c>
      <c r="V111" s="15">
        <f t="shared" si="220"/>
        <v>7.7852051273775619E-2</v>
      </c>
      <c r="W111" s="15">
        <f t="shared" si="220"/>
        <v>6.8109391382132109E-2</v>
      </c>
      <c r="X111" s="15">
        <f t="shared" si="220"/>
        <v>2.7737022866722371E-2</v>
      </c>
      <c r="Y111" s="15">
        <f t="shared" si="220"/>
        <v>5.8680212029095583E-2</v>
      </c>
      <c r="Z111" s="15">
        <f t="shared" si="220"/>
        <v>0.17007581030234725</v>
      </c>
      <c r="AA111" s="15">
        <f t="shared" si="220"/>
        <v>5.6124860801609118E-2</v>
      </c>
      <c r="AB111" s="15">
        <f t="shared" si="220"/>
        <v>6.835167382779693E-2</v>
      </c>
      <c r="AC111" s="15">
        <f t="shared" si="220"/>
        <v>7.4755794227241684E-2</v>
      </c>
      <c r="AD111" s="15">
        <f t="shared" si="220"/>
        <v>0.13944333977618478</v>
      </c>
      <c r="AE111" s="15">
        <f t="shared" si="220"/>
        <v>6.4710895527723897E-2</v>
      </c>
      <c r="AF111" s="15">
        <f t="shared" si="220"/>
        <v>9.9555222655509992E-2</v>
      </c>
      <c r="AG111" s="15">
        <f t="shared" si="220"/>
        <v>0.15402811485918758</v>
      </c>
      <c r="AH111" s="15">
        <f t="shared" si="220"/>
        <v>0.13987363202273895</v>
      </c>
      <c r="AI111" s="15">
        <f t="shared" si="220"/>
        <v>1.6597653091755784E-2</v>
      </c>
      <c r="AJ111" s="15">
        <f t="shared" si="220"/>
        <v>5.4956628605877585E-2</v>
      </c>
      <c r="AK111" s="15">
        <f t="shared" si="220"/>
        <v>5.0124563904097724E-2</v>
      </c>
      <c r="AL111" s="15">
        <f t="shared" si="220"/>
        <v>2.6706053734368886E-3</v>
      </c>
      <c r="AM111" s="15">
        <f t="shared" si="220"/>
        <v>8.9070730591631911E-2</v>
      </c>
      <c r="AN111" s="15">
        <f t="shared" si="220"/>
        <v>4.8278868342119072E-2</v>
      </c>
      <c r="AO111" s="15">
        <f t="shared" si="220"/>
        <v>5.6899798281945857E-2</v>
      </c>
      <c r="AP111" s="15">
        <f t="shared" si="220"/>
        <v>1.9734422836088974E-2</v>
      </c>
      <c r="AQ111" s="15">
        <f t="shared" si="220"/>
        <v>5.3723275464440175E-2</v>
      </c>
      <c r="AR111" s="15">
        <f t="shared" si="220"/>
        <v>9.5045570564418466E-2</v>
      </c>
      <c r="AS111" s="15">
        <f t="shared" si="220"/>
        <v>4.6456458781146188E-2</v>
      </c>
      <c r="AT111" s="15">
        <f t="shared" si="220"/>
        <v>5.5445953800345525E-2</v>
      </c>
      <c r="AU111" s="15">
        <f t="shared" si="220"/>
        <v>9.5801963667629844E-2</v>
      </c>
      <c r="AV111" s="15">
        <f t="shared" si="220"/>
        <v>0.14741935078334914</v>
      </c>
      <c r="AW111" s="15">
        <f t="shared" si="220"/>
        <v>8.9465570679894066E-2</v>
      </c>
      <c r="AX111" s="15">
        <f t="shared" si="220"/>
        <v>0.14347533572938131</v>
      </c>
      <c r="AY111" s="15">
        <f t="shared" si="220"/>
        <v>4.4951518664200107E-2</v>
      </c>
      <c r="AZ111" s="15">
        <f t="shared" si="220"/>
        <v>7.1455041306702397E-2</v>
      </c>
      <c r="BA111" s="15">
        <f t="shared" si="220"/>
        <v>1.8883291155912682E-2</v>
      </c>
      <c r="BB111" s="15">
        <f t="shared" si="220"/>
        <v>4.1568487717704494E-2</v>
      </c>
      <c r="BC111" s="15">
        <f t="shared" si="220"/>
        <v>6.5534158771933831E-2</v>
      </c>
    </row>
    <row r="113" spans="1:55">
      <c r="A113" t="s">
        <v>16</v>
      </c>
      <c r="B113" s="2"/>
      <c r="C113" s="2"/>
      <c r="D113" s="2"/>
      <c r="E113" s="2"/>
      <c r="F113" s="2"/>
      <c r="G113" s="2"/>
      <c r="H113" s="2"/>
      <c r="I113" s="2"/>
    </row>
    <row r="114" spans="1:55">
      <c r="B114" t="s">
        <v>50</v>
      </c>
    </row>
    <row r="115" spans="1:55">
      <c r="A115" s="2"/>
      <c r="B115" s="2" t="s">
        <v>0</v>
      </c>
      <c r="D115" s="2"/>
      <c r="E115" s="2"/>
      <c r="F115" s="2"/>
      <c r="I115" s="2"/>
      <c r="M115" s="2"/>
      <c r="T115" t="s">
        <v>1</v>
      </c>
      <c r="AL115" s="2" t="s">
        <v>2</v>
      </c>
    </row>
    <row r="116" spans="1:55">
      <c r="B116" t="s">
        <v>58</v>
      </c>
      <c r="C116" s="2" t="s">
        <v>79</v>
      </c>
      <c r="D116" s="2" t="s">
        <v>80</v>
      </c>
      <c r="E116" s="2" t="s">
        <v>81</v>
      </c>
      <c r="F116" s="2" t="s">
        <v>82</v>
      </c>
      <c r="G116" s="2" t="s">
        <v>83</v>
      </c>
      <c r="H116" s="2" t="s">
        <v>84</v>
      </c>
      <c r="I116" s="2" t="s">
        <v>85</v>
      </c>
      <c r="J116" s="2" t="s">
        <v>86</v>
      </c>
      <c r="K116" s="2" t="s">
        <v>87</v>
      </c>
      <c r="L116" s="2" t="s">
        <v>88</v>
      </c>
      <c r="M116" s="2" t="s">
        <v>89</v>
      </c>
      <c r="N116" s="2" t="s">
        <v>90</v>
      </c>
      <c r="O116" s="2" t="s">
        <v>91</v>
      </c>
      <c r="P116" s="2" t="s">
        <v>92</v>
      </c>
      <c r="Q116" s="2" t="s">
        <v>93</v>
      </c>
      <c r="R116" s="2" t="s">
        <v>94</v>
      </c>
      <c r="S116" s="2" t="s">
        <v>95</v>
      </c>
      <c r="T116" t="s">
        <v>58</v>
      </c>
      <c r="U116" s="2" t="s">
        <v>79</v>
      </c>
      <c r="V116" s="2" t="s">
        <v>80</v>
      </c>
      <c r="W116" s="2" t="s">
        <v>81</v>
      </c>
      <c r="X116" s="2" t="s">
        <v>82</v>
      </c>
      <c r="Y116" s="2" t="s">
        <v>83</v>
      </c>
      <c r="Z116" s="2" t="s">
        <v>84</v>
      </c>
      <c r="AA116" s="2" t="s">
        <v>85</v>
      </c>
      <c r="AB116" s="2" t="s">
        <v>86</v>
      </c>
      <c r="AC116" s="2" t="s">
        <v>87</v>
      </c>
      <c r="AD116" s="2" t="s">
        <v>88</v>
      </c>
      <c r="AE116" s="2" t="s">
        <v>89</v>
      </c>
      <c r="AF116" s="2" t="s">
        <v>90</v>
      </c>
      <c r="AG116" s="2" t="s">
        <v>91</v>
      </c>
      <c r="AH116" s="2" t="s">
        <v>92</v>
      </c>
      <c r="AI116" s="2" t="s">
        <v>93</v>
      </c>
      <c r="AJ116" s="2" t="s">
        <v>94</v>
      </c>
      <c r="AK116" s="2" t="s">
        <v>95</v>
      </c>
      <c r="AL116" t="s">
        <v>58</v>
      </c>
      <c r="AM116" s="2" t="s">
        <v>79</v>
      </c>
      <c r="AN116" s="2" t="s">
        <v>80</v>
      </c>
      <c r="AO116" s="2" t="s">
        <v>81</v>
      </c>
      <c r="AP116" s="2" t="s">
        <v>82</v>
      </c>
      <c r="AQ116" s="2" t="s">
        <v>83</v>
      </c>
      <c r="AR116" s="2" t="s">
        <v>84</v>
      </c>
      <c r="AS116" s="2" t="s">
        <v>85</v>
      </c>
      <c r="AT116" s="2" t="s">
        <v>86</v>
      </c>
      <c r="AU116" s="2" t="s">
        <v>87</v>
      </c>
      <c r="AV116" s="2" t="s">
        <v>88</v>
      </c>
      <c r="AW116" s="2" t="s">
        <v>89</v>
      </c>
      <c r="AX116" s="2" t="s">
        <v>90</v>
      </c>
      <c r="AY116" s="2" t="s">
        <v>91</v>
      </c>
      <c r="AZ116" s="2" t="s">
        <v>92</v>
      </c>
      <c r="BA116" s="2" t="s">
        <v>93</v>
      </c>
      <c r="BB116" s="2" t="s">
        <v>94</v>
      </c>
      <c r="BC116" s="2" t="s">
        <v>95</v>
      </c>
    </row>
    <row r="117" spans="1:55">
      <c r="A117" s="2" t="s">
        <v>3</v>
      </c>
      <c r="B117">
        <v>0.90935938000000005</v>
      </c>
      <c r="C117">
        <v>0.88235293999999997</v>
      </c>
      <c r="D117">
        <v>0.80681818000000005</v>
      </c>
      <c r="E117">
        <v>0.81967213000000005</v>
      </c>
      <c r="F117">
        <v>0.80459769999999997</v>
      </c>
      <c r="G117">
        <v>0.86170212999999996</v>
      </c>
      <c r="H117">
        <v>0.83333332999999998</v>
      </c>
      <c r="I117">
        <v>0.53658536999999995</v>
      </c>
      <c r="J117">
        <v>0.31092437000000001</v>
      </c>
      <c r="K117">
        <v>0.25</v>
      </c>
      <c r="L117">
        <v>0.53846154000000002</v>
      </c>
      <c r="M117">
        <v>0.25</v>
      </c>
      <c r="N117">
        <v>0</v>
      </c>
      <c r="O117">
        <v>0.53623187999999999</v>
      </c>
      <c r="P117">
        <v>0.56363635999999995</v>
      </c>
      <c r="Q117">
        <v>1</v>
      </c>
      <c r="R117">
        <v>0.78155339999999995</v>
      </c>
      <c r="S117">
        <v>0.73333333000000001</v>
      </c>
      <c r="T117">
        <v>0.97195580999999998</v>
      </c>
      <c r="U117">
        <v>0.77586206999999996</v>
      </c>
      <c r="V117">
        <v>0.74736842000000003</v>
      </c>
      <c r="W117">
        <v>0.83333332999999998</v>
      </c>
      <c r="X117">
        <v>0.84337348999999995</v>
      </c>
      <c r="Y117">
        <v>0.35526316000000002</v>
      </c>
      <c r="Z117">
        <v>0.59375</v>
      </c>
      <c r="AA117">
        <v>0.22</v>
      </c>
      <c r="AB117">
        <v>0.48051948</v>
      </c>
      <c r="AC117">
        <v>7.6923080000000005E-2</v>
      </c>
      <c r="AD117">
        <v>0.33333332999999998</v>
      </c>
      <c r="AE117">
        <v>0.05</v>
      </c>
      <c r="AF117">
        <v>0</v>
      </c>
      <c r="AG117">
        <v>0.55223880999999997</v>
      </c>
      <c r="AH117">
        <v>0.50819672000000005</v>
      </c>
      <c r="AI117">
        <v>0.28282827999999999</v>
      </c>
      <c r="AJ117">
        <v>0.50788644000000005</v>
      </c>
      <c r="AK117">
        <v>0.20952381</v>
      </c>
      <c r="AL117">
        <v>0.93961622</v>
      </c>
      <c r="AM117">
        <v>0.82568807</v>
      </c>
      <c r="AN117">
        <v>0.77595628000000005</v>
      </c>
      <c r="AO117">
        <v>0.82644627999999998</v>
      </c>
      <c r="AP117">
        <v>0.82352941000000002</v>
      </c>
      <c r="AQ117">
        <v>0.50310558999999999</v>
      </c>
      <c r="AR117">
        <v>0.69343065999999998</v>
      </c>
      <c r="AS117">
        <v>0.31205674</v>
      </c>
      <c r="AT117">
        <v>0.37755102000000001</v>
      </c>
      <c r="AU117">
        <v>0.11764706</v>
      </c>
      <c r="AV117">
        <v>0.41176470999999998</v>
      </c>
      <c r="AW117">
        <v>8.3333329999999997E-2</v>
      </c>
      <c r="AX117">
        <v>0</v>
      </c>
      <c r="AY117">
        <v>0.54411765000000001</v>
      </c>
      <c r="AZ117">
        <v>0.53448275999999995</v>
      </c>
      <c r="BA117">
        <v>0.44094487999999998</v>
      </c>
      <c r="BB117">
        <v>0.61567877999999998</v>
      </c>
      <c r="BC117">
        <v>0.32592592999999997</v>
      </c>
    </row>
    <row r="118" spans="1:55">
      <c r="A118" s="2" t="s">
        <v>6</v>
      </c>
      <c r="B118">
        <v>0.93203309999999995</v>
      </c>
      <c r="C118">
        <v>0.79166667000000002</v>
      </c>
      <c r="D118">
        <v>0.92537312999999999</v>
      </c>
      <c r="E118">
        <v>0.57831325</v>
      </c>
      <c r="F118">
        <v>0.73451327</v>
      </c>
      <c r="G118">
        <v>0.74496644000000001</v>
      </c>
      <c r="H118">
        <v>0.80503144999999998</v>
      </c>
      <c r="I118">
        <v>0.57407406999999999</v>
      </c>
      <c r="J118">
        <v>0.29310344999999999</v>
      </c>
      <c r="K118">
        <v>0.37931034000000002</v>
      </c>
      <c r="L118">
        <v>0.4</v>
      </c>
      <c r="M118">
        <v>0.5</v>
      </c>
      <c r="N118">
        <v>0.5</v>
      </c>
      <c r="O118">
        <v>0.70491802999999997</v>
      </c>
      <c r="P118">
        <v>0.56043955999999995</v>
      </c>
      <c r="Q118">
        <v>0.94230769000000003</v>
      </c>
      <c r="R118">
        <v>0.63333333000000003</v>
      </c>
      <c r="S118">
        <v>0.65</v>
      </c>
      <c r="T118">
        <v>0.95726599000000001</v>
      </c>
      <c r="U118">
        <v>0.65517241000000004</v>
      </c>
      <c r="V118">
        <v>0.65263157999999999</v>
      </c>
      <c r="W118">
        <v>0.8</v>
      </c>
      <c r="X118">
        <v>1</v>
      </c>
      <c r="Y118">
        <v>0.48684210999999999</v>
      </c>
      <c r="Z118">
        <v>0.8</v>
      </c>
      <c r="AA118">
        <v>0.31</v>
      </c>
      <c r="AB118">
        <v>0.44155844</v>
      </c>
      <c r="AC118">
        <v>0.28205128000000002</v>
      </c>
      <c r="AD118">
        <v>0.28571428999999998</v>
      </c>
      <c r="AE118">
        <v>0.05</v>
      </c>
      <c r="AF118">
        <v>0.15384614999999999</v>
      </c>
      <c r="AG118">
        <v>0.64179103999999998</v>
      </c>
      <c r="AH118">
        <v>0.83606557000000004</v>
      </c>
      <c r="AI118">
        <v>0.49494948999999999</v>
      </c>
      <c r="AJ118">
        <v>0.65930599000000001</v>
      </c>
      <c r="AK118">
        <v>0.24761905000000001</v>
      </c>
      <c r="AL118">
        <v>0.94448103999999999</v>
      </c>
      <c r="AM118">
        <v>0.71698112999999997</v>
      </c>
      <c r="AN118">
        <v>0.76543209999999995</v>
      </c>
      <c r="AO118">
        <v>0.67132866999999996</v>
      </c>
      <c r="AP118">
        <v>0.84693878</v>
      </c>
      <c r="AQ118">
        <v>0.58885942000000002</v>
      </c>
      <c r="AR118">
        <v>0.80250783999999997</v>
      </c>
      <c r="AS118">
        <v>0.40259739999999999</v>
      </c>
      <c r="AT118">
        <v>0.35233161000000002</v>
      </c>
      <c r="AU118">
        <v>0.32352941000000002</v>
      </c>
      <c r="AV118">
        <v>0.33333332999999998</v>
      </c>
      <c r="AW118">
        <v>9.0909089999999998E-2</v>
      </c>
      <c r="AX118">
        <v>0.23529412</v>
      </c>
      <c r="AY118">
        <v>0.671875</v>
      </c>
      <c r="AZ118">
        <v>0.67105263000000004</v>
      </c>
      <c r="BA118">
        <v>0.64900661999999998</v>
      </c>
      <c r="BB118">
        <v>0.64605873000000003</v>
      </c>
      <c r="BC118">
        <v>0.35862069000000002</v>
      </c>
    </row>
    <row r="119" spans="1:55">
      <c r="A119" s="2" t="s">
        <v>7</v>
      </c>
      <c r="B119">
        <v>0.92457222999999999</v>
      </c>
      <c r="C119">
        <v>0.87096773999999999</v>
      </c>
      <c r="D119">
        <v>0.80392156999999997</v>
      </c>
      <c r="E119">
        <v>0.49</v>
      </c>
      <c r="F119">
        <v>0.63114753999999995</v>
      </c>
      <c r="G119">
        <v>0.76377952999999998</v>
      </c>
      <c r="H119">
        <v>0.79285713999999996</v>
      </c>
      <c r="I119">
        <v>0.51428571000000001</v>
      </c>
      <c r="J119">
        <v>0.33928571000000002</v>
      </c>
      <c r="K119">
        <v>0.27272727000000002</v>
      </c>
      <c r="L119">
        <v>0.31578947000000002</v>
      </c>
      <c r="M119">
        <v>0.5</v>
      </c>
      <c r="N119">
        <v>0.75</v>
      </c>
      <c r="O119">
        <v>0.52857142999999995</v>
      </c>
      <c r="P119">
        <v>0.64583332999999998</v>
      </c>
      <c r="Q119">
        <v>0.86885246000000005</v>
      </c>
      <c r="R119">
        <v>0.70119522000000001</v>
      </c>
      <c r="S119">
        <v>0.66666667000000002</v>
      </c>
      <c r="T119">
        <v>0.96430738999999999</v>
      </c>
      <c r="U119">
        <v>0.46551724</v>
      </c>
      <c r="V119">
        <v>0.43157895000000002</v>
      </c>
      <c r="W119">
        <v>0.81666667000000004</v>
      </c>
      <c r="X119">
        <v>0.92771084000000004</v>
      </c>
      <c r="Y119">
        <v>0.4254386</v>
      </c>
      <c r="Z119">
        <v>0.69374999999999998</v>
      </c>
      <c r="AA119">
        <v>0.36</v>
      </c>
      <c r="AB119">
        <v>0.49350649000000002</v>
      </c>
      <c r="AC119">
        <v>0.30769231000000002</v>
      </c>
      <c r="AD119">
        <v>0.14285713999999999</v>
      </c>
      <c r="AE119">
        <v>2.5000000000000001E-2</v>
      </c>
      <c r="AF119">
        <v>0.11538461999999999</v>
      </c>
      <c r="AG119">
        <v>0.55223880999999997</v>
      </c>
      <c r="AH119">
        <v>0.50819672000000005</v>
      </c>
      <c r="AI119">
        <v>0.53535354000000002</v>
      </c>
      <c r="AJ119">
        <v>0.55520504999999998</v>
      </c>
      <c r="AK119">
        <v>0.32380952000000002</v>
      </c>
      <c r="AL119">
        <v>0.94402187000000004</v>
      </c>
      <c r="AM119">
        <v>0.60674156999999995</v>
      </c>
      <c r="AN119">
        <v>0.56164384000000001</v>
      </c>
      <c r="AO119">
        <v>0.61250000000000004</v>
      </c>
      <c r="AP119">
        <v>0.75121950999999998</v>
      </c>
      <c r="AQ119">
        <v>0.54647886999999995</v>
      </c>
      <c r="AR119">
        <v>0.74</v>
      </c>
      <c r="AS119">
        <v>0.42352941</v>
      </c>
      <c r="AT119">
        <v>0.40211639999999998</v>
      </c>
      <c r="AU119">
        <v>0.28915663000000003</v>
      </c>
      <c r="AV119">
        <v>0.19672131000000001</v>
      </c>
      <c r="AW119">
        <v>4.7619050000000003E-2</v>
      </c>
      <c r="AX119">
        <v>0.2</v>
      </c>
      <c r="AY119">
        <v>0.54014598999999996</v>
      </c>
      <c r="AZ119">
        <v>0.56880733999999999</v>
      </c>
      <c r="BA119">
        <v>0.66249999999999998</v>
      </c>
      <c r="BB119">
        <v>0.61971830999999999</v>
      </c>
      <c r="BC119">
        <v>0.43589744000000002</v>
      </c>
    </row>
    <row r="120" spans="1:55">
      <c r="A120" s="2" t="s">
        <v>8</v>
      </c>
      <c r="B120">
        <v>0.90135827000000002</v>
      </c>
      <c r="C120">
        <v>0.95238095</v>
      </c>
      <c r="D120">
        <v>0.96610169000000001</v>
      </c>
      <c r="E120">
        <v>0.84482758999999996</v>
      </c>
      <c r="F120">
        <v>0.78125</v>
      </c>
      <c r="G120">
        <v>0.82258065000000002</v>
      </c>
      <c r="H120">
        <v>0.84615384999999999</v>
      </c>
      <c r="I120">
        <v>0.52325580999999999</v>
      </c>
      <c r="J120">
        <v>0.38709676999999998</v>
      </c>
      <c r="K120">
        <v>0.27272727000000002</v>
      </c>
      <c r="L120">
        <v>0.6</v>
      </c>
      <c r="M120">
        <v>0.5</v>
      </c>
      <c r="N120">
        <v>0</v>
      </c>
      <c r="O120">
        <v>0.63157894999999997</v>
      </c>
      <c r="P120">
        <v>0.49253731000000001</v>
      </c>
      <c r="Q120">
        <v>0.97435897000000005</v>
      </c>
      <c r="R120">
        <v>0.88333333000000003</v>
      </c>
      <c r="S120">
        <v>0.63636364000000001</v>
      </c>
      <c r="T120">
        <v>0.98288211999999997</v>
      </c>
      <c r="U120">
        <v>0.68965516999999998</v>
      </c>
      <c r="V120">
        <v>0.6</v>
      </c>
      <c r="W120">
        <v>0.81666667000000004</v>
      </c>
      <c r="X120">
        <v>0.90361446000000001</v>
      </c>
      <c r="Y120">
        <v>0.22368420999999999</v>
      </c>
      <c r="Z120">
        <v>0.61875000000000002</v>
      </c>
      <c r="AA120">
        <v>0.45</v>
      </c>
      <c r="AB120">
        <v>0.31168831000000002</v>
      </c>
      <c r="AC120">
        <v>7.6923080000000005E-2</v>
      </c>
      <c r="AD120">
        <v>7.1428569999999997E-2</v>
      </c>
      <c r="AE120">
        <v>0.05</v>
      </c>
      <c r="AF120">
        <v>0</v>
      </c>
      <c r="AG120">
        <v>0.53731342999999998</v>
      </c>
      <c r="AH120">
        <v>0.54098360999999995</v>
      </c>
      <c r="AI120">
        <v>0.38383837999999998</v>
      </c>
      <c r="AJ120">
        <v>0.33438486000000001</v>
      </c>
      <c r="AK120">
        <v>0.13333333</v>
      </c>
      <c r="AL120">
        <v>0.94035658</v>
      </c>
      <c r="AM120">
        <v>0.8</v>
      </c>
      <c r="AN120">
        <v>0.74025974000000005</v>
      </c>
      <c r="AO120">
        <v>0.83050847000000005</v>
      </c>
      <c r="AP120">
        <v>0.83798883000000002</v>
      </c>
      <c r="AQ120">
        <v>0.35172414000000002</v>
      </c>
      <c r="AR120">
        <v>0.71480144000000001</v>
      </c>
      <c r="AS120">
        <v>0.48387097000000001</v>
      </c>
      <c r="AT120">
        <v>0.34532373999999999</v>
      </c>
      <c r="AU120">
        <v>0.12</v>
      </c>
      <c r="AV120">
        <v>0.12765957</v>
      </c>
      <c r="AW120">
        <v>9.0909089999999998E-2</v>
      </c>
      <c r="AX120">
        <v>0</v>
      </c>
      <c r="AY120">
        <v>0.58064515999999999</v>
      </c>
      <c r="AZ120">
        <v>0.515625</v>
      </c>
      <c r="BA120">
        <v>0.55072463999999999</v>
      </c>
      <c r="BB120">
        <v>0.48512586000000002</v>
      </c>
      <c r="BC120">
        <v>0.22047243999999999</v>
      </c>
    </row>
    <row r="121" spans="1:55">
      <c r="A121" s="2" t="s">
        <v>9</v>
      </c>
      <c r="B121">
        <v>0.90835030999999999</v>
      </c>
      <c r="C121">
        <v>0.93548387</v>
      </c>
      <c r="D121">
        <v>0.85964912000000004</v>
      </c>
      <c r="E121">
        <v>0.66216216000000006</v>
      </c>
      <c r="F121">
        <v>0.69892472999999999</v>
      </c>
      <c r="G121">
        <v>0.76635514000000005</v>
      </c>
      <c r="H121">
        <v>0.86206897000000005</v>
      </c>
      <c r="I121">
        <v>0.54838710000000002</v>
      </c>
      <c r="J121">
        <v>0.27472527000000002</v>
      </c>
      <c r="K121">
        <v>0.25</v>
      </c>
      <c r="L121">
        <v>0.54166667000000002</v>
      </c>
      <c r="M121">
        <v>0</v>
      </c>
      <c r="N121">
        <v>0</v>
      </c>
      <c r="O121">
        <v>0.50943395999999996</v>
      </c>
      <c r="P121">
        <v>0.61666666999999997</v>
      </c>
      <c r="Q121">
        <v>0.95454545000000002</v>
      </c>
      <c r="R121">
        <v>0.81081080999999999</v>
      </c>
      <c r="S121">
        <v>0.57142857000000002</v>
      </c>
      <c r="T121">
        <v>0.97462667999999997</v>
      </c>
      <c r="U121">
        <v>0.5</v>
      </c>
      <c r="V121">
        <v>0.51578946999999997</v>
      </c>
      <c r="W121">
        <v>0.81666667000000004</v>
      </c>
      <c r="X121">
        <v>0.78313253000000005</v>
      </c>
      <c r="Y121">
        <v>0.35964911999999999</v>
      </c>
      <c r="Z121">
        <v>0.46875</v>
      </c>
      <c r="AA121">
        <v>0.34</v>
      </c>
      <c r="AB121">
        <v>0.32467531999999999</v>
      </c>
      <c r="AC121">
        <v>0.17948718</v>
      </c>
      <c r="AD121">
        <v>0.30952381000000001</v>
      </c>
      <c r="AE121">
        <v>0</v>
      </c>
      <c r="AF121">
        <v>0</v>
      </c>
      <c r="AG121">
        <v>0.40298507</v>
      </c>
      <c r="AH121">
        <v>0.60655738000000003</v>
      </c>
      <c r="AI121">
        <v>0.42424242000000001</v>
      </c>
      <c r="AJ121">
        <v>0.56782334000000001</v>
      </c>
      <c r="AK121">
        <v>0.11428571</v>
      </c>
      <c r="AL121">
        <v>0.94032210999999999</v>
      </c>
      <c r="AM121">
        <v>0.65168539000000003</v>
      </c>
      <c r="AN121">
        <v>0.64473683999999998</v>
      </c>
      <c r="AO121">
        <v>0.73134328000000004</v>
      </c>
      <c r="AP121">
        <v>0.73863635999999999</v>
      </c>
      <c r="AQ121">
        <v>0.48955224000000003</v>
      </c>
      <c r="AR121">
        <v>0.60728744999999995</v>
      </c>
      <c r="AS121">
        <v>0.41975309</v>
      </c>
      <c r="AT121">
        <v>0.29761905</v>
      </c>
      <c r="AU121">
        <v>0.20895522</v>
      </c>
      <c r="AV121">
        <v>0.39393939</v>
      </c>
      <c r="AW121">
        <v>0</v>
      </c>
      <c r="AX121">
        <v>0</v>
      </c>
      <c r="AY121">
        <v>0.45</v>
      </c>
      <c r="AZ121">
        <v>0.61157024999999998</v>
      </c>
      <c r="BA121">
        <v>0.58741259000000001</v>
      </c>
      <c r="BB121">
        <v>0.66790353000000002</v>
      </c>
      <c r="BC121">
        <v>0.19047618999999999</v>
      </c>
    </row>
    <row r="122" spans="1:55">
      <c r="A122" s="15" t="s">
        <v>57</v>
      </c>
      <c r="B122" s="15">
        <f t="shared" ref="B122:AG122" si="221">AVERAGE(B117:B121)</f>
        <v>0.91513465800000005</v>
      </c>
      <c r="C122" s="15">
        <f t="shared" si="221"/>
        <v>0.88657043399999991</v>
      </c>
      <c r="D122" s="15">
        <f t="shared" si="221"/>
        <v>0.87237273799999993</v>
      </c>
      <c r="E122" s="15">
        <f t="shared" si="221"/>
        <v>0.67899502600000017</v>
      </c>
      <c r="F122" s="15">
        <f t="shared" si="221"/>
        <v>0.730086648</v>
      </c>
      <c r="G122" s="15">
        <f t="shared" si="221"/>
        <v>0.791876778</v>
      </c>
      <c r="H122" s="15">
        <f t="shared" si="221"/>
        <v>0.82788894799999979</v>
      </c>
      <c r="I122" s="15">
        <f t="shared" si="221"/>
        <v>0.53931761199999995</v>
      </c>
      <c r="J122" s="15">
        <f t="shared" si="221"/>
        <v>0.321027114</v>
      </c>
      <c r="K122" s="15">
        <f t="shared" si="221"/>
        <v>0.28495297600000002</v>
      </c>
      <c r="L122" s="15">
        <f t="shared" si="221"/>
        <v>0.47918353600000002</v>
      </c>
      <c r="M122" s="15">
        <f t="shared" si="221"/>
        <v>0.35</v>
      </c>
      <c r="N122" s="15">
        <f t="shared" si="221"/>
        <v>0.25</v>
      </c>
      <c r="O122" s="15">
        <f t="shared" si="221"/>
        <v>0.58214684999999999</v>
      </c>
      <c r="P122" s="15">
        <f t="shared" si="221"/>
        <v>0.57582264599999999</v>
      </c>
      <c r="Q122" s="15">
        <f t="shared" si="221"/>
        <v>0.9480129140000001</v>
      </c>
      <c r="R122" s="15">
        <f t="shared" si="221"/>
        <v>0.76204521800000002</v>
      </c>
      <c r="S122" s="15">
        <f t="shared" si="221"/>
        <v>0.65155844200000002</v>
      </c>
      <c r="T122" s="15">
        <f t="shared" si="221"/>
        <v>0.970207598</v>
      </c>
      <c r="U122" s="15">
        <f t="shared" si="221"/>
        <v>0.61724137800000001</v>
      </c>
      <c r="V122" s="15">
        <f t="shared" si="221"/>
        <v>0.589473684</v>
      </c>
      <c r="W122" s="15">
        <f t="shared" si="221"/>
        <v>0.8166666680000001</v>
      </c>
      <c r="X122" s="15">
        <f t="shared" si="221"/>
        <v>0.89156626400000005</v>
      </c>
      <c r="Y122" s="15">
        <f t="shared" si="221"/>
        <v>0.37017544000000002</v>
      </c>
      <c r="Z122" s="15">
        <f t="shared" si="221"/>
        <v>0.63500000000000001</v>
      </c>
      <c r="AA122" s="15">
        <f t="shared" si="221"/>
        <v>0.33600000000000002</v>
      </c>
      <c r="AB122" s="15">
        <f t="shared" si="221"/>
        <v>0.41038960800000002</v>
      </c>
      <c r="AC122" s="15">
        <f t="shared" si="221"/>
        <v>0.18461538600000002</v>
      </c>
      <c r="AD122" s="15">
        <f t="shared" si="221"/>
        <v>0.22857142800000002</v>
      </c>
      <c r="AE122" s="15">
        <f t="shared" si="221"/>
        <v>3.4999999999999996E-2</v>
      </c>
      <c r="AF122" s="15">
        <f t="shared" si="221"/>
        <v>5.3846153999999993E-2</v>
      </c>
      <c r="AG122" s="15">
        <f t="shared" si="221"/>
        <v>0.53731343200000004</v>
      </c>
      <c r="AH122" s="15">
        <f t="shared" ref="AH122:BM122" si="222">AVERAGE(AH117:AH121)</f>
        <v>0.6</v>
      </c>
      <c r="AI122" s="15">
        <f t="shared" si="222"/>
        <v>0.42424242200000001</v>
      </c>
      <c r="AJ122" s="15">
        <f t="shared" si="222"/>
        <v>0.52492113600000001</v>
      </c>
      <c r="AK122" s="15">
        <f t="shared" si="222"/>
        <v>0.205714284</v>
      </c>
      <c r="AL122" s="15">
        <f t="shared" si="222"/>
        <v>0.94175956400000005</v>
      </c>
      <c r="AM122" s="15">
        <f t="shared" si="222"/>
        <v>0.72021923200000004</v>
      </c>
      <c r="AN122" s="15">
        <f t="shared" si="222"/>
        <v>0.69760575999999985</v>
      </c>
      <c r="AO122" s="15">
        <f t="shared" si="222"/>
        <v>0.73442533999999993</v>
      </c>
      <c r="AP122" s="15">
        <f t="shared" si="222"/>
        <v>0.79966257800000007</v>
      </c>
      <c r="AQ122" s="15">
        <f t="shared" si="222"/>
        <v>0.49594405200000002</v>
      </c>
      <c r="AR122" s="15">
        <f t="shared" si="222"/>
        <v>0.71160547799999985</v>
      </c>
      <c r="AS122" s="15">
        <f t="shared" si="222"/>
        <v>0.40836152199999998</v>
      </c>
      <c r="AT122" s="15">
        <f t="shared" si="222"/>
        <v>0.354988364</v>
      </c>
      <c r="AU122" s="15">
        <f t="shared" si="222"/>
        <v>0.211857664</v>
      </c>
      <c r="AV122" s="15">
        <f t="shared" si="222"/>
        <v>0.29268366200000007</v>
      </c>
      <c r="AW122" s="15">
        <f t="shared" si="222"/>
        <v>6.2554112000000009E-2</v>
      </c>
      <c r="AX122" s="15">
        <f t="shared" si="222"/>
        <v>8.7058824000000007E-2</v>
      </c>
      <c r="AY122" s="15">
        <f t="shared" si="222"/>
        <v>0.55735676000000001</v>
      </c>
      <c r="AZ122" s="15">
        <f t="shared" si="222"/>
        <v>0.58030759599999993</v>
      </c>
      <c r="BA122" s="15">
        <f t="shared" si="222"/>
        <v>0.57811774599999999</v>
      </c>
      <c r="BB122" s="15">
        <f t="shared" si="222"/>
        <v>0.60689704200000016</v>
      </c>
      <c r="BC122" s="15">
        <f t="shared" si="222"/>
        <v>0.30627853800000004</v>
      </c>
    </row>
    <row r="123" spans="1:55">
      <c r="A123" s="2" t="s">
        <v>5</v>
      </c>
      <c r="B123" s="15">
        <f t="shared" ref="B123:AG123" si="223">STDEV(B117:B121)</f>
        <v>1.2686559692953377E-2</v>
      </c>
      <c r="C123" s="15">
        <f t="shared" si="223"/>
        <v>6.3228759229044099E-2</v>
      </c>
      <c r="D123" s="15">
        <f t="shared" si="223"/>
        <v>7.200522711116443E-2</v>
      </c>
      <c r="E123" s="15">
        <f t="shared" si="223"/>
        <v>0.15283142029837096</v>
      </c>
      <c r="F123" s="15">
        <f t="shared" si="223"/>
        <v>6.8828033288820423E-2</v>
      </c>
      <c r="G123" s="15">
        <f t="shared" si="223"/>
        <v>4.8630486066784981E-2</v>
      </c>
      <c r="H123" s="15">
        <f t="shared" si="223"/>
        <v>2.8640943729741544E-2</v>
      </c>
      <c r="I123" s="15">
        <f t="shared" si="223"/>
        <v>2.3357599046452099E-2</v>
      </c>
      <c r="J123" s="15">
        <f t="shared" si="223"/>
        <v>4.3943807803729307E-2</v>
      </c>
      <c r="K123" s="15">
        <f t="shared" si="223"/>
        <v>5.3957550393662485E-2</v>
      </c>
      <c r="L123" s="15">
        <f t="shared" si="223"/>
        <v>0.11724151882292459</v>
      </c>
      <c r="M123" s="15">
        <f t="shared" si="223"/>
        <v>0.22360679774997894</v>
      </c>
      <c r="N123" s="15">
        <f t="shared" si="223"/>
        <v>0.35355339059327379</v>
      </c>
      <c r="O123" s="15">
        <f t="shared" si="223"/>
        <v>8.3339620858616362E-2</v>
      </c>
      <c r="P123" s="15">
        <f t="shared" si="223"/>
        <v>5.893072684230722E-2</v>
      </c>
      <c r="Q123" s="15">
        <f t="shared" si="223"/>
        <v>4.9341597213948485E-2</v>
      </c>
      <c r="R123" s="15">
        <f t="shared" si="223"/>
        <v>9.7132551971140069E-2</v>
      </c>
      <c r="S123" s="15">
        <f t="shared" si="223"/>
        <v>5.8244094114200708E-2</v>
      </c>
      <c r="T123" s="15">
        <f t="shared" si="223"/>
        <v>9.8174043274823763E-3</v>
      </c>
      <c r="U123" s="15">
        <f t="shared" si="223"/>
        <v>0.13096640710325758</v>
      </c>
      <c r="V123" s="15">
        <f t="shared" si="223"/>
        <v>0.12185091426607857</v>
      </c>
      <c r="W123" s="15">
        <f t="shared" si="223"/>
        <v>1.1785111841264786E-2</v>
      </c>
      <c r="X123" s="15">
        <f t="shared" si="223"/>
        <v>8.2598248527117266E-2</v>
      </c>
      <c r="Y123" s="15">
        <f t="shared" si="223"/>
        <v>9.8053542409909974E-2</v>
      </c>
      <c r="Z123" s="15">
        <f t="shared" si="223"/>
        <v>0.1227612011182687</v>
      </c>
      <c r="AA123" s="15">
        <f t="shared" si="223"/>
        <v>8.3246621553069597E-2</v>
      </c>
      <c r="AB123" s="15">
        <f t="shared" si="223"/>
        <v>8.6439279992683554E-2</v>
      </c>
      <c r="AC123" s="15">
        <f t="shared" si="223"/>
        <v>0.10938835255736178</v>
      </c>
      <c r="AD123" s="15">
        <f t="shared" si="223"/>
        <v>0.11492874741273136</v>
      </c>
      <c r="AE123" s="15">
        <f t="shared" si="223"/>
        <v>2.2360679774997911E-2</v>
      </c>
      <c r="AF123" s="15">
        <f t="shared" si="223"/>
        <v>7.4975340778499169E-2</v>
      </c>
      <c r="AG123" s="15">
        <f t="shared" si="223"/>
        <v>8.573974170110725E-2</v>
      </c>
      <c r="AH123" s="15">
        <f t="shared" ref="AH123:BC123" si="224">STDEV(AH117:AH121)</f>
        <v>0.13793890975540429</v>
      </c>
      <c r="AI123" s="15">
        <f t="shared" si="224"/>
        <v>9.8711215391034099E-2</v>
      </c>
      <c r="AJ123" s="15">
        <f t="shared" si="224"/>
        <v>0.11980323125815368</v>
      </c>
      <c r="AK123" s="15">
        <f t="shared" si="224"/>
        <v>8.5608401038360024E-2</v>
      </c>
      <c r="AL123" s="15">
        <f t="shared" si="224"/>
        <v>2.2996207113848244E-3</v>
      </c>
      <c r="AM123" s="15">
        <f t="shared" si="224"/>
        <v>9.3639200269664491E-2</v>
      </c>
      <c r="AN123" s="15">
        <f t="shared" si="224"/>
        <v>9.1977367846606095E-2</v>
      </c>
      <c r="AO123" s="15">
        <f t="shared" si="224"/>
        <v>9.5598507653269993E-2</v>
      </c>
      <c r="AP123" s="15">
        <f t="shared" si="224"/>
        <v>5.0853949350725666E-2</v>
      </c>
      <c r="AQ123" s="15">
        <f t="shared" si="224"/>
        <v>8.9552441822271095E-2</v>
      </c>
      <c r="AR123" s="15">
        <f t="shared" si="224"/>
        <v>7.1225482527384268E-2</v>
      </c>
      <c r="AS123" s="15">
        <f t="shared" si="224"/>
        <v>6.198658226512075E-2</v>
      </c>
      <c r="AT123" s="15">
        <f t="shared" si="224"/>
        <v>3.9121051592141923E-2</v>
      </c>
      <c r="AU123" s="15">
        <f t="shared" si="224"/>
        <v>9.4561622133549184E-2</v>
      </c>
      <c r="AV123" s="15">
        <f t="shared" si="224"/>
        <v>0.12502713495067255</v>
      </c>
      <c r="AW123" s="15">
        <f t="shared" si="224"/>
        <v>3.9293315145533574E-2</v>
      </c>
      <c r="AX123" s="15">
        <f t="shared" si="224"/>
        <v>0.11986151251054226</v>
      </c>
      <c r="AY123" s="15">
        <f t="shared" si="224"/>
        <v>8.0083917584212724E-2</v>
      </c>
      <c r="AZ123" s="15">
        <f t="shared" si="224"/>
        <v>6.2506048584470064E-2</v>
      </c>
      <c r="BA123" s="15">
        <f t="shared" si="224"/>
        <v>8.9161046420331819E-2</v>
      </c>
      <c r="BB123" s="15">
        <f t="shared" si="224"/>
        <v>7.1283157173010328E-2</v>
      </c>
      <c r="BC123" s="15">
        <f t="shared" si="224"/>
        <v>0.10087077240258562</v>
      </c>
    </row>
    <row r="125" spans="1:55">
      <c r="A125" t="s">
        <v>15</v>
      </c>
      <c r="B125" s="2"/>
      <c r="C125" s="2"/>
      <c r="D125" s="2"/>
      <c r="E125" s="2"/>
      <c r="F125" s="2"/>
      <c r="G125" s="2"/>
      <c r="H125" s="2"/>
      <c r="I125" s="2"/>
    </row>
    <row r="126" spans="1:55">
      <c r="B126" t="s">
        <v>50</v>
      </c>
    </row>
    <row r="127" spans="1:55">
      <c r="A127" s="2"/>
      <c r="B127" s="2" t="s">
        <v>0</v>
      </c>
      <c r="D127" s="2"/>
      <c r="E127" s="2"/>
      <c r="F127" s="2"/>
      <c r="I127" s="2"/>
      <c r="M127" s="2"/>
      <c r="T127" t="s">
        <v>1</v>
      </c>
      <c r="AL127" s="2" t="s">
        <v>2</v>
      </c>
    </row>
    <row r="128" spans="1:55">
      <c r="B128" t="s">
        <v>58</v>
      </c>
      <c r="C128" s="2" t="s">
        <v>79</v>
      </c>
      <c r="D128" s="2" t="s">
        <v>80</v>
      </c>
      <c r="E128" s="2" t="s">
        <v>81</v>
      </c>
      <c r="F128" s="2" t="s">
        <v>82</v>
      </c>
      <c r="G128" s="2" t="s">
        <v>83</v>
      </c>
      <c r="H128" s="2" t="s">
        <v>84</v>
      </c>
      <c r="I128" s="2" t="s">
        <v>85</v>
      </c>
      <c r="J128" s="2" t="s">
        <v>86</v>
      </c>
      <c r="K128" s="2" t="s">
        <v>87</v>
      </c>
      <c r="L128" s="2" t="s">
        <v>88</v>
      </c>
      <c r="M128" s="2" t="s">
        <v>89</v>
      </c>
      <c r="N128" s="2" t="s">
        <v>90</v>
      </c>
      <c r="O128" s="2" t="s">
        <v>91</v>
      </c>
      <c r="P128" s="2" t="s">
        <v>92</v>
      </c>
      <c r="Q128" s="2" t="s">
        <v>93</v>
      </c>
      <c r="R128" s="2" t="s">
        <v>94</v>
      </c>
      <c r="S128" s="2" t="s">
        <v>95</v>
      </c>
      <c r="T128" t="s">
        <v>58</v>
      </c>
      <c r="U128" s="2" t="s">
        <v>79</v>
      </c>
      <c r="V128" s="2" t="s">
        <v>80</v>
      </c>
      <c r="W128" s="2" t="s">
        <v>81</v>
      </c>
      <c r="X128" s="2" t="s">
        <v>82</v>
      </c>
      <c r="Y128" s="2" t="s">
        <v>83</v>
      </c>
      <c r="Z128" s="2" t="s">
        <v>84</v>
      </c>
      <c r="AA128" s="2" t="s">
        <v>85</v>
      </c>
      <c r="AB128" s="2" t="s">
        <v>86</v>
      </c>
      <c r="AC128" s="2" t="s">
        <v>87</v>
      </c>
      <c r="AD128" s="2" t="s">
        <v>88</v>
      </c>
      <c r="AE128" s="2" t="s">
        <v>89</v>
      </c>
      <c r="AF128" s="2" t="s">
        <v>90</v>
      </c>
      <c r="AG128" s="2" t="s">
        <v>91</v>
      </c>
      <c r="AH128" s="2" t="s">
        <v>92</v>
      </c>
      <c r="AI128" s="2" t="s">
        <v>93</v>
      </c>
      <c r="AJ128" s="2" t="s">
        <v>94</v>
      </c>
      <c r="AK128" s="2" t="s">
        <v>95</v>
      </c>
      <c r="AL128" t="s">
        <v>58</v>
      </c>
      <c r="AM128" s="2" t="s">
        <v>79</v>
      </c>
      <c r="AN128" s="2" t="s">
        <v>80</v>
      </c>
      <c r="AO128" s="2" t="s">
        <v>81</v>
      </c>
      <c r="AP128" s="2" t="s">
        <v>82</v>
      </c>
      <c r="AQ128" s="2" t="s">
        <v>83</v>
      </c>
      <c r="AR128" s="2" t="s">
        <v>84</v>
      </c>
      <c r="AS128" s="2" t="s">
        <v>85</v>
      </c>
      <c r="AT128" s="2" t="s">
        <v>86</v>
      </c>
      <c r="AU128" s="2" t="s">
        <v>87</v>
      </c>
      <c r="AV128" s="2" t="s">
        <v>88</v>
      </c>
      <c r="AW128" s="2" t="s">
        <v>89</v>
      </c>
      <c r="AX128" s="2" t="s">
        <v>90</v>
      </c>
      <c r="AY128" s="2" t="s">
        <v>91</v>
      </c>
      <c r="AZ128" s="2" t="s">
        <v>92</v>
      </c>
      <c r="BA128" s="2" t="s">
        <v>93</v>
      </c>
      <c r="BB128" s="2" t="s">
        <v>94</v>
      </c>
      <c r="BC128" s="2" t="s">
        <v>95</v>
      </c>
    </row>
    <row r="129" spans="1:55">
      <c r="A129" s="2" t="s">
        <v>3</v>
      </c>
      <c r="B129">
        <v>0.91349356999999998</v>
      </c>
      <c r="C129">
        <v>0.93478260999999996</v>
      </c>
      <c r="D129">
        <v>0.94520548000000004</v>
      </c>
      <c r="E129">
        <v>0.79365079000000005</v>
      </c>
      <c r="F129">
        <v>0.86363635999999999</v>
      </c>
      <c r="G129">
        <v>0.76991149999999997</v>
      </c>
      <c r="H129">
        <v>0.89189189000000002</v>
      </c>
      <c r="I129">
        <v>0.64179103999999998</v>
      </c>
      <c r="J129">
        <v>0.25203251999999998</v>
      </c>
      <c r="K129">
        <v>0.25</v>
      </c>
      <c r="L129">
        <v>0.69230769000000003</v>
      </c>
      <c r="M129">
        <v>0.23076922999999999</v>
      </c>
      <c r="N129">
        <v>0.28571428999999998</v>
      </c>
      <c r="O129">
        <v>0.51249999999999996</v>
      </c>
      <c r="P129">
        <v>0.54054053999999996</v>
      </c>
      <c r="Q129">
        <v>0.95555555999999997</v>
      </c>
      <c r="R129">
        <v>0.328125</v>
      </c>
      <c r="S129">
        <v>0.70967742</v>
      </c>
      <c r="T129">
        <v>0.93201407999999997</v>
      </c>
      <c r="U129">
        <v>0.74137931000000001</v>
      </c>
      <c r="V129">
        <v>0.72631579000000002</v>
      </c>
      <c r="W129">
        <v>0.83333332999999998</v>
      </c>
      <c r="X129">
        <v>0.91566265000000002</v>
      </c>
      <c r="Y129">
        <v>0.38157894999999997</v>
      </c>
      <c r="Z129">
        <v>0.61875000000000002</v>
      </c>
      <c r="AA129">
        <v>0.43</v>
      </c>
      <c r="AB129">
        <v>0.40259739999999999</v>
      </c>
      <c r="AC129">
        <v>2.5641029999999999E-2</v>
      </c>
      <c r="AD129">
        <v>0.21428570999999999</v>
      </c>
      <c r="AE129">
        <v>7.4999999999999997E-2</v>
      </c>
      <c r="AF129">
        <v>7.6923080000000005E-2</v>
      </c>
      <c r="AG129">
        <v>0.61194029999999999</v>
      </c>
      <c r="AH129">
        <v>0.32786884999999999</v>
      </c>
      <c r="AI129">
        <v>0.43434342999999997</v>
      </c>
      <c r="AJ129">
        <v>0.59621451000000003</v>
      </c>
      <c r="AK129">
        <v>0.20952381</v>
      </c>
      <c r="AL129">
        <v>0.92266090000000001</v>
      </c>
      <c r="AM129">
        <v>0.82692308000000003</v>
      </c>
      <c r="AN129">
        <v>0.82142857000000002</v>
      </c>
      <c r="AO129">
        <v>0.81300813000000005</v>
      </c>
      <c r="AP129">
        <v>0.88888889000000004</v>
      </c>
      <c r="AQ129">
        <v>0.51026393000000003</v>
      </c>
      <c r="AR129">
        <v>0.73062731000000003</v>
      </c>
      <c r="AS129">
        <v>0.51497006000000001</v>
      </c>
      <c r="AT129">
        <v>0.31</v>
      </c>
      <c r="AU129">
        <v>4.6511629999999998E-2</v>
      </c>
      <c r="AV129">
        <v>0.32727273000000001</v>
      </c>
      <c r="AW129">
        <v>0.11320755</v>
      </c>
      <c r="AX129">
        <v>0.12121212000000001</v>
      </c>
      <c r="AY129">
        <v>0.55782312999999994</v>
      </c>
      <c r="AZ129">
        <v>0.40816327000000002</v>
      </c>
      <c r="BA129">
        <v>0.59722222000000003</v>
      </c>
      <c r="BB129">
        <v>0.42329227000000003</v>
      </c>
      <c r="BC129">
        <v>0.32352941000000002</v>
      </c>
    </row>
    <row r="130" spans="1:55">
      <c r="A130" s="2" t="s">
        <v>6</v>
      </c>
      <c r="B130">
        <v>0.90649762</v>
      </c>
      <c r="C130">
        <v>0.86274510000000004</v>
      </c>
      <c r="D130">
        <v>0.94029850999999998</v>
      </c>
      <c r="E130">
        <v>0.82142857000000002</v>
      </c>
      <c r="F130">
        <v>0.77777777999999997</v>
      </c>
      <c r="G130">
        <v>0.64406779999999997</v>
      </c>
      <c r="H130">
        <v>0.69172931999999998</v>
      </c>
      <c r="I130">
        <v>0.63513514000000004</v>
      </c>
      <c r="J130">
        <v>0.33898305000000001</v>
      </c>
      <c r="K130">
        <v>0.05</v>
      </c>
      <c r="L130">
        <v>0.33333332999999998</v>
      </c>
      <c r="M130">
        <v>0.25</v>
      </c>
      <c r="N130">
        <v>0</v>
      </c>
      <c r="O130">
        <v>0.42857142999999998</v>
      </c>
      <c r="P130">
        <v>0.2987013</v>
      </c>
      <c r="Q130">
        <v>0.88</v>
      </c>
      <c r="R130">
        <v>0.81379310000000005</v>
      </c>
      <c r="S130">
        <v>0.59090909000000003</v>
      </c>
      <c r="T130">
        <v>0.97219862000000001</v>
      </c>
      <c r="U130">
        <v>0.75862068999999999</v>
      </c>
      <c r="V130">
        <v>0.66315789000000003</v>
      </c>
      <c r="W130">
        <v>0.76666666999999999</v>
      </c>
      <c r="X130">
        <v>0.84337348999999995</v>
      </c>
      <c r="Y130">
        <v>0.33333332999999998</v>
      </c>
      <c r="Z130">
        <v>0.57499999999999996</v>
      </c>
      <c r="AA130">
        <v>0.47</v>
      </c>
      <c r="AB130">
        <v>0.25974026</v>
      </c>
      <c r="AC130">
        <v>2.5641029999999999E-2</v>
      </c>
      <c r="AD130">
        <v>2.3809520000000001E-2</v>
      </c>
      <c r="AE130">
        <v>2.5000000000000001E-2</v>
      </c>
      <c r="AF130">
        <v>0</v>
      </c>
      <c r="AG130">
        <v>0.58208954999999996</v>
      </c>
      <c r="AH130">
        <v>0.37704917999999998</v>
      </c>
      <c r="AI130">
        <v>0.44444444</v>
      </c>
      <c r="AJ130">
        <v>0.37223974999999998</v>
      </c>
      <c r="AK130">
        <v>0.12380952000000001</v>
      </c>
      <c r="AL130">
        <v>0.93819929000000002</v>
      </c>
      <c r="AM130">
        <v>0.80733944999999996</v>
      </c>
      <c r="AN130">
        <v>0.77777777999999997</v>
      </c>
      <c r="AO130">
        <v>0.79310345000000004</v>
      </c>
      <c r="AP130">
        <v>0.80924854999999996</v>
      </c>
      <c r="AQ130">
        <v>0.43930636000000001</v>
      </c>
      <c r="AR130">
        <v>0.62798635000000003</v>
      </c>
      <c r="AS130">
        <v>0.54022988999999999</v>
      </c>
      <c r="AT130">
        <v>0.29411765000000001</v>
      </c>
      <c r="AU130">
        <v>3.3898310000000001E-2</v>
      </c>
      <c r="AV130">
        <v>4.4444440000000002E-2</v>
      </c>
      <c r="AW130">
        <v>4.5454550000000003E-2</v>
      </c>
      <c r="AX130">
        <v>0</v>
      </c>
      <c r="AY130">
        <v>0.49367088999999997</v>
      </c>
      <c r="AZ130">
        <v>0.33333332999999998</v>
      </c>
      <c r="BA130">
        <v>0.59060402999999995</v>
      </c>
      <c r="BB130">
        <v>0.51082251000000001</v>
      </c>
      <c r="BC130">
        <v>0.20472441</v>
      </c>
    </row>
    <row r="131" spans="1:55">
      <c r="A131" s="2" t="s">
        <v>7</v>
      </c>
      <c r="B131">
        <v>0.92058552000000005</v>
      </c>
      <c r="C131">
        <v>0.9375</v>
      </c>
      <c r="D131">
        <v>0.953125</v>
      </c>
      <c r="E131">
        <v>0.81538462</v>
      </c>
      <c r="F131">
        <v>0.78571429000000004</v>
      </c>
      <c r="G131">
        <v>0.65131578999999995</v>
      </c>
      <c r="H131">
        <v>0.76744186000000003</v>
      </c>
      <c r="I131">
        <v>0.58461538000000002</v>
      </c>
      <c r="J131">
        <v>0.34722222000000003</v>
      </c>
      <c r="K131">
        <v>0.30769231000000002</v>
      </c>
      <c r="L131">
        <v>0.28888889000000001</v>
      </c>
      <c r="M131">
        <v>0.33333332999999998</v>
      </c>
      <c r="N131">
        <v>0.66666667000000002</v>
      </c>
      <c r="O131">
        <v>0.56338027999999996</v>
      </c>
      <c r="P131">
        <v>0.45783132999999998</v>
      </c>
      <c r="Q131">
        <v>0.93877551000000004</v>
      </c>
      <c r="R131">
        <v>0.76884421999999997</v>
      </c>
      <c r="S131">
        <v>0.59322034000000001</v>
      </c>
      <c r="T131">
        <v>0.96964914000000002</v>
      </c>
      <c r="U131">
        <v>0.77586206999999996</v>
      </c>
      <c r="V131">
        <v>0.64210526000000001</v>
      </c>
      <c r="W131">
        <v>0.88333333000000003</v>
      </c>
      <c r="X131">
        <v>0.92771084000000004</v>
      </c>
      <c r="Y131">
        <v>0.43421052999999998</v>
      </c>
      <c r="Z131">
        <v>0.61875000000000002</v>
      </c>
      <c r="AA131">
        <v>0.38</v>
      </c>
      <c r="AB131">
        <v>0.32467531999999999</v>
      </c>
      <c r="AC131">
        <v>0.10256410000000001</v>
      </c>
      <c r="AD131">
        <v>0.30952381000000001</v>
      </c>
      <c r="AE131">
        <v>2.5000000000000001E-2</v>
      </c>
      <c r="AF131">
        <v>7.6923080000000005E-2</v>
      </c>
      <c r="AG131">
        <v>0.59701493000000005</v>
      </c>
      <c r="AH131">
        <v>0.62295082000000002</v>
      </c>
      <c r="AI131">
        <v>0.46464645999999998</v>
      </c>
      <c r="AJ131">
        <v>0.48264984</v>
      </c>
      <c r="AK131">
        <v>0.33333332999999998</v>
      </c>
      <c r="AL131">
        <v>0.94448058000000001</v>
      </c>
      <c r="AM131">
        <v>0.84905660000000005</v>
      </c>
      <c r="AN131">
        <v>0.76729559999999997</v>
      </c>
      <c r="AO131">
        <v>0.84799999999999998</v>
      </c>
      <c r="AP131">
        <v>0.85082873000000003</v>
      </c>
      <c r="AQ131">
        <v>0.52105263000000002</v>
      </c>
      <c r="AR131">
        <v>0.68512110999999998</v>
      </c>
      <c r="AS131">
        <v>0.46060605999999998</v>
      </c>
      <c r="AT131">
        <v>0.33557047000000001</v>
      </c>
      <c r="AU131">
        <v>0.15384614999999999</v>
      </c>
      <c r="AV131">
        <v>0.29885056999999998</v>
      </c>
      <c r="AW131">
        <v>4.6511629999999998E-2</v>
      </c>
      <c r="AX131">
        <v>0.13793103000000001</v>
      </c>
      <c r="AY131">
        <v>0.57971013999999998</v>
      </c>
      <c r="AZ131">
        <v>0.52777777999999997</v>
      </c>
      <c r="BA131">
        <v>0.62162161999999999</v>
      </c>
      <c r="BB131">
        <v>0.59302326000000005</v>
      </c>
      <c r="BC131">
        <v>0.42682926999999998</v>
      </c>
    </row>
    <row r="132" spans="1:55">
      <c r="A132" s="2" t="s">
        <v>8</v>
      </c>
      <c r="B132">
        <v>0.89741590999999998</v>
      </c>
      <c r="C132">
        <v>0.93478260999999996</v>
      </c>
      <c r="D132">
        <v>1</v>
      </c>
      <c r="E132">
        <v>0.84745762999999996</v>
      </c>
      <c r="F132">
        <v>0.75</v>
      </c>
      <c r="G132">
        <v>0.85483871</v>
      </c>
      <c r="H132">
        <v>0.83098592000000004</v>
      </c>
      <c r="I132">
        <v>0.65116278999999999</v>
      </c>
      <c r="J132">
        <v>0.32352941000000002</v>
      </c>
      <c r="K132">
        <v>0.47368420999999999</v>
      </c>
      <c r="L132">
        <v>0.36842105000000003</v>
      </c>
      <c r="M132">
        <v>5.8823529999999999E-2</v>
      </c>
      <c r="N132">
        <v>0</v>
      </c>
      <c r="O132">
        <v>0.51515151999999997</v>
      </c>
      <c r="P132">
        <v>0.38</v>
      </c>
      <c r="Q132">
        <v>1</v>
      </c>
      <c r="R132">
        <v>0.8677686</v>
      </c>
      <c r="S132">
        <v>0.51515151999999997</v>
      </c>
      <c r="T132">
        <v>0.97814738000000001</v>
      </c>
      <c r="U132">
        <v>0.74137931000000001</v>
      </c>
      <c r="V132">
        <v>0.53684211000000004</v>
      </c>
      <c r="W132">
        <v>0.83333332999999998</v>
      </c>
      <c r="X132">
        <v>0.93975903999999999</v>
      </c>
      <c r="Y132">
        <v>0.23245614000000001</v>
      </c>
      <c r="Z132">
        <v>0.36875000000000002</v>
      </c>
      <c r="AA132">
        <v>0.28000000000000003</v>
      </c>
      <c r="AB132">
        <v>0.28571428999999998</v>
      </c>
      <c r="AC132">
        <v>0.23076922999999999</v>
      </c>
      <c r="AD132">
        <v>0.16666666999999999</v>
      </c>
      <c r="AE132">
        <v>2.5000000000000001E-2</v>
      </c>
      <c r="AF132">
        <v>0</v>
      </c>
      <c r="AG132">
        <v>0.50746268999999999</v>
      </c>
      <c r="AH132">
        <v>0.62295082000000002</v>
      </c>
      <c r="AI132">
        <v>0.35353535000000003</v>
      </c>
      <c r="AJ132">
        <v>0.33123027999999999</v>
      </c>
      <c r="AK132">
        <v>0.16190476000000001</v>
      </c>
      <c r="AL132">
        <v>0.93604414999999996</v>
      </c>
      <c r="AM132">
        <v>0.82692308000000003</v>
      </c>
      <c r="AN132">
        <v>0.69863014000000001</v>
      </c>
      <c r="AO132">
        <v>0.84033612999999996</v>
      </c>
      <c r="AP132">
        <v>0.83422459999999998</v>
      </c>
      <c r="AQ132">
        <v>0.36551724000000002</v>
      </c>
      <c r="AR132">
        <v>0.51082251000000001</v>
      </c>
      <c r="AS132">
        <v>0.39160838999999997</v>
      </c>
      <c r="AT132">
        <v>0.30344828000000001</v>
      </c>
      <c r="AU132">
        <v>0.31034483000000002</v>
      </c>
      <c r="AV132">
        <v>0.2295082</v>
      </c>
      <c r="AW132">
        <v>3.5087720000000003E-2</v>
      </c>
      <c r="AX132">
        <v>0</v>
      </c>
      <c r="AY132">
        <v>0.51127820000000002</v>
      </c>
      <c r="AZ132">
        <v>0.47204969000000002</v>
      </c>
      <c r="BA132">
        <v>0.52238806000000004</v>
      </c>
      <c r="BB132">
        <v>0.47945205000000002</v>
      </c>
      <c r="BC132">
        <v>0.24637681</v>
      </c>
    </row>
    <row r="133" spans="1:55">
      <c r="A133" s="2" t="s">
        <v>9</v>
      </c>
      <c r="B133">
        <v>0.91781767999999997</v>
      </c>
      <c r="C133">
        <v>0.93023255999999999</v>
      </c>
      <c r="D133">
        <v>0.88405796999999997</v>
      </c>
      <c r="E133">
        <v>0.67105263000000004</v>
      </c>
      <c r="F133">
        <v>0.78313253000000005</v>
      </c>
      <c r="G133">
        <v>0.56315789000000005</v>
      </c>
      <c r="H133">
        <v>0.73529412000000005</v>
      </c>
      <c r="I133">
        <v>0.61176470999999999</v>
      </c>
      <c r="J133">
        <v>0.30666666999999997</v>
      </c>
      <c r="K133">
        <v>0.25</v>
      </c>
      <c r="L133">
        <v>0.45714285999999998</v>
      </c>
      <c r="M133">
        <v>0</v>
      </c>
      <c r="N133">
        <v>0</v>
      </c>
      <c r="O133">
        <v>0.48717948999999999</v>
      </c>
      <c r="P133">
        <v>0.40506329000000002</v>
      </c>
      <c r="Q133">
        <v>0.95121951000000005</v>
      </c>
      <c r="R133">
        <v>0.89115646000000004</v>
      </c>
      <c r="S133">
        <v>0.51351351000000001</v>
      </c>
      <c r="T133">
        <v>0.96807089999999996</v>
      </c>
      <c r="U133">
        <v>0.68965516999999998</v>
      </c>
      <c r="V133">
        <v>0.64210526000000001</v>
      </c>
      <c r="W133">
        <v>0.85</v>
      </c>
      <c r="X133">
        <v>0.78313253000000005</v>
      </c>
      <c r="Y133">
        <v>0.46929824999999997</v>
      </c>
      <c r="Z133">
        <v>0.625</v>
      </c>
      <c r="AA133">
        <v>0.52</v>
      </c>
      <c r="AB133">
        <v>0.2987013</v>
      </c>
      <c r="AC133">
        <v>0.15384614999999999</v>
      </c>
      <c r="AD133">
        <v>0.38095237999999998</v>
      </c>
      <c r="AE133">
        <v>0</v>
      </c>
      <c r="AF133">
        <v>0</v>
      </c>
      <c r="AG133">
        <v>0.56716418000000002</v>
      </c>
      <c r="AH133">
        <v>0.52459016000000003</v>
      </c>
      <c r="AI133">
        <v>0.39393939</v>
      </c>
      <c r="AJ133">
        <v>0.41324920999999998</v>
      </c>
      <c r="AK133">
        <v>0.18095238</v>
      </c>
      <c r="AL133">
        <v>0.94227474</v>
      </c>
      <c r="AM133">
        <v>0.79207921000000003</v>
      </c>
      <c r="AN133">
        <v>0.74390244000000005</v>
      </c>
      <c r="AO133">
        <v>0.75</v>
      </c>
      <c r="AP133">
        <v>0.78313253000000005</v>
      </c>
      <c r="AQ133">
        <v>0.51196171999999995</v>
      </c>
      <c r="AR133">
        <v>0.67567568</v>
      </c>
      <c r="AS133">
        <v>0.56216215999999997</v>
      </c>
      <c r="AT133">
        <v>0.30263158000000001</v>
      </c>
      <c r="AU133">
        <v>0.19047618999999999</v>
      </c>
      <c r="AV133">
        <v>0.41558442000000001</v>
      </c>
      <c r="AW133">
        <v>0</v>
      </c>
      <c r="AX133">
        <v>0</v>
      </c>
      <c r="AY133">
        <v>0.52413792999999997</v>
      </c>
      <c r="AZ133">
        <v>0.45714285999999998</v>
      </c>
      <c r="BA133">
        <v>0.55714286000000002</v>
      </c>
      <c r="BB133">
        <v>0.56465516999999998</v>
      </c>
      <c r="BC133">
        <v>0.26760562999999998</v>
      </c>
    </row>
    <row r="134" spans="1:55">
      <c r="A134" s="15" t="s">
        <v>57</v>
      </c>
      <c r="B134" s="15">
        <f t="shared" ref="B134:AG134" si="225">AVERAGE(B120:B133)</f>
        <v>0.81037112196588379</v>
      </c>
      <c r="C134" s="15">
        <f t="shared" si="225"/>
        <v>0.82641187702544938</v>
      </c>
      <c r="D134" s="15">
        <f t="shared" si="225"/>
        <v>0.83253508167901824</v>
      </c>
      <c r="E134" s="15">
        <f t="shared" si="225"/>
        <v>0.69864338181093022</v>
      </c>
      <c r="F134" s="15">
        <f t="shared" si="225"/>
        <v>0.6932611523654244</v>
      </c>
      <c r="G134" s="15">
        <f t="shared" si="225"/>
        <v>0.65697052711853177</v>
      </c>
      <c r="H134" s="15">
        <f t="shared" si="225"/>
        <v>0.72023286908108242</v>
      </c>
      <c r="I134" s="15">
        <f t="shared" si="225"/>
        <v>0.52875413122738357</v>
      </c>
      <c r="J134" s="15">
        <f t="shared" si="225"/>
        <v>0.28835853686708096</v>
      </c>
      <c r="K134" s="15">
        <f t="shared" si="225"/>
        <v>0.24366825737707362</v>
      </c>
      <c r="L134" s="15">
        <f t="shared" si="225"/>
        <v>0.43090950498032493</v>
      </c>
      <c r="M134" s="15">
        <f t="shared" si="225"/>
        <v>0.21628143197221983</v>
      </c>
      <c r="N134" s="15">
        <f t="shared" si="225"/>
        <v>0.17288159451036375</v>
      </c>
      <c r="O134" s="15">
        <f t="shared" si="225"/>
        <v>0.47925356676206854</v>
      </c>
      <c r="P134" s="15">
        <f t="shared" si="225"/>
        <v>0.42512153476025633</v>
      </c>
      <c r="Q134" s="15">
        <f t="shared" si="225"/>
        <v>0.85020105680154989</v>
      </c>
      <c r="R134" s="15">
        <f t="shared" si="225"/>
        <v>0.69144547666346012</v>
      </c>
      <c r="S134" s="15">
        <f t="shared" si="225"/>
        <v>0.53778518067935566</v>
      </c>
      <c r="T134" s="15">
        <f t="shared" si="225"/>
        <v>0.86195710248083146</v>
      </c>
      <c r="U134" s="15">
        <f t="shared" si="225"/>
        <v>0.62719550056702866</v>
      </c>
      <c r="V134" s="15">
        <f t="shared" si="225"/>
        <v>0.55973781980734205</v>
      </c>
      <c r="W134" s="15">
        <f t="shared" si="225"/>
        <v>0.73649464220458494</v>
      </c>
      <c r="X134" s="15">
        <f t="shared" si="225"/>
        <v>0.78561667250301304</v>
      </c>
      <c r="Y134" s="15">
        <f t="shared" si="225"/>
        <v>0.32249327915665671</v>
      </c>
      <c r="Z134" s="15">
        <f t="shared" si="225"/>
        <v>0.5168345779020298</v>
      </c>
      <c r="AA134" s="15">
        <f t="shared" si="225"/>
        <v>0.36547184683922995</v>
      </c>
      <c r="AB134" s="15">
        <f t="shared" si="225"/>
        <v>0.30051345422140924</v>
      </c>
      <c r="AC134" s="15">
        <f t="shared" si="225"/>
        <v>0.12098617095081796</v>
      </c>
      <c r="AD134" s="15">
        <f t="shared" si="225"/>
        <v>0.20218784949030347</v>
      </c>
      <c r="AE134" s="15">
        <f t="shared" si="225"/>
        <v>2.8595631086110875E-2</v>
      </c>
      <c r="AF134" s="15">
        <f t="shared" si="225"/>
        <v>3.1407517197611021E-2</v>
      </c>
      <c r="AG134" s="15">
        <f t="shared" si="225"/>
        <v>0.49211370263345638</v>
      </c>
      <c r="AH134" s="15">
        <f t="shared" ref="AH134:BM134" si="226">AVERAGE(AH120:AH133)</f>
        <v>0.48454330330615597</v>
      </c>
      <c r="AI134" s="15">
        <f t="shared" si="226"/>
        <v>0.38021594526567043</v>
      </c>
      <c r="AJ134" s="15">
        <f t="shared" si="226"/>
        <v>0.41583512858423927</v>
      </c>
      <c r="AK134" s="15">
        <f t="shared" si="226"/>
        <v>0.17205172500426225</v>
      </c>
      <c r="AL134" s="15">
        <f t="shared" si="226"/>
        <v>0.83426639274570935</v>
      </c>
      <c r="AM134" s="15">
        <f t="shared" si="226"/>
        <v>0.70754058247440721</v>
      </c>
      <c r="AN134" s="15">
        <f t="shared" si="226"/>
        <v>0.66484602642740076</v>
      </c>
      <c r="AO134" s="15">
        <f t="shared" si="226"/>
        <v>0.71514703418369663</v>
      </c>
      <c r="AP134" s="15">
        <f t="shared" si="226"/>
        <v>0.73260722415008062</v>
      </c>
      <c r="AQ134" s="15">
        <f t="shared" si="226"/>
        <v>0.41943052820247462</v>
      </c>
      <c r="AR134" s="15">
        <f t="shared" si="226"/>
        <v>0.59279475672526494</v>
      </c>
      <c r="AS134" s="15">
        <f t="shared" si="226"/>
        <v>0.4270609693627912</v>
      </c>
      <c r="AT134" s="15">
        <f t="shared" si="226"/>
        <v>0.28698002062134909</v>
      </c>
      <c r="AU134" s="15">
        <f t="shared" si="226"/>
        <v>0.15227240179261659</v>
      </c>
      <c r="AV134" s="15">
        <f t="shared" si="226"/>
        <v>0.25055223521674136</v>
      </c>
      <c r="AW134" s="15">
        <f t="shared" si="226"/>
        <v>4.811310746061484E-2</v>
      </c>
      <c r="AX134" s="15">
        <f t="shared" si="226"/>
        <v>5.1784831834504691E-2</v>
      </c>
      <c r="AY134" s="15">
        <f t="shared" si="226"/>
        <v>0.48163401417602369</v>
      </c>
      <c r="AZ134" s="15">
        <f t="shared" si="226"/>
        <v>0.44094175828716331</v>
      </c>
      <c r="BA134" s="15">
        <f t="shared" si="226"/>
        <v>0.52159942360225908</v>
      </c>
      <c r="BB134" s="15">
        <f t="shared" si="226"/>
        <v>0.48916164990811228</v>
      </c>
      <c r="BC134" s="15">
        <f t="shared" si="226"/>
        <v>0.25412927448917616</v>
      </c>
    </row>
    <row r="135" spans="1:55">
      <c r="A135" s="2" t="s">
        <v>5</v>
      </c>
      <c r="B135" s="15">
        <f t="shared" ref="B135:AG135" si="227">STDEV(B120:B133)</f>
        <v>0.29922774691075427</v>
      </c>
      <c r="C135" s="15">
        <f t="shared" si="227"/>
        <v>0.2876109069050849</v>
      </c>
      <c r="D135" s="15">
        <f t="shared" si="227"/>
        <v>0.28898886633262849</v>
      </c>
      <c r="E135" s="15">
        <f t="shared" si="227"/>
        <v>0.21841345948620602</v>
      </c>
      <c r="F135" s="15">
        <f t="shared" si="227"/>
        <v>0.23850090840464092</v>
      </c>
      <c r="G135" s="15">
        <f t="shared" si="227"/>
        <v>0.24712743596778977</v>
      </c>
      <c r="H135" s="15">
        <f t="shared" si="227"/>
        <v>0.26712914378221791</v>
      </c>
      <c r="I135" s="15">
        <f t="shared" si="227"/>
        <v>0.19526978250716059</v>
      </c>
      <c r="J135" s="15">
        <f t="shared" si="227"/>
        <v>9.9787544589599708E-2</v>
      </c>
      <c r="K135" s="15">
        <f t="shared" si="227"/>
        <v>0.12902184463068464</v>
      </c>
      <c r="L135" s="15">
        <f t="shared" si="227"/>
        <v>0.17471036917434943</v>
      </c>
      <c r="M135" s="15">
        <f t="shared" si="227"/>
        <v>0.17023029759041022</v>
      </c>
      <c r="N135" s="15">
        <f t="shared" si="227"/>
        <v>0.23573944645388703</v>
      </c>
      <c r="O135" s="15">
        <f t="shared" si="227"/>
        <v>0.15951157885353434</v>
      </c>
      <c r="P135" s="15">
        <f t="shared" si="227"/>
        <v>0.16987230411093393</v>
      </c>
      <c r="Q135" s="15">
        <f t="shared" si="227"/>
        <v>0.30201891633857569</v>
      </c>
      <c r="R135" s="15">
        <f t="shared" si="227"/>
        <v>0.28133538767175054</v>
      </c>
      <c r="S135" s="15">
        <f t="shared" si="227"/>
        <v>0.19049184501738933</v>
      </c>
      <c r="T135" s="15">
        <f t="shared" si="227"/>
        <v>0.31988212562449964</v>
      </c>
      <c r="U135" s="15">
        <f t="shared" si="227"/>
        <v>0.20486999770876527</v>
      </c>
      <c r="V135" s="15">
        <f t="shared" si="227"/>
        <v>0.17632306970301945</v>
      </c>
      <c r="W135" s="15">
        <f t="shared" si="227"/>
        <v>0.27354100374809676</v>
      </c>
      <c r="X135" s="15">
        <f t="shared" si="227"/>
        <v>0.27009129666994763</v>
      </c>
      <c r="Y135" s="15">
        <f t="shared" si="227"/>
        <v>0.117014062071156</v>
      </c>
      <c r="Z135" s="15">
        <f t="shared" si="227"/>
        <v>0.17311170409719429</v>
      </c>
      <c r="AA135" s="15">
        <f t="shared" si="227"/>
        <v>0.12980705032436698</v>
      </c>
      <c r="AB135" s="15">
        <f t="shared" si="227"/>
        <v>9.4537608042832941E-2</v>
      </c>
      <c r="AC135" s="15">
        <f t="shared" si="227"/>
        <v>7.1763477152782709E-2</v>
      </c>
      <c r="AD135" s="15">
        <f t="shared" si="227"/>
        <v>0.11918155705774122</v>
      </c>
      <c r="AE135" s="15">
        <f t="shared" si="227"/>
        <v>2.3360246534132101E-2</v>
      </c>
      <c r="AF135" s="15">
        <f t="shared" si="227"/>
        <v>3.7876676976327572E-2</v>
      </c>
      <c r="AG135" s="15">
        <f t="shared" si="227"/>
        <v>0.16450541016281103</v>
      </c>
      <c r="AH135" s="15">
        <f t="shared" ref="AH135:BC135" si="228">STDEV(AH120:AH133)</f>
        <v>0.1686552328424758</v>
      </c>
      <c r="AI135" s="15">
        <f t="shared" si="228"/>
        <v>0.11080302295249056</v>
      </c>
      <c r="AJ135" s="15">
        <f t="shared" si="228"/>
        <v>0.14804364019795549</v>
      </c>
      <c r="AK135" s="15">
        <f t="shared" si="228"/>
        <v>7.3626633176578207E-2</v>
      </c>
      <c r="AL135" s="15">
        <f t="shared" si="228"/>
        <v>0.31205243002865957</v>
      </c>
      <c r="AM135" s="15">
        <f t="shared" si="228"/>
        <v>0.23831227931873164</v>
      </c>
      <c r="AN135" s="15">
        <f t="shared" si="228"/>
        <v>0.22093612753468761</v>
      </c>
      <c r="AO135" s="15">
        <f t="shared" si="228"/>
        <v>0.23663620690795806</v>
      </c>
      <c r="AP135" s="15">
        <f t="shared" si="228"/>
        <v>0.25922448174080737</v>
      </c>
      <c r="AQ135" s="15">
        <f t="shared" si="228"/>
        <v>0.13902182918178388</v>
      </c>
      <c r="AR135" s="15">
        <f t="shared" si="228"/>
        <v>0.20724239351653581</v>
      </c>
      <c r="AS135" s="15">
        <f t="shared" si="228"/>
        <v>0.1491976297295684</v>
      </c>
      <c r="AT135" s="15">
        <f t="shared" si="228"/>
        <v>9.5547405568447041E-2</v>
      </c>
      <c r="AU135" s="15">
        <f t="shared" si="228"/>
        <v>8.8587564373241334E-2</v>
      </c>
      <c r="AV135" s="15">
        <f t="shared" si="228"/>
        <v>0.12824378707406303</v>
      </c>
      <c r="AW135" s="15">
        <f t="shared" si="228"/>
        <v>3.7356641837451611E-2</v>
      </c>
      <c r="AX135" s="15">
        <f t="shared" si="228"/>
        <v>6.2777731736840606E-2</v>
      </c>
      <c r="AY135" s="15">
        <f t="shared" si="228"/>
        <v>0.15653844854304166</v>
      </c>
      <c r="AZ135" s="15">
        <f t="shared" si="228"/>
        <v>0.16536050344187977</v>
      </c>
      <c r="BA135" s="15">
        <f t="shared" si="228"/>
        <v>0.16474440906961893</v>
      </c>
      <c r="BB135" s="15">
        <f t="shared" si="228"/>
        <v>0.17386695868072335</v>
      </c>
      <c r="BC135" s="15">
        <f t="shared" si="228"/>
        <v>9.2679847173231397E-2</v>
      </c>
    </row>
    <row r="137" spans="1:55">
      <c r="A137" t="s">
        <v>14</v>
      </c>
      <c r="B137" s="2"/>
      <c r="C137" s="2"/>
      <c r="D137" s="2"/>
      <c r="E137" s="2"/>
      <c r="F137" s="2"/>
      <c r="G137" s="2"/>
      <c r="H137" s="2"/>
      <c r="I137" s="2"/>
    </row>
    <row r="138" spans="1:55">
      <c r="B138" t="s">
        <v>50</v>
      </c>
    </row>
    <row r="139" spans="1:55">
      <c r="A139" s="2"/>
      <c r="B139" s="2" t="s">
        <v>0</v>
      </c>
      <c r="D139" s="2"/>
      <c r="E139" s="2"/>
      <c r="F139" s="2"/>
      <c r="I139" s="2"/>
      <c r="M139" s="2"/>
      <c r="T139" t="s">
        <v>1</v>
      </c>
      <c r="AL139" s="2" t="s">
        <v>2</v>
      </c>
    </row>
    <row r="140" spans="1:55">
      <c r="B140" t="s">
        <v>58</v>
      </c>
      <c r="C140" s="2" t="s">
        <v>79</v>
      </c>
      <c r="D140" s="2" t="s">
        <v>80</v>
      </c>
      <c r="E140" s="2" t="s">
        <v>81</v>
      </c>
      <c r="F140" s="2" t="s">
        <v>82</v>
      </c>
      <c r="G140" s="2" t="s">
        <v>83</v>
      </c>
      <c r="H140" s="2" t="s">
        <v>84</v>
      </c>
      <c r="I140" s="2" t="s">
        <v>85</v>
      </c>
      <c r="J140" s="2" t="s">
        <v>86</v>
      </c>
      <c r="K140" s="2" t="s">
        <v>87</v>
      </c>
      <c r="L140" s="2" t="s">
        <v>88</v>
      </c>
      <c r="M140" s="2" t="s">
        <v>89</v>
      </c>
      <c r="N140" s="2" t="s">
        <v>90</v>
      </c>
      <c r="O140" s="2" t="s">
        <v>91</v>
      </c>
      <c r="P140" s="2" t="s">
        <v>92</v>
      </c>
      <c r="Q140" s="2" t="s">
        <v>93</v>
      </c>
      <c r="R140" s="2" t="s">
        <v>94</v>
      </c>
      <c r="S140" s="2" t="s">
        <v>95</v>
      </c>
      <c r="T140" t="s">
        <v>58</v>
      </c>
      <c r="U140" s="2" t="s">
        <v>79</v>
      </c>
      <c r="V140" s="2" t="s">
        <v>80</v>
      </c>
      <c r="W140" s="2" t="s">
        <v>81</v>
      </c>
      <c r="X140" s="2" t="s">
        <v>82</v>
      </c>
      <c r="Y140" s="2" t="s">
        <v>83</v>
      </c>
      <c r="Z140" s="2" t="s">
        <v>84</v>
      </c>
      <c r="AA140" s="2" t="s">
        <v>85</v>
      </c>
      <c r="AB140" s="2" t="s">
        <v>86</v>
      </c>
      <c r="AC140" s="2" t="s">
        <v>87</v>
      </c>
      <c r="AD140" s="2" t="s">
        <v>88</v>
      </c>
      <c r="AE140" s="2" t="s">
        <v>89</v>
      </c>
      <c r="AF140" s="2" t="s">
        <v>90</v>
      </c>
      <c r="AG140" s="2" t="s">
        <v>91</v>
      </c>
      <c r="AH140" s="2" t="s">
        <v>92</v>
      </c>
      <c r="AI140" s="2" t="s">
        <v>93</v>
      </c>
      <c r="AJ140" s="2" t="s">
        <v>94</v>
      </c>
      <c r="AK140" s="2" t="s">
        <v>95</v>
      </c>
      <c r="AL140" t="s">
        <v>58</v>
      </c>
      <c r="AM140" s="2" t="s">
        <v>79</v>
      </c>
      <c r="AN140" s="2" t="s">
        <v>80</v>
      </c>
      <c r="AO140" s="2" t="s">
        <v>81</v>
      </c>
      <c r="AP140" s="2" t="s">
        <v>82</v>
      </c>
      <c r="AQ140" s="2" t="s">
        <v>83</v>
      </c>
      <c r="AR140" s="2" t="s">
        <v>84</v>
      </c>
      <c r="AS140" s="2" t="s">
        <v>85</v>
      </c>
      <c r="AT140" s="2" t="s">
        <v>86</v>
      </c>
      <c r="AU140" s="2" t="s">
        <v>87</v>
      </c>
      <c r="AV140" s="2" t="s">
        <v>88</v>
      </c>
      <c r="AW140" s="2" t="s">
        <v>89</v>
      </c>
      <c r="AX140" s="2" t="s">
        <v>90</v>
      </c>
      <c r="AY140" s="2" t="s">
        <v>91</v>
      </c>
      <c r="AZ140" s="2" t="s">
        <v>92</v>
      </c>
      <c r="BA140" s="2" t="s">
        <v>93</v>
      </c>
      <c r="BB140" s="2" t="s">
        <v>94</v>
      </c>
      <c r="BC140" s="2" t="s">
        <v>95</v>
      </c>
    </row>
    <row r="141" spans="1:55">
      <c r="A141" s="2" t="s">
        <v>3</v>
      </c>
      <c r="B141">
        <v>0.91472589999999998</v>
      </c>
      <c r="C141">
        <v>0.93181818000000005</v>
      </c>
      <c r="D141">
        <v>0.81318681000000004</v>
      </c>
      <c r="E141">
        <v>0.74626866000000003</v>
      </c>
      <c r="F141">
        <v>0.85915492999999998</v>
      </c>
      <c r="G141">
        <v>0.64444444000000001</v>
      </c>
      <c r="H141">
        <v>0.75833333000000003</v>
      </c>
      <c r="I141">
        <v>0.65384615000000001</v>
      </c>
      <c r="J141">
        <v>0.35</v>
      </c>
      <c r="K141">
        <v>0.22857142999999999</v>
      </c>
      <c r="L141">
        <v>0.34146341000000002</v>
      </c>
      <c r="M141">
        <v>0</v>
      </c>
      <c r="N141">
        <v>0.625</v>
      </c>
      <c r="O141">
        <v>0.44318182</v>
      </c>
      <c r="P141">
        <v>0.28571428999999998</v>
      </c>
      <c r="Q141">
        <v>0.94871795000000003</v>
      </c>
      <c r="R141">
        <v>0.31090909</v>
      </c>
      <c r="S141">
        <v>0.66666667000000002</v>
      </c>
      <c r="T141">
        <v>0.92982882</v>
      </c>
      <c r="U141">
        <v>0.70689654999999996</v>
      </c>
      <c r="V141">
        <v>0.77894737000000003</v>
      </c>
      <c r="W141">
        <v>0.83333332999999998</v>
      </c>
      <c r="X141">
        <v>0.73493976000000005</v>
      </c>
      <c r="Y141">
        <v>0.38157894999999997</v>
      </c>
      <c r="Z141">
        <v>0.56874999999999998</v>
      </c>
      <c r="AA141">
        <v>0.34</v>
      </c>
      <c r="AB141">
        <v>0.27272727000000002</v>
      </c>
      <c r="AC141">
        <v>0.20512821000000001</v>
      </c>
      <c r="AD141">
        <v>0.33333332999999998</v>
      </c>
      <c r="AE141">
        <v>0</v>
      </c>
      <c r="AF141">
        <v>0.19230769</v>
      </c>
      <c r="AG141">
        <v>0.58208954999999996</v>
      </c>
      <c r="AH141">
        <v>0.39344262000000002</v>
      </c>
      <c r="AI141">
        <v>0.37373737000000001</v>
      </c>
      <c r="AJ141">
        <v>0.53943218000000004</v>
      </c>
      <c r="AK141">
        <v>0.20952381</v>
      </c>
      <c r="AL141">
        <v>0.92221553000000001</v>
      </c>
      <c r="AM141">
        <v>0.80392156999999997</v>
      </c>
      <c r="AN141">
        <v>0.79569891999999998</v>
      </c>
      <c r="AO141">
        <v>0.78740157</v>
      </c>
      <c r="AP141">
        <v>0.79220778999999997</v>
      </c>
      <c r="AQ141">
        <v>0.47933883999999999</v>
      </c>
      <c r="AR141">
        <v>0.65</v>
      </c>
      <c r="AS141">
        <v>0.44736841999999999</v>
      </c>
      <c r="AT141">
        <v>0.30656934000000002</v>
      </c>
      <c r="AU141">
        <v>0.21621621999999999</v>
      </c>
      <c r="AV141">
        <v>0.33734940000000002</v>
      </c>
      <c r="AW141">
        <v>0</v>
      </c>
      <c r="AX141">
        <v>0.29411765000000001</v>
      </c>
      <c r="AY141">
        <v>0.50322581</v>
      </c>
      <c r="AZ141">
        <v>0.33103448000000002</v>
      </c>
      <c r="BA141">
        <v>0.53623187999999999</v>
      </c>
      <c r="BB141">
        <v>0.39446366999999999</v>
      </c>
      <c r="BC141">
        <v>0.31884057999999998</v>
      </c>
    </row>
    <row r="142" spans="1:55">
      <c r="A142" s="2" t="s">
        <v>6</v>
      </c>
      <c r="B142">
        <v>0.90427508999999995</v>
      </c>
      <c r="C142">
        <v>0.94736841999999999</v>
      </c>
      <c r="D142">
        <v>0.94117647000000004</v>
      </c>
      <c r="E142">
        <v>0.60227273000000003</v>
      </c>
      <c r="F142">
        <v>0.63157894999999997</v>
      </c>
      <c r="G142">
        <v>0.69318181999999995</v>
      </c>
      <c r="H142">
        <v>0.78571429000000004</v>
      </c>
      <c r="I142">
        <v>0.76923076999999995</v>
      </c>
      <c r="J142">
        <v>0.296875</v>
      </c>
      <c r="K142">
        <v>0.21428570999999999</v>
      </c>
      <c r="L142">
        <v>0.375</v>
      </c>
      <c r="M142">
        <v>0.27777777999999997</v>
      </c>
      <c r="N142">
        <v>0</v>
      </c>
      <c r="O142">
        <v>0.39175258000000002</v>
      </c>
      <c r="P142">
        <v>0.66666667000000002</v>
      </c>
      <c r="Q142">
        <v>0.96969696999999999</v>
      </c>
      <c r="R142">
        <v>0.40918164000000001</v>
      </c>
      <c r="S142">
        <v>0.64285714000000005</v>
      </c>
      <c r="T142">
        <v>0.94500424999999999</v>
      </c>
      <c r="U142">
        <v>0.62068966000000003</v>
      </c>
      <c r="V142">
        <v>0.33684210999999997</v>
      </c>
      <c r="W142">
        <v>0.88333333000000003</v>
      </c>
      <c r="X142">
        <v>0.86746988000000003</v>
      </c>
      <c r="Y142">
        <v>0.26754386000000002</v>
      </c>
      <c r="Z142">
        <v>0.48125000000000001</v>
      </c>
      <c r="AA142">
        <v>0.2</v>
      </c>
      <c r="AB142">
        <v>0.24675325000000001</v>
      </c>
      <c r="AC142">
        <v>7.6923080000000005E-2</v>
      </c>
      <c r="AD142">
        <v>0.28571428999999998</v>
      </c>
      <c r="AE142">
        <v>0.125</v>
      </c>
      <c r="AF142">
        <v>0</v>
      </c>
      <c r="AG142">
        <v>0.56716418000000002</v>
      </c>
      <c r="AH142">
        <v>0.29508197000000003</v>
      </c>
      <c r="AI142">
        <v>0.32323232000000002</v>
      </c>
      <c r="AJ142">
        <v>0.64668769999999998</v>
      </c>
      <c r="AK142">
        <v>8.5714289999999999E-2</v>
      </c>
      <c r="AL142">
        <v>0.92419114999999996</v>
      </c>
      <c r="AM142">
        <v>0.75</v>
      </c>
      <c r="AN142">
        <v>0.49612402999999999</v>
      </c>
      <c r="AO142">
        <v>0.71621621999999996</v>
      </c>
      <c r="AP142">
        <v>0.73096446999999998</v>
      </c>
      <c r="AQ142">
        <v>0.38607595</v>
      </c>
      <c r="AR142">
        <v>0.59689921999999995</v>
      </c>
      <c r="AS142">
        <v>0.31746032000000002</v>
      </c>
      <c r="AT142">
        <v>0.26950354999999998</v>
      </c>
      <c r="AU142">
        <v>0.11320755</v>
      </c>
      <c r="AV142">
        <v>0.32432432</v>
      </c>
      <c r="AW142">
        <v>0.17241379000000001</v>
      </c>
      <c r="AX142">
        <v>0</v>
      </c>
      <c r="AY142">
        <v>0.46341462999999999</v>
      </c>
      <c r="AZ142">
        <v>0.40909090999999997</v>
      </c>
      <c r="BA142">
        <v>0.48484848000000003</v>
      </c>
      <c r="BB142">
        <v>0.50122248999999996</v>
      </c>
      <c r="BC142">
        <v>0.15126049999999999</v>
      </c>
    </row>
    <row r="143" spans="1:55">
      <c r="A143" s="2" t="s">
        <v>7</v>
      </c>
      <c r="B143">
        <v>0.91172028999999999</v>
      </c>
      <c r="C143">
        <v>0.88888889000000004</v>
      </c>
      <c r="D143">
        <v>0.859375</v>
      </c>
      <c r="E143">
        <v>0.765625</v>
      </c>
      <c r="F143">
        <v>0.85333333</v>
      </c>
      <c r="G143">
        <v>0.79746835000000005</v>
      </c>
      <c r="H143">
        <v>0.73267327000000004</v>
      </c>
      <c r="I143">
        <v>0.51470587999999995</v>
      </c>
      <c r="J143">
        <v>0.22222222</v>
      </c>
      <c r="K143">
        <v>7.1428569999999997E-2</v>
      </c>
      <c r="L143">
        <v>0.11111111</v>
      </c>
      <c r="M143">
        <v>0.22857142999999999</v>
      </c>
      <c r="N143">
        <v>1</v>
      </c>
      <c r="O143">
        <v>0.44444444</v>
      </c>
      <c r="P143">
        <v>0.45588234999999999</v>
      </c>
      <c r="Q143">
        <v>0.87755101999999996</v>
      </c>
      <c r="R143">
        <v>0.43982494999999999</v>
      </c>
      <c r="S143">
        <v>0.86666666999999997</v>
      </c>
      <c r="T143">
        <v>0.95289546999999997</v>
      </c>
      <c r="U143">
        <v>0.82758620999999999</v>
      </c>
      <c r="V143">
        <v>0.57894736999999996</v>
      </c>
      <c r="W143">
        <v>0.81666667000000004</v>
      </c>
      <c r="X143">
        <v>0.77108434000000003</v>
      </c>
      <c r="Y143">
        <v>0.27631579000000001</v>
      </c>
      <c r="Z143">
        <v>0.46250000000000002</v>
      </c>
      <c r="AA143">
        <v>0.35</v>
      </c>
      <c r="AB143">
        <v>0.15584416000000001</v>
      </c>
      <c r="AC143">
        <v>2.5641029999999999E-2</v>
      </c>
      <c r="AD143">
        <v>2.3809520000000001E-2</v>
      </c>
      <c r="AE143">
        <v>0.2</v>
      </c>
      <c r="AF143">
        <v>3.8461540000000002E-2</v>
      </c>
      <c r="AG143">
        <v>0.41791044999999999</v>
      </c>
      <c r="AH143">
        <v>0.50819672000000005</v>
      </c>
      <c r="AI143">
        <v>0.43434342999999997</v>
      </c>
      <c r="AJ143">
        <v>0.63406940000000001</v>
      </c>
      <c r="AK143">
        <v>0.24761905000000001</v>
      </c>
      <c r="AL143">
        <v>0.93185326000000002</v>
      </c>
      <c r="AM143">
        <v>0.85714285999999995</v>
      </c>
      <c r="AN143">
        <v>0.69182390000000005</v>
      </c>
      <c r="AO143">
        <v>0.79032258</v>
      </c>
      <c r="AP143">
        <v>0.81012658000000004</v>
      </c>
      <c r="AQ143">
        <v>0.41042345000000002</v>
      </c>
      <c r="AR143">
        <v>0.56704980999999999</v>
      </c>
      <c r="AS143">
        <v>0.41666667000000002</v>
      </c>
      <c r="AT143">
        <v>0.18320611000000001</v>
      </c>
      <c r="AU143">
        <v>3.7735850000000001E-2</v>
      </c>
      <c r="AV143">
        <v>3.9215689999999997E-2</v>
      </c>
      <c r="AW143">
        <v>0.21333332999999999</v>
      </c>
      <c r="AX143">
        <v>7.4074070000000006E-2</v>
      </c>
      <c r="AY143">
        <v>0.43076923</v>
      </c>
      <c r="AZ143">
        <v>0.48062016000000002</v>
      </c>
      <c r="BA143">
        <v>0.58108108000000003</v>
      </c>
      <c r="BB143">
        <v>0.51937984000000004</v>
      </c>
      <c r="BC143">
        <v>0.38518519000000001</v>
      </c>
    </row>
    <row r="144" spans="1:55">
      <c r="A144" s="2" t="s">
        <v>8</v>
      </c>
      <c r="B144">
        <v>0.90636282000000001</v>
      </c>
      <c r="C144">
        <v>0.89795917999999997</v>
      </c>
      <c r="D144">
        <v>0.92857142999999998</v>
      </c>
      <c r="E144">
        <v>0.77272726999999997</v>
      </c>
      <c r="F144">
        <v>0.67924527999999995</v>
      </c>
      <c r="G144">
        <v>0.63333333000000003</v>
      </c>
      <c r="H144">
        <v>0.78151261000000005</v>
      </c>
      <c r="I144">
        <v>0.77419355000000001</v>
      </c>
      <c r="J144">
        <v>0.33333332999999998</v>
      </c>
      <c r="K144">
        <v>6.6666669999999997E-2</v>
      </c>
      <c r="L144">
        <v>0.39393939</v>
      </c>
      <c r="M144">
        <v>0.27272727000000002</v>
      </c>
      <c r="N144">
        <v>1</v>
      </c>
      <c r="O144">
        <v>0.72340426000000002</v>
      </c>
      <c r="P144">
        <v>0.39639639999999998</v>
      </c>
      <c r="Q144">
        <v>0.96774194000000002</v>
      </c>
      <c r="R144">
        <v>0.78571429000000004</v>
      </c>
      <c r="S144">
        <v>0.84375</v>
      </c>
      <c r="T144">
        <v>0.97535510999999997</v>
      </c>
      <c r="U144">
        <v>0.75862068999999999</v>
      </c>
      <c r="V144">
        <v>0.54736841999999997</v>
      </c>
      <c r="W144">
        <v>0.85</v>
      </c>
      <c r="X144">
        <v>0.86746988000000003</v>
      </c>
      <c r="Y144">
        <v>0.33333332999999998</v>
      </c>
      <c r="Z144">
        <v>0.58125000000000004</v>
      </c>
      <c r="AA144">
        <v>0.24</v>
      </c>
      <c r="AB144">
        <v>0.20779221</v>
      </c>
      <c r="AC144">
        <v>2.5641029999999999E-2</v>
      </c>
      <c r="AD144">
        <v>0.30952381000000001</v>
      </c>
      <c r="AE144">
        <v>7.4999999999999997E-2</v>
      </c>
      <c r="AF144">
        <v>3.8461540000000002E-2</v>
      </c>
      <c r="AG144">
        <v>0.50746268999999999</v>
      </c>
      <c r="AH144">
        <v>0.72131148</v>
      </c>
      <c r="AI144">
        <v>0.30303029999999997</v>
      </c>
      <c r="AJ144">
        <v>0.38170346999999999</v>
      </c>
      <c r="AK144">
        <v>0.25714285999999997</v>
      </c>
      <c r="AL144">
        <v>0.93959417999999995</v>
      </c>
      <c r="AM144">
        <v>0.82242990999999999</v>
      </c>
      <c r="AN144">
        <v>0.68874172</v>
      </c>
      <c r="AO144">
        <v>0.80952380999999995</v>
      </c>
      <c r="AP144">
        <v>0.76190475999999996</v>
      </c>
      <c r="AQ144">
        <v>0.43678160999999999</v>
      </c>
      <c r="AR144">
        <v>0.66666667000000002</v>
      </c>
      <c r="AS144">
        <v>0.36641221000000002</v>
      </c>
      <c r="AT144">
        <v>0.25600000000000001</v>
      </c>
      <c r="AU144">
        <v>3.703704E-2</v>
      </c>
      <c r="AV144">
        <v>0.34666667000000001</v>
      </c>
      <c r="AW144">
        <v>0.11764706</v>
      </c>
      <c r="AX144">
        <v>7.4074070000000006E-2</v>
      </c>
      <c r="AY144">
        <v>0.59649123000000004</v>
      </c>
      <c r="AZ144">
        <v>0.51162790999999996</v>
      </c>
      <c r="BA144">
        <v>0.46153845999999998</v>
      </c>
      <c r="BB144">
        <v>0.51380042000000004</v>
      </c>
      <c r="BC144">
        <v>0.39416057999999998</v>
      </c>
    </row>
    <row r="145" spans="1:55">
      <c r="A145" s="2" t="s">
        <v>9</v>
      </c>
      <c r="B145">
        <v>0.91224280999999996</v>
      </c>
      <c r="C145">
        <v>0.95454545000000002</v>
      </c>
      <c r="D145">
        <v>0.9375</v>
      </c>
      <c r="E145">
        <v>0.65060240999999996</v>
      </c>
      <c r="F145">
        <v>0.68181818000000005</v>
      </c>
      <c r="G145">
        <v>0.71910112000000004</v>
      </c>
      <c r="H145">
        <v>0.8</v>
      </c>
      <c r="I145">
        <v>0.625</v>
      </c>
      <c r="J145">
        <v>0.41509434000000001</v>
      </c>
      <c r="K145">
        <v>0.27272727000000002</v>
      </c>
      <c r="L145">
        <v>0.25641026</v>
      </c>
      <c r="M145">
        <v>0.11111111</v>
      </c>
      <c r="N145">
        <v>0.5</v>
      </c>
      <c r="O145">
        <v>0.44285713999999998</v>
      </c>
      <c r="P145">
        <v>0.38596490999999999</v>
      </c>
      <c r="Q145">
        <v>0.93333332999999996</v>
      </c>
      <c r="R145">
        <v>0.77297296999999998</v>
      </c>
      <c r="S145">
        <v>0.61904762000000002</v>
      </c>
      <c r="T145">
        <v>0.97426246999999999</v>
      </c>
      <c r="U145">
        <v>0.72413793000000004</v>
      </c>
      <c r="V145">
        <v>0.47368420999999999</v>
      </c>
      <c r="W145">
        <v>0.9</v>
      </c>
      <c r="X145">
        <v>0.90361446000000001</v>
      </c>
      <c r="Y145">
        <v>0.28070175000000003</v>
      </c>
      <c r="Z145">
        <v>0.67500000000000004</v>
      </c>
      <c r="AA145">
        <v>0.4</v>
      </c>
      <c r="AB145">
        <v>0.28571428999999998</v>
      </c>
      <c r="AC145">
        <v>0.15384614999999999</v>
      </c>
      <c r="AD145">
        <v>0.23809524000000001</v>
      </c>
      <c r="AE145">
        <v>2.5000000000000001E-2</v>
      </c>
      <c r="AF145">
        <v>3.8461540000000002E-2</v>
      </c>
      <c r="AG145">
        <v>0.46268657000000002</v>
      </c>
      <c r="AH145">
        <v>0.36065574</v>
      </c>
      <c r="AI145">
        <v>0.42424242000000001</v>
      </c>
      <c r="AJ145">
        <v>0.45110410000000001</v>
      </c>
      <c r="AK145">
        <v>0.24761905000000001</v>
      </c>
      <c r="AL145">
        <v>0.94223318</v>
      </c>
      <c r="AM145">
        <v>0.82352941000000002</v>
      </c>
      <c r="AN145">
        <v>0.62937063000000004</v>
      </c>
      <c r="AO145">
        <v>0.75524475999999996</v>
      </c>
      <c r="AP145">
        <v>0.77720206999999997</v>
      </c>
      <c r="AQ145">
        <v>0.40378549000000002</v>
      </c>
      <c r="AR145">
        <v>0.73220339000000001</v>
      </c>
      <c r="AS145">
        <v>0.48780488</v>
      </c>
      <c r="AT145">
        <v>0.33846154000000001</v>
      </c>
      <c r="AU145">
        <v>0.19672131000000001</v>
      </c>
      <c r="AV145">
        <v>0.24691357999999999</v>
      </c>
      <c r="AW145">
        <v>4.0816329999999998E-2</v>
      </c>
      <c r="AX145">
        <v>7.1428569999999997E-2</v>
      </c>
      <c r="AY145">
        <v>0.45255474000000001</v>
      </c>
      <c r="AZ145">
        <v>0.37288136</v>
      </c>
      <c r="BA145">
        <v>0.58333332999999998</v>
      </c>
      <c r="BB145">
        <v>0.56972111999999997</v>
      </c>
      <c r="BC145">
        <v>0.35374149999999999</v>
      </c>
    </row>
    <row r="146" spans="1:55">
      <c r="A146" s="15" t="s">
        <v>57</v>
      </c>
      <c r="B146" s="15">
        <f t="shared" ref="B146:AG146" si="229">AVERAGE(B132:B145)</f>
        <v>0.83046215209740426</v>
      </c>
      <c r="C146" s="15">
        <f t="shared" si="229"/>
        <v>0.84440200821450384</v>
      </c>
      <c r="D146" s="15">
        <f t="shared" si="229"/>
        <v>0.83171018089018289</v>
      </c>
      <c r="E146" s="15">
        <f t="shared" si="229"/>
        <v>0.66367368569968177</v>
      </c>
      <c r="F146" s="15">
        <f t="shared" si="229"/>
        <v>0.68555836230778511</v>
      </c>
      <c r="G146" s="15">
        <f t="shared" si="229"/>
        <v>0.64551373589848027</v>
      </c>
      <c r="H146" s="15">
        <f t="shared" si="229"/>
        <v>0.71243061698481114</v>
      </c>
      <c r="I146" s="15">
        <f t="shared" si="229"/>
        <v>0.59154752930383814</v>
      </c>
      <c r="J146" s="15">
        <f t="shared" si="229"/>
        <v>0.29287411682852005</v>
      </c>
      <c r="K146" s="15">
        <f t="shared" si="229"/>
        <v>0.21667266244530647</v>
      </c>
      <c r="L146" s="15">
        <f t="shared" si="229"/>
        <v>0.32323421712829714</v>
      </c>
      <c r="M146" s="15">
        <f t="shared" si="229"/>
        <v>0.14839142772918112</v>
      </c>
      <c r="N146" s="15">
        <f t="shared" si="229"/>
        <v>0.39262456010713898</v>
      </c>
      <c r="O146" s="15">
        <f t="shared" si="229"/>
        <v>0.45408182173506695</v>
      </c>
      <c r="P146" s="15">
        <f t="shared" si="229"/>
        <v>0.39674241654124337</v>
      </c>
      <c r="Q146" s="15">
        <f t="shared" si="229"/>
        <v>0.86672007701556952</v>
      </c>
      <c r="R146" s="15">
        <f t="shared" si="229"/>
        <v>0.60558987381502349</v>
      </c>
      <c r="S146" s="15">
        <f t="shared" si="229"/>
        <v>0.59954779507741618</v>
      </c>
      <c r="T146" s="15">
        <f t="shared" si="229"/>
        <v>0.87837818090059239</v>
      </c>
      <c r="U146" s="15">
        <f t="shared" si="229"/>
        <v>0.65567011314175483</v>
      </c>
      <c r="V146" s="15">
        <f t="shared" si="229"/>
        <v>0.51453308216781801</v>
      </c>
      <c r="W146" s="15">
        <f t="shared" si="229"/>
        <v>0.77518914510585346</v>
      </c>
      <c r="X146" s="15">
        <f t="shared" si="229"/>
        <v>0.76924198435255109</v>
      </c>
      <c r="Y146" s="15">
        <f t="shared" si="229"/>
        <v>0.2978594901364236</v>
      </c>
      <c r="Z146" s="15">
        <f t="shared" si="229"/>
        <v>0.49471625355546933</v>
      </c>
      <c r="AA146" s="15">
        <f t="shared" si="229"/>
        <v>0.3139198774626219</v>
      </c>
      <c r="AB146" s="15">
        <f t="shared" si="229"/>
        <v>0.23869975914047137</v>
      </c>
      <c r="AC146" s="15">
        <f t="shared" si="229"/>
        <v>0.11828272534484451</v>
      </c>
      <c r="AD146" s="15">
        <f t="shared" si="229"/>
        <v>0.22882940517200495</v>
      </c>
      <c r="AE146" s="15">
        <f t="shared" si="229"/>
        <v>5.5772875291138106E-2</v>
      </c>
      <c r="AF146" s="15">
        <f t="shared" si="229"/>
        <v>4.1886278241548738E-2</v>
      </c>
      <c r="AG146" s="15">
        <f t="shared" si="229"/>
        <v>0.47428438031069636</v>
      </c>
      <c r="AH146" s="15">
        <f t="shared" ref="AH146:BM146" si="230">AVERAGE(AH132:AH145)</f>
        <v>0.45326978290540354</v>
      </c>
      <c r="AI146" s="15">
        <f t="shared" si="230"/>
        <v>0.34411994980201793</v>
      </c>
      <c r="AJ146" s="15">
        <f t="shared" si="230"/>
        <v>0.44015056764246613</v>
      </c>
      <c r="AK146" s="15">
        <f t="shared" si="230"/>
        <v>0.18179495090898229</v>
      </c>
      <c r="AL146" s="15">
        <f t="shared" si="230"/>
        <v>0.85385833475270767</v>
      </c>
      <c r="AM146" s="15">
        <f t="shared" si="230"/>
        <v>0.73576432242145995</v>
      </c>
      <c r="AN146" s="15">
        <f t="shared" si="230"/>
        <v>0.62556377044023204</v>
      </c>
      <c r="AO146" s="15">
        <f t="shared" si="230"/>
        <v>0.7112031456768505</v>
      </c>
      <c r="AP146" s="15">
        <f t="shared" si="230"/>
        <v>0.72017716732120973</v>
      </c>
      <c r="AQ146" s="15">
        <f t="shared" si="230"/>
        <v>0.39470407304269545</v>
      </c>
      <c r="AR146" s="15">
        <f t="shared" si="230"/>
        <v>0.57770604780464452</v>
      </c>
      <c r="AS146" s="15">
        <f t="shared" si="230"/>
        <v>0.39619351656581775</v>
      </c>
      <c r="AT146" s="15">
        <f t="shared" si="230"/>
        <v>0.26026086957664396</v>
      </c>
      <c r="AU146" s="15">
        <f t="shared" si="230"/>
        <v>0.14917766179620645</v>
      </c>
      <c r="AV146" s="15">
        <f t="shared" si="230"/>
        <v>0.25759536692120055</v>
      </c>
      <c r="AW146" s="15">
        <f t="shared" si="230"/>
        <v>7.3863108810896264E-2</v>
      </c>
      <c r="AX146" s="15">
        <f t="shared" si="230"/>
        <v>6.9806324841260592E-2</v>
      </c>
      <c r="AY146" s="15">
        <f t="shared" si="230"/>
        <v>0.45778269252434062</v>
      </c>
      <c r="AZ146" s="15">
        <f t="shared" si="230"/>
        <v>0.40452773685878257</v>
      </c>
      <c r="BA146" s="15">
        <f t="shared" si="230"/>
        <v>0.49032310918576422</v>
      </c>
      <c r="BB146" s="15">
        <f t="shared" si="230"/>
        <v>0.46730259650987066</v>
      </c>
      <c r="BC146" s="15">
        <f t="shared" si="230"/>
        <v>0.27377554574026752</v>
      </c>
    </row>
    <row r="147" spans="1:55">
      <c r="A147" s="2" t="s">
        <v>5</v>
      </c>
      <c r="B147" s="15">
        <f t="shared" ref="B147:AG147" si="231">STDEV(B132:B145)</f>
        <v>0.20196783100317728</v>
      </c>
      <c r="C147" s="15">
        <f t="shared" si="231"/>
        <v>0.21245535184806816</v>
      </c>
      <c r="D147" s="15">
        <f t="shared" si="231"/>
        <v>0.21191795975107983</v>
      </c>
      <c r="E147" s="15">
        <f t="shared" si="231"/>
        <v>0.18246922885126038</v>
      </c>
      <c r="F147" s="15">
        <f t="shared" si="231"/>
        <v>0.1853526948677752</v>
      </c>
      <c r="G147" s="15">
        <f t="shared" si="231"/>
        <v>0.17333832234351274</v>
      </c>
      <c r="H147" s="15">
        <f t="shared" si="231"/>
        <v>0.17075582574680323</v>
      </c>
      <c r="I147" s="15">
        <f t="shared" si="231"/>
        <v>0.17348541187081928</v>
      </c>
      <c r="J147" s="15">
        <f t="shared" si="231"/>
        <v>8.8937190875123015E-2</v>
      </c>
      <c r="K147" s="15">
        <f t="shared" si="231"/>
        <v>0.12372556143204842</v>
      </c>
      <c r="L147" s="15">
        <f t="shared" si="231"/>
        <v>0.11784499913536836</v>
      </c>
      <c r="M147" s="15">
        <f t="shared" si="231"/>
        <v>0.11020850327042013</v>
      </c>
      <c r="N147" s="15">
        <f t="shared" si="231"/>
        <v>0.40906902313987781</v>
      </c>
      <c r="O147" s="15">
        <f t="shared" si="231"/>
        <v>0.14533900078891335</v>
      </c>
      <c r="P147" s="15">
        <f t="shared" si="231"/>
        <v>0.13295916727726606</v>
      </c>
      <c r="Q147" s="15">
        <f t="shared" si="231"/>
        <v>0.21683862496302511</v>
      </c>
      <c r="R147" s="15">
        <f t="shared" si="231"/>
        <v>0.24396490289482378</v>
      </c>
      <c r="S147" s="15">
        <f t="shared" si="231"/>
        <v>0.20106408070624721</v>
      </c>
      <c r="T147" s="15">
        <f t="shared" si="231"/>
        <v>0.21255102973155576</v>
      </c>
      <c r="U147" s="15">
        <f t="shared" si="231"/>
        <v>0.18070078364051462</v>
      </c>
      <c r="V147" s="15">
        <f t="shared" si="231"/>
        <v>0.17377673231792543</v>
      </c>
      <c r="W147" s="15">
        <f t="shared" si="231"/>
        <v>0.19368022681524427</v>
      </c>
      <c r="X147" s="15">
        <f t="shared" si="231"/>
        <v>0.19912997984960812</v>
      </c>
      <c r="Y147" s="15">
        <f t="shared" si="231"/>
        <v>9.805969914640851E-2</v>
      </c>
      <c r="Z147" s="15">
        <f t="shared" si="231"/>
        <v>0.15143092452623802</v>
      </c>
      <c r="AA147" s="15">
        <f t="shared" si="231"/>
        <v>0.11619398432721377</v>
      </c>
      <c r="AB147" s="15">
        <f t="shared" si="231"/>
        <v>7.2169620470783319E-2</v>
      </c>
      <c r="AC147" s="15">
        <f t="shared" si="231"/>
        <v>7.3969421931644685E-2</v>
      </c>
      <c r="AD147" s="15">
        <f t="shared" si="231"/>
        <v>0.11320644008166511</v>
      </c>
      <c r="AE147" s="15">
        <f t="shared" si="231"/>
        <v>6.6958838728711542E-2</v>
      </c>
      <c r="AF147" s="15">
        <f t="shared" si="231"/>
        <v>5.9214704531035028E-2</v>
      </c>
      <c r="AG147" s="15">
        <f t="shared" si="231"/>
        <v>0.127803703860217</v>
      </c>
      <c r="AH147" s="15">
        <f t="shared" ref="AH147:BC147" si="232">STDEV(AH132:AH145)</f>
        <v>0.16878428542096499</v>
      </c>
      <c r="AI147" s="15">
        <f t="shared" si="232"/>
        <v>9.7385873086136499E-2</v>
      </c>
      <c r="AJ147" s="15">
        <f t="shared" si="232"/>
        <v>0.15498386689121144</v>
      </c>
      <c r="AK147" s="15">
        <f t="shared" si="232"/>
        <v>6.7578620422895239E-2</v>
      </c>
      <c r="AL147" s="15">
        <f t="shared" si="232"/>
        <v>0.20596505145592445</v>
      </c>
      <c r="AM147" s="15">
        <f t="shared" si="232"/>
        <v>0.19187588739085815</v>
      </c>
      <c r="AN147" s="15">
        <f t="shared" si="232"/>
        <v>0.17273763555356145</v>
      </c>
      <c r="AO147" s="15">
        <f t="shared" si="232"/>
        <v>0.18272509736994827</v>
      </c>
      <c r="AP147" s="15">
        <f t="shared" si="232"/>
        <v>0.17606489716413035</v>
      </c>
      <c r="AQ147" s="15">
        <f t="shared" si="232"/>
        <v>0.10602099600490326</v>
      </c>
      <c r="AR147" s="15">
        <f t="shared" si="232"/>
        <v>0.15371817336486959</v>
      </c>
      <c r="AS147" s="15">
        <f t="shared" si="232"/>
        <v>0.11621256755981252</v>
      </c>
      <c r="AT147" s="15">
        <f t="shared" si="232"/>
        <v>7.5668442225747104E-2</v>
      </c>
      <c r="AU147" s="15">
        <f t="shared" si="232"/>
        <v>8.9724839123888386E-2</v>
      </c>
      <c r="AV147" s="15">
        <f t="shared" si="232"/>
        <v>0.11676996971560782</v>
      </c>
      <c r="AW147" s="15">
        <f t="shared" si="232"/>
        <v>7.6308695848801761E-2</v>
      </c>
      <c r="AX147" s="15">
        <f t="shared" si="232"/>
        <v>9.0379459686683997E-2</v>
      </c>
      <c r="AY147" s="15">
        <f t="shared" si="232"/>
        <v>0.12281880942894562</v>
      </c>
      <c r="AZ147" s="15">
        <f t="shared" si="232"/>
        <v>0.10579377953331461</v>
      </c>
      <c r="BA147" s="15">
        <f t="shared" si="232"/>
        <v>0.12861123165171459</v>
      </c>
      <c r="BB147" s="15">
        <f t="shared" si="232"/>
        <v>0.12146354070829503</v>
      </c>
      <c r="BC147" s="15">
        <f t="shared" si="232"/>
        <v>0.10265865738455694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6581-5A36-984A-B62A-78435582ED3D}">
  <dimension ref="A1:Z58"/>
  <sheetViews>
    <sheetView zoomScale="110" zoomScaleNormal="110" workbookViewId="0">
      <selection activeCell="K4" sqref="K4"/>
    </sheetView>
  </sheetViews>
  <sheetFormatPr baseColWidth="10" defaultRowHeight="16"/>
  <sheetData>
    <row r="1" spans="1:26">
      <c r="A1" t="s">
        <v>55</v>
      </c>
      <c r="I1" t="s">
        <v>54</v>
      </c>
    </row>
    <row r="2" spans="1:26">
      <c r="A2" t="s">
        <v>22</v>
      </c>
      <c r="I2" t="s">
        <v>22</v>
      </c>
      <c r="R2" t="s">
        <v>56</v>
      </c>
    </row>
    <row r="3" spans="1:26">
      <c r="C3">
        <v>128</v>
      </c>
      <c r="D3">
        <v>256</v>
      </c>
      <c r="E3">
        <v>512</v>
      </c>
      <c r="F3">
        <v>1024</v>
      </c>
      <c r="K3">
        <v>128</v>
      </c>
      <c r="L3">
        <v>256</v>
      </c>
      <c r="M3">
        <v>512</v>
      </c>
      <c r="N3">
        <v>1024</v>
      </c>
      <c r="R3" t="s">
        <v>0</v>
      </c>
      <c r="S3" t="s">
        <v>1</v>
      </c>
      <c r="T3" t="s">
        <v>2</v>
      </c>
    </row>
    <row r="4" spans="1:26">
      <c r="A4" s="19" t="s">
        <v>0</v>
      </c>
      <c r="B4" t="s">
        <v>19</v>
      </c>
      <c r="C4" s="8">
        <v>0.39785999999999999</v>
      </c>
      <c r="D4" s="8">
        <v>0.40042</v>
      </c>
      <c r="E4" s="8">
        <v>0.39141999999999999</v>
      </c>
      <c r="F4" s="9">
        <v>0.40133999999999997</v>
      </c>
      <c r="I4" s="19" t="s">
        <v>0</v>
      </c>
      <c r="J4" t="s">
        <v>19</v>
      </c>
      <c r="K4" s="6">
        <v>9.581910039235397E-3</v>
      </c>
      <c r="L4" s="6">
        <v>5.8648955659926271E-3</v>
      </c>
      <c r="M4" s="6">
        <v>1.03274875937955E-2</v>
      </c>
      <c r="N4" s="6">
        <v>8.5640527789125655E-3</v>
      </c>
      <c r="O4" s="6">
        <f t="shared" ref="O4:O9" si="0">AVERAGE(K4:N4)</f>
        <v>8.5845864944840214E-3</v>
      </c>
      <c r="Q4" t="s">
        <v>19</v>
      </c>
      <c r="R4" s="6">
        <f>AVERAGE(O24,O35,O46,O14,O4)</f>
        <v>1.6678369330695265E-2</v>
      </c>
      <c r="S4" s="6">
        <f>AVERAGE(O6,O16,O26,O37,O48)</f>
        <v>1.6937222775803194E-2</v>
      </c>
      <c r="T4" s="6">
        <f>AVERAGE(O8,O18,O28,O39,O50)</f>
        <v>1.649359317068717E-2</v>
      </c>
    </row>
    <row r="5" spans="1:26">
      <c r="A5" s="19"/>
      <c r="B5" t="s">
        <v>20</v>
      </c>
      <c r="C5" s="9">
        <v>0.35512000000000005</v>
      </c>
      <c r="D5" s="8">
        <v>0.35744000000000004</v>
      </c>
      <c r="E5" s="8">
        <v>0.36105999999999999</v>
      </c>
      <c r="F5" s="9">
        <v>0.38431999999999999</v>
      </c>
      <c r="I5" s="19"/>
      <c r="J5" t="s">
        <v>20</v>
      </c>
      <c r="K5" s="6">
        <v>1.157786681560986E-2</v>
      </c>
      <c r="L5" s="6">
        <v>1.0328504247953806E-2</v>
      </c>
      <c r="M5" s="6">
        <v>7.9185225894733528E-3</v>
      </c>
      <c r="N5" s="6">
        <v>6.9362814245098169E-3</v>
      </c>
      <c r="O5" s="6">
        <f t="shared" si="0"/>
        <v>9.1902937693867093E-3</v>
      </c>
      <c r="P5" s="2"/>
      <c r="Q5" t="s">
        <v>20</v>
      </c>
      <c r="R5" s="6">
        <f>AVERAGE(O25,O36,O47,O15,O5)</f>
        <v>1.5326143629228878E-2</v>
      </c>
      <c r="S5" s="6">
        <f>AVERAGE(O7,O17,O27,O38,O49)</f>
        <v>1.4424655620422156E-2</v>
      </c>
      <c r="T5" s="6">
        <f>AVERAGE(O9,O19,O29,O40,O51)</f>
        <v>1.3804866675242725E-2</v>
      </c>
    </row>
    <row r="6" spans="1:26">
      <c r="A6" s="19" t="s">
        <v>1</v>
      </c>
      <c r="B6" t="s">
        <v>19</v>
      </c>
      <c r="C6" s="8">
        <v>0.45676000000000005</v>
      </c>
      <c r="D6" s="8">
        <v>0.45357999999999998</v>
      </c>
      <c r="E6" s="8">
        <v>0.42318</v>
      </c>
      <c r="F6" s="9">
        <v>0.41023999999999999</v>
      </c>
      <c r="I6" s="19" t="s">
        <v>1</v>
      </c>
      <c r="J6" t="s">
        <v>19</v>
      </c>
      <c r="K6" s="6">
        <v>1.1270226262147536E-2</v>
      </c>
      <c r="L6" s="6">
        <v>1.0769261813142071E-2</v>
      </c>
      <c r="M6" s="6">
        <v>1.0185381681606242E-2</v>
      </c>
      <c r="N6" s="6">
        <v>8.1088223559281532E-3</v>
      </c>
      <c r="O6" s="6">
        <f t="shared" si="0"/>
        <v>1.0083423028206001E-2</v>
      </c>
      <c r="Q6" s="3"/>
    </row>
    <row r="7" spans="1:26">
      <c r="A7" s="19"/>
      <c r="B7" t="s">
        <v>20</v>
      </c>
      <c r="C7" s="9">
        <v>0.39885999999999999</v>
      </c>
      <c r="D7" s="8">
        <v>0.39584000000000003</v>
      </c>
      <c r="E7" s="8">
        <v>0.38925999999999999</v>
      </c>
      <c r="F7" s="9">
        <v>0.39384000000000002</v>
      </c>
      <c r="I7" s="19"/>
      <c r="J7" t="s">
        <v>20</v>
      </c>
      <c r="K7" s="6">
        <v>8.6964360516248278E-3</v>
      </c>
      <c r="L7" s="6">
        <v>7.5609523209712037E-3</v>
      </c>
      <c r="M7" s="6">
        <v>8.7196903614750205E-3</v>
      </c>
      <c r="N7" s="6">
        <v>9.0621741320722916E-3</v>
      </c>
      <c r="O7" s="6">
        <f t="shared" si="0"/>
        <v>8.5098132165358359E-3</v>
      </c>
    </row>
    <row r="8" spans="1:26">
      <c r="A8" s="19" t="s">
        <v>35</v>
      </c>
      <c r="B8" t="s">
        <v>19</v>
      </c>
      <c r="C8" s="8">
        <v>0.38769999999999999</v>
      </c>
      <c r="D8" s="8">
        <v>0.39188000000000001</v>
      </c>
      <c r="E8" s="8">
        <v>0.37263999999999997</v>
      </c>
      <c r="F8" s="9">
        <v>0.37069999999999997</v>
      </c>
      <c r="I8" s="19" t="s">
        <v>35</v>
      </c>
      <c r="J8" t="s">
        <v>19</v>
      </c>
      <c r="K8" s="6">
        <v>9.8012754272084404E-3</v>
      </c>
      <c r="L8" s="6">
        <v>6.3475979708863227E-3</v>
      </c>
      <c r="M8" s="6">
        <v>9.5006841858889263E-3</v>
      </c>
      <c r="N8" s="6">
        <v>7.4161984870956509E-3</v>
      </c>
      <c r="O8" s="6">
        <f t="shared" si="0"/>
        <v>8.2664390177698346E-3</v>
      </c>
      <c r="Q8" s="3"/>
    </row>
    <row r="9" spans="1:26">
      <c r="A9" s="19"/>
      <c r="B9" t="s">
        <v>20</v>
      </c>
      <c r="C9" s="9">
        <v>0.34022000000000008</v>
      </c>
      <c r="D9" s="8">
        <v>0.34477999999999998</v>
      </c>
      <c r="E9" s="8">
        <v>0.34386</v>
      </c>
      <c r="F9" s="9">
        <v>0.35814000000000001</v>
      </c>
      <c r="I9" s="19"/>
      <c r="J9" t="s">
        <v>20</v>
      </c>
      <c r="K9" s="6">
        <v>9.1982063468917692E-3</v>
      </c>
      <c r="L9" s="6">
        <v>6.4286079364042712E-3</v>
      </c>
      <c r="M9" s="6">
        <v>5.9910766978899556E-3</v>
      </c>
      <c r="N9" s="6">
        <v>9.0952185240377806E-3</v>
      </c>
      <c r="O9" s="6">
        <f t="shared" si="0"/>
        <v>7.6782773763059446E-3</v>
      </c>
      <c r="Q9" s="3"/>
    </row>
    <row r="10" spans="1:26">
      <c r="A10" s="10"/>
      <c r="C10" s="9"/>
      <c r="D10" s="9"/>
      <c r="E10" s="9"/>
      <c r="F10" s="9"/>
      <c r="I10" s="10"/>
      <c r="K10" s="9"/>
      <c r="L10" s="9"/>
      <c r="M10" s="9"/>
      <c r="N10" s="9"/>
      <c r="O10" s="2"/>
      <c r="P10" s="2"/>
      <c r="Q10" s="3"/>
      <c r="U10" s="4"/>
      <c r="V10" s="5"/>
      <c r="W10" s="5"/>
      <c r="X10" s="5"/>
      <c r="Y10" s="5"/>
      <c r="Z10" s="5"/>
    </row>
    <row r="11" spans="1:26">
      <c r="A11" s="10"/>
      <c r="I11" s="10"/>
      <c r="O11" s="2"/>
      <c r="U11" s="3"/>
      <c r="V11" s="5"/>
      <c r="W11" s="5"/>
      <c r="X11" s="5"/>
      <c r="Y11" s="5"/>
      <c r="Z11" s="5"/>
    </row>
    <row r="12" spans="1:26">
      <c r="A12" s="10" t="s">
        <v>23</v>
      </c>
      <c r="I12" s="10" t="s">
        <v>23</v>
      </c>
      <c r="U12" s="3"/>
      <c r="V12" s="5"/>
      <c r="W12" s="5"/>
      <c r="X12" s="5"/>
      <c r="Y12" s="5"/>
      <c r="Z12" s="5"/>
    </row>
    <row r="13" spans="1:26">
      <c r="A13" s="10"/>
      <c r="C13">
        <v>128</v>
      </c>
      <c r="D13">
        <v>256</v>
      </c>
      <c r="E13">
        <v>512</v>
      </c>
      <c r="F13">
        <v>1024</v>
      </c>
      <c r="I13" s="10"/>
      <c r="K13">
        <v>128</v>
      </c>
      <c r="L13">
        <v>256</v>
      </c>
      <c r="M13">
        <v>512</v>
      </c>
      <c r="N13">
        <v>1024</v>
      </c>
      <c r="U13" s="3"/>
      <c r="V13" s="5"/>
      <c r="W13" s="5"/>
      <c r="X13" s="5"/>
      <c r="Y13" s="5"/>
      <c r="Z13" s="5"/>
    </row>
    <row r="14" spans="1:26">
      <c r="A14" s="19" t="s">
        <v>0</v>
      </c>
      <c r="B14" t="s">
        <v>19</v>
      </c>
      <c r="C14" s="8">
        <v>0.70291999999999999</v>
      </c>
      <c r="D14" s="8">
        <v>0.71012000000000008</v>
      </c>
      <c r="E14" s="8">
        <v>0.72618000000000005</v>
      </c>
      <c r="F14" s="9">
        <v>0.72313999999999989</v>
      </c>
      <c r="I14" s="19" t="s">
        <v>0</v>
      </c>
      <c r="J14" t="s">
        <v>19</v>
      </c>
      <c r="K14" s="6">
        <v>6.225913587578933E-3</v>
      </c>
      <c r="L14" s="6">
        <v>5.0628055463349513E-3</v>
      </c>
      <c r="M14" s="6">
        <v>4.489654775146938E-3</v>
      </c>
      <c r="N14" s="6">
        <v>7.1220081437751714E-3</v>
      </c>
      <c r="O14" s="6">
        <f t="shared" ref="O14:O19" si="1">AVERAGE(K14:N14)</f>
        <v>5.7250955132089982E-3</v>
      </c>
      <c r="U14" s="3"/>
      <c r="V14" s="5"/>
      <c r="W14" s="5"/>
      <c r="X14" s="5"/>
      <c r="Y14" s="5"/>
      <c r="Z14" s="5"/>
    </row>
    <row r="15" spans="1:26">
      <c r="A15" s="19"/>
      <c r="B15" t="s">
        <v>20</v>
      </c>
      <c r="C15" s="8">
        <v>0.66195999999999999</v>
      </c>
      <c r="D15" s="8">
        <v>0.69969999999999999</v>
      </c>
      <c r="E15" s="8">
        <v>0.72558000000000011</v>
      </c>
      <c r="F15" s="8">
        <v>0.72926000000000002</v>
      </c>
      <c r="I15" s="19"/>
      <c r="J15" t="s">
        <v>20</v>
      </c>
      <c r="K15" s="6">
        <v>4.7631922069133418E-3</v>
      </c>
      <c r="L15" s="6">
        <v>5.6040164168210619E-3</v>
      </c>
      <c r="M15" s="6">
        <v>8.0905500431058854E-3</v>
      </c>
      <c r="N15" s="6">
        <v>4.0041228752374924E-3</v>
      </c>
      <c r="O15" s="6">
        <f t="shared" si="1"/>
        <v>5.6154703855194454E-3</v>
      </c>
      <c r="U15" s="3"/>
      <c r="V15" s="3"/>
      <c r="W15" s="3"/>
      <c r="X15" s="3"/>
      <c r="Y15" s="3"/>
      <c r="Z15" s="3"/>
    </row>
    <row r="16" spans="1:26">
      <c r="A16" s="19" t="s">
        <v>1</v>
      </c>
      <c r="B16" t="s">
        <v>19</v>
      </c>
      <c r="C16" s="8">
        <v>0.74199999999999999</v>
      </c>
      <c r="D16" s="8">
        <v>0.75153999999999987</v>
      </c>
      <c r="E16" s="8">
        <v>0.76167999999999991</v>
      </c>
      <c r="F16" s="9">
        <v>0.75775999999999999</v>
      </c>
      <c r="I16" s="19" t="s">
        <v>1</v>
      </c>
      <c r="J16" t="s">
        <v>19</v>
      </c>
      <c r="K16" s="6">
        <v>4.9330517937682481E-3</v>
      </c>
      <c r="L16" s="6">
        <v>5.2323990673495118E-3</v>
      </c>
      <c r="M16" s="6">
        <v>6.9229329044849077E-3</v>
      </c>
      <c r="N16" s="6">
        <v>6.237226947931258E-3</v>
      </c>
      <c r="O16" s="6">
        <f t="shared" si="1"/>
        <v>5.8314026783834808E-3</v>
      </c>
    </row>
    <row r="17" spans="1:15">
      <c r="A17" s="19"/>
      <c r="B17" t="s">
        <v>20</v>
      </c>
      <c r="C17" s="8">
        <v>0.70455999999999996</v>
      </c>
      <c r="D17" s="8">
        <v>0.73868</v>
      </c>
      <c r="E17" s="8">
        <v>0.75792000000000004</v>
      </c>
      <c r="F17" s="8">
        <v>0.76485999999999998</v>
      </c>
      <c r="I17" s="19"/>
      <c r="J17" t="s">
        <v>20</v>
      </c>
      <c r="K17" s="6">
        <v>5.2486188659494068E-3</v>
      </c>
      <c r="L17" s="6">
        <v>4.8246243377075152E-3</v>
      </c>
      <c r="M17" s="6">
        <v>6.8093318321256844E-3</v>
      </c>
      <c r="N17" s="6">
        <v>4.8293891953330994E-3</v>
      </c>
      <c r="O17" s="6">
        <f t="shared" si="1"/>
        <v>5.4279910577789267E-3</v>
      </c>
    </row>
    <row r="18" spans="1:15">
      <c r="A18" s="19" t="s">
        <v>35</v>
      </c>
      <c r="B18" t="s">
        <v>19</v>
      </c>
      <c r="C18" s="8">
        <v>0.69229999999999992</v>
      </c>
      <c r="D18" s="8">
        <v>0.70169999999999999</v>
      </c>
      <c r="E18" s="8">
        <v>0.71568000000000009</v>
      </c>
      <c r="F18" s="9">
        <v>0.71293999999999991</v>
      </c>
      <c r="I18" s="19" t="s">
        <v>35</v>
      </c>
      <c r="J18" t="s">
        <v>19</v>
      </c>
      <c r="K18" s="6">
        <v>4.9844759002326267E-3</v>
      </c>
      <c r="L18" s="6">
        <v>7.1070387644925582E-3</v>
      </c>
      <c r="M18" s="6">
        <v>7.3438409568835558E-3</v>
      </c>
      <c r="N18" s="6">
        <v>8.128222437901185E-3</v>
      </c>
      <c r="O18" s="6">
        <f t="shared" si="1"/>
        <v>6.8908945148774816E-3</v>
      </c>
    </row>
    <row r="19" spans="1:15">
      <c r="A19" s="19"/>
      <c r="B19" t="s">
        <v>20</v>
      </c>
      <c r="C19" s="8">
        <v>0.65088000000000013</v>
      </c>
      <c r="D19" s="8">
        <v>0.68789999999999996</v>
      </c>
      <c r="E19" s="8">
        <v>0.71388000000000007</v>
      </c>
      <c r="F19" s="8">
        <v>0.72135999999999989</v>
      </c>
      <c r="I19" s="19"/>
      <c r="J19" t="s">
        <v>20</v>
      </c>
      <c r="K19" s="6">
        <v>3.4816662677516854E-3</v>
      </c>
      <c r="L19" s="6">
        <v>5.2569002273202894E-3</v>
      </c>
      <c r="M19" s="6">
        <v>5.4195940807407359E-3</v>
      </c>
      <c r="N19" s="6">
        <v>5.2012498497957266E-3</v>
      </c>
      <c r="O19" s="6">
        <f t="shared" si="1"/>
        <v>4.8398526064021095E-3</v>
      </c>
    </row>
    <row r="20" spans="1:15">
      <c r="A20" s="10"/>
      <c r="C20" s="7"/>
      <c r="D20" s="7"/>
      <c r="E20" s="7"/>
      <c r="F20" s="7"/>
      <c r="I20" s="10"/>
      <c r="K20" s="7"/>
      <c r="L20" s="7"/>
      <c r="M20" s="7"/>
      <c r="N20" s="7"/>
    </row>
    <row r="21" spans="1:15">
      <c r="A21" s="10"/>
      <c r="I21" s="10"/>
    </row>
    <row r="22" spans="1:15">
      <c r="A22" s="10" t="s">
        <v>24</v>
      </c>
      <c r="I22" s="10" t="s">
        <v>24</v>
      </c>
    </row>
    <row r="23" spans="1:15">
      <c r="A23" s="10"/>
      <c r="C23">
        <v>128</v>
      </c>
      <c r="D23">
        <v>256</v>
      </c>
      <c r="E23">
        <v>512</v>
      </c>
      <c r="F23">
        <v>1024</v>
      </c>
      <c r="I23" s="10"/>
      <c r="K23">
        <v>128</v>
      </c>
      <c r="L23">
        <v>256</v>
      </c>
      <c r="M23">
        <v>512</v>
      </c>
      <c r="N23">
        <v>1024</v>
      </c>
    </row>
    <row r="24" spans="1:15">
      <c r="A24" s="19" t="s">
        <v>0</v>
      </c>
      <c r="B24" t="s">
        <v>19</v>
      </c>
      <c r="C24" s="8">
        <v>0.75287999999999999</v>
      </c>
      <c r="D24" s="8">
        <v>0.76568000000000003</v>
      </c>
      <c r="E24" s="8">
        <v>0.77551999999999999</v>
      </c>
      <c r="F24" s="8">
        <v>0.76714000000000004</v>
      </c>
      <c r="I24" s="19" t="s">
        <v>0</v>
      </c>
      <c r="J24" t="s">
        <v>19</v>
      </c>
      <c r="K24" s="6">
        <v>1.9222304752552436E-2</v>
      </c>
      <c r="L24" s="6">
        <v>1.7628301109295821E-2</v>
      </c>
      <c r="M24" s="6">
        <v>9.4924707005078438E-3</v>
      </c>
      <c r="N24" s="6">
        <v>8.7110848922507741E-3</v>
      </c>
      <c r="O24" s="6">
        <f t="shared" ref="O24:O29" si="2">AVERAGE(K24:N24)</f>
        <v>1.3763540363651718E-2</v>
      </c>
    </row>
    <row r="25" spans="1:15">
      <c r="A25" s="19"/>
      <c r="B25" t="s">
        <v>20</v>
      </c>
      <c r="C25" s="8">
        <v>0.68514000000000008</v>
      </c>
      <c r="D25" s="8">
        <v>0.67885999999999991</v>
      </c>
      <c r="E25" s="8">
        <v>0.72016000000000002</v>
      </c>
      <c r="F25" s="8">
        <v>0.73897999999999997</v>
      </c>
      <c r="I25" s="19"/>
      <c r="J25" t="s">
        <v>20</v>
      </c>
      <c r="K25" s="6">
        <v>2.2842022677512584E-2</v>
      </c>
      <c r="L25" s="6">
        <v>1.2914255688966342E-2</v>
      </c>
      <c r="M25" s="6">
        <v>6.4123318691408811E-3</v>
      </c>
      <c r="N25" s="6">
        <v>1.8864437441916987E-2</v>
      </c>
      <c r="O25" s="6">
        <f t="shared" si="2"/>
        <v>1.5258261919384199E-2</v>
      </c>
    </row>
    <row r="26" spans="1:15">
      <c r="A26" s="19" t="s">
        <v>1</v>
      </c>
      <c r="B26" t="s">
        <v>19</v>
      </c>
      <c r="C26" s="8">
        <v>0.73812</v>
      </c>
      <c r="D26" s="8">
        <v>0.75191999999999992</v>
      </c>
      <c r="E26" s="8">
        <v>0.76297999999999999</v>
      </c>
      <c r="F26" s="8">
        <v>0.753</v>
      </c>
      <c r="I26" s="19" t="s">
        <v>1</v>
      </c>
      <c r="J26" t="s">
        <v>19</v>
      </c>
      <c r="K26" s="6">
        <v>1.7247811455370198E-2</v>
      </c>
      <c r="L26" s="6">
        <v>1.4868153886747355E-2</v>
      </c>
      <c r="M26" s="6">
        <v>9.0217514929197568E-3</v>
      </c>
      <c r="N26" s="6">
        <v>1.1908610330344996E-2</v>
      </c>
      <c r="O26" s="6">
        <f t="shared" si="2"/>
        <v>1.3261581791345576E-2</v>
      </c>
    </row>
    <row r="27" spans="1:15">
      <c r="A27" s="19"/>
      <c r="B27" t="s">
        <v>20</v>
      </c>
      <c r="C27" s="8">
        <v>0.66482000000000008</v>
      </c>
      <c r="D27" s="8">
        <v>0.66283999999999998</v>
      </c>
      <c r="E27" s="8">
        <v>0.70848</v>
      </c>
      <c r="F27" s="8">
        <v>0.72456000000000009</v>
      </c>
      <c r="I27" s="19"/>
      <c r="J27" t="s">
        <v>20</v>
      </c>
      <c r="K27" s="6">
        <v>1.5516829573079666E-2</v>
      </c>
      <c r="L27" s="6">
        <v>4.2406367446410831E-3</v>
      </c>
      <c r="M27" s="6">
        <v>7.5221007703965238E-3</v>
      </c>
      <c r="N27" s="6">
        <v>1.7453022660845897E-2</v>
      </c>
      <c r="O27" s="6">
        <f t="shared" si="2"/>
        <v>1.1183147437240793E-2</v>
      </c>
    </row>
    <row r="28" spans="1:15">
      <c r="A28" s="13" t="s">
        <v>35</v>
      </c>
      <c r="B28" t="s">
        <v>19</v>
      </c>
      <c r="C28" s="8">
        <v>0.71154000000000006</v>
      </c>
      <c r="D28" s="8">
        <v>0.72797999999999996</v>
      </c>
      <c r="E28" s="8">
        <v>0.74382000000000004</v>
      </c>
      <c r="F28" s="8">
        <v>0.73029999999999995</v>
      </c>
      <c r="I28" s="19" t="s">
        <v>35</v>
      </c>
      <c r="J28" t="s">
        <v>19</v>
      </c>
      <c r="K28" s="6">
        <v>2.0293422579742433E-2</v>
      </c>
      <c r="L28" s="6">
        <v>1.9851372748502804E-2</v>
      </c>
      <c r="M28" s="6">
        <v>1.1487906684857795E-2</v>
      </c>
      <c r="N28" s="6">
        <v>1.3443771792172035E-2</v>
      </c>
      <c r="O28" s="6">
        <f t="shared" si="2"/>
        <v>1.6269118451318766E-2</v>
      </c>
    </row>
    <row r="29" spans="1:15">
      <c r="A29" s="13"/>
      <c r="B29" t="s">
        <v>20</v>
      </c>
      <c r="C29" s="8">
        <v>0.63270000000000004</v>
      </c>
      <c r="D29" s="8">
        <v>0.62823999999999991</v>
      </c>
      <c r="E29" s="8">
        <v>0.6794</v>
      </c>
      <c r="F29" s="8">
        <v>0.70174000000000003</v>
      </c>
      <c r="I29" s="19"/>
      <c r="J29" t="s">
        <v>20</v>
      </c>
      <c r="K29" s="6">
        <v>1.7692229932939472E-2</v>
      </c>
      <c r="L29" s="6">
        <v>8.3146256680622765E-3</v>
      </c>
      <c r="M29" s="6">
        <v>5.3911965276736392E-3</v>
      </c>
      <c r="N29" s="6">
        <v>1.9189398114584009E-2</v>
      </c>
      <c r="O29" s="6">
        <f t="shared" si="2"/>
        <v>1.2646862560814851E-2</v>
      </c>
    </row>
    <row r="30" spans="1:15">
      <c r="A30" s="10"/>
      <c r="C30" s="7"/>
      <c r="D30" s="7"/>
      <c r="E30" s="7"/>
      <c r="F30" s="7"/>
      <c r="G30" s="3"/>
      <c r="I30" s="10"/>
      <c r="K30" s="7"/>
      <c r="L30" s="7"/>
      <c r="M30" s="7"/>
      <c r="N30" s="7"/>
    </row>
    <row r="31" spans="1:15">
      <c r="A31" s="10"/>
      <c r="D31" s="3"/>
      <c r="E31" s="3"/>
      <c r="F31" s="3"/>
      <c r="G31" s="3"/>
      <c r="I31" s="10"/>
      <c r="L31" s="3"/>
      <c r="M31" s="3"/>
      <c r="N31" s="3"/>
    </row>
    <row r="32" spans="1:15">
      <c r="A32" s="10" t="s">
        <v>34</v>
      </c>
      <c r="C32" s="2"/>
      <c r="D32" s="2"/>
      <c r="E32" s="2"/>
      <c r="F32" s="3"/>
      <c r="I32" s="10" t="s">
        <v>34</v>
      </c>
      <c r="K32" s="2"/>
      <c r="L32" s="2"/>
      <c r="M32" s="2"/>
      <c r="N32" s="3"/>
    </row>
    <row r="33" spans="1:15">
      <c r="A33" s="10"/>
      <c r="C33" s="14" t="s">
        <v>25</v>
      </c>
      <c r="D33" s="14"/>
      <c r="E33" s="14"/>
      <c r="F33" s="14"/>
      <c r="I33" s="10"/>
      <c r="K33" s="20" t="s">
        <v>25</v>
      </c>
      <c r="L33" s="20"/>
      <c r="M33" s="20"/>
      <c r="N33" s="20"/>
    </row>
    <row r="34" spans="1:15">
      <c r="A34" s="10"/>
      <c r="C34">
        <v>128</v>
      </c>
      <c r="D34">
        <v>256</v>
      </c>
      <c r="E34">
        <v>512</v>
      </c>
      <c r="F34">
        <v>1024</v>
      </c>
      <c r="I34" s="10"/>
      <c r="K34">
        <v>128</v>
      </c>
      <c r="L34">
        <v>256</v>
      </c>
      <c r="M34">
        <v>512</v>
      </c>
      <c r="N34">
        <v>1024</v>
      </c>
    </row>
    <row r="35" spans="1:15">
      <c r="A35" s="13" t="s">
        <v>0</v>
      </c>
      <c r="B35" t="s">
        <v>19</v>
      </c>
      <c r="C35" s="8">
        <v>0.50509999999999999</v>
      </c>
      <c r="D35" s="8">
        <v>0.50722</v>
      </c>
      <c r="E35" s="8">
        <v>0.48390000000000005</v>
      </c>
      <c r="F35" s="8">
        <v>0.49584</v>
      </c>
      <c r="I35" s="19" t="s">
        <v>0</v>
      </c>
      <c r="J35" t="s">
        <v>19</v>
      </c>
      <c r="K35" s="6">
        <v>2.5999326914364535E-2</v>
      </c>
      <c r="L35" s="6">
        <v>3.086044393718277E-2</v>
      </c>
      <c r="M35" s="6">
        <v>1.8197252539875346E-2</v>
      </c>
      <c r="N35" s="6">
        <v>6.8057328775084844E-3</v>
      </c>
      <c r="O35" s="6">
        <f t="shared" ref="O35:O40" si="3">AVERAGE(K35:N35)</f>
        <v>2.0465689067232784E-2</v>
      </c>
    </row>
    <row r="36" spans="1:15">
      <c r="A36" s="13"/>
      <c r="B36" t="s">
        <v>20</v>
      </c>
      <c r="C36" s="8">
        <v>0.38381999999999994</v>
      </c>
      <c r="D36" s="8">
        <v>0.40034000000000003</v>
      </c>
      <c r="E36" s="8">
        <v>0.44744</v>
      </c>
      <c r="F36" s="8">
        <v>0.46105999999999997</v>
      </c>
      <c r="I36" s="19"/>
      <c r="J36" t="s">
        <v>20</v>
      </c>
      <c r="K36" s="6">
        <v>1.8674501332030257E-2</v>
      </c>
      <c r="L36" s="6">
        <v>1.1885831901890579E-2</v>
      </c>
      <c r="M36" s="6">
        <v>2.3295557516402138E-2</v>
      </c>
      <c r="N36" s="6">
        <v>7.1335825501636909E-3</v>
      </c>
      <c r="O36" s="6">
        <f t="shared" si="3"/>
        <v>1.5247368325121666E-2</v>
      </c>
    </row>
    <row r="37" spans="1:15">
      <c r="A37" s="13" t="s">
        <v>1</v>
      </c>
      <c r="B37" t="s">
        <v>19</v>
      </c>
      <c r="C37" s="8">
        <v>0.49271999999999999</v>
      </c>
      <c r="D37" s="8">
        <v>0.50758000000000003</v>
      </c>
      <c r="E37" s="8">
        <v>0.4877999999999999</v>
      </c>
      <c r="F37" s="8">
        <v>0.50012000000000001</v>
      </c>
      <c r="I37" s="19" t="s">
        <v>1</v>
      </c>
      <c r="J37" t="s">
        <v>19</v>
      </c>
      <c r="K37" s="6">
        <v>2.1402266235144358E-2</v>
      </c>
      <c r="L37" s="6">
        <v>2.5066351948378945E-2</v>
      </c>
      <c r="M37" s="6">
        <v>1.7223965861554627E-2</v>
      </c>
      <c r="N37" s="6">
        <v>2.0165614297610667E-2</v>
      </c>
      <c r="O37" s="6">
        <f t="shared" si="3"/>
        <v>2.0964549585672152E-2</v>
      </c>
    </row>
    <row r="38" spans="1:15">
      <c r="A38" s="13"/>
      <c r="B38" t="s">
        <v>20</v>
      </c>
      <c r="C38" s="8">
        <v>0.37814000000000003</v>
      </c>
      <c r="D38" s="8">
        <v>0.39030000000000004</v>
      </c>
      <c r="E38" s="8">
        <v>0.42685999999999991</v>
      </c>
      <c r="F38" s="8">
        <v>0.46141999999999994</v>
      </c>
      <c r="I38" s="19"/>
      <c r="J38" t="s">
        <v>20</v>
      </c>
      <c r="K38" s="6">
        <v>1.8066488314002805E-2</v>
      </c>
      <c r="L38" s="6">
        <v>1.2050726119201292E-2</v>
      </c>
      <c r="M38" s="6">
        <v>1.3051934722484625E-2</v>
      </c>
      <c r="N38" s="6">
        <v>1.4585849306776769E-2</v>
      </c>
      <c r="O38" s="6">
        <f t="shared" si="3"/>
        <v>1.4438749615616373E-2</v>
      </c>
    </row>
    <row r="39" spans="1:15">
      <c r="A39" s="19" t="s">
        <v>35</v>
      </c>
      <c r="B39" t="s">
        <v>19</v>
      </c>
      <c r="C39" s="8">
        <v>0.45438000000000001</v>
      </c>
      <c r="D39" s="8">
        <v>0.46706000000000003</v>
      </c>
      <c r="E39" s="8">
        <v>0.44552000000000003</v>
      </c>
      <c r="F39" s="8">
        <v>0.46204000000000001</v>
      </c>
      <c r="I39" s="19" t="s">
        <v>35</v>
      </c>
      <c r="J39" t="s">
        <v>19</v>
      </c>
      <c r="K39" s="6">
        <v>2.412005389712054E-2</v>
      </c>
      <c r="L39" s="6">
        <v>2.5955018782501411E-2</v>
      </c>
      <c r="M39" s="6">
        <v>1.9663595805447187E-2</v>
      </c>
      <c r="N39" s="6">
        <v>2.2354037666605115E-2</v>
      </c>
      <c r="O39" s="6">
        <f t="shared" si="3"/>
        <v>2.3023176537918563E-2</v>
      </c>
    </row>
    <row r="40" spans="1:15">
      <c r="A40" s="19"/>
      <c r="B40" t="s">
        <v>20</v>
      </c>
      <c r="C40" s="8">
        <v>0.34523999999999999</v>
      </c>
      <c r="D40" s="8">
        <v>0.35</v>
      </c>
      <c r="E40" s="8">
        <v>0.39090000000000003</v>
      </c>
      <c r="F40" s="8">
        <v>0.41950000000000004</v>
      </c>
      <c r="I40" s="19"/>
      <c r="J40" t="s">
        <v>20</v>
      </c>
      <c r="K40" s="6">
        <v>1.6424463461556359E-2</v>
      </c>
      <c r="L40" s="6">
        <v>1.3569266745111915E-2</v>
      </c>
      <c r="M40" s="6">
        <v>1.7041273426595793E-2</v>
      </c>
      <c r="N40" s="6">
        <v>1.1547943539868901E-2</v>
      </c>
      <c r="O40" s="6">
        <f t="shared" si="3"/>
        <v>1.4645736793283244E-2</v>
      </c>
    </row>
    <row r="41" spans="1:15">
      <c r="C41" s="7"/>
      <c r="D41" s="7"/>
      <c r="E41" s="7"/>
      <c r="F41" s="7"/>
      <c r="K41" s="7"/>
      <c r="L41" s="7"/>
      <c r="M41" s="7"/>
      <c r="N41" s="7"/>
    </row>
    <row r="43" spans="1:15">
      <c r="A43" s="10" t="s">
        <v>36</v>
      </c>
      <c r="C43" s="2"/>
      <c r="D43" s="2"/>
      <c r="E43" s="2"/>
      <c r="F43" s="3"/>
      <c r="I43" s="10" t="s">
        <v>36</v>
      </c>
      <c r="K43" s="2"/>
      <c r="L43" s="2"/>
      <c r="M43" s="2"/>
      <c r="N43" s="3"/>
    </row>
    <row r="44" spans="1:15">
      <c r="A44" s="10"/>
      <c r="C44" s="14" t="s">
        <v>25</v>
      </c>
      <c r="D44" s="14"/>
      <c r="E44" s="14"/>
      <c r="F44" s="14"/>
      <c r="I44" s="10"/>
      <c r="K44" s="20" t="s">
        <v>25</v>
      </c>
      <c r="L44" s="20"/>
      <c r="M44" s="20"/>
      <c r="N44" s="20"/>
    </row>
    <row r="45" spans="1:15">
      <c r="A45" s="10"/>
      <c r="C45">
        <v>128</v>
      </c>
      <c r="D45">
        <v>256</v>
      </c>
      <c r="E45">
        <v>512</v>
      </c>
      <c r="F45">
        <v>1024</v>
      </c>
      <c r="I45" s="10"/>
      <c r="K45">
        <v>128</v>
      </c>
      <c r="L45">
        <v>256</v>
      </c>
      <c r="M45">
        <v>512</v>
      </c>
      <c r="N45">
        <v>1024</v>
      </c>
    </row>
    <row r="46" spans="1:15">
      <c r="A46" s="19" t="s">
        <v>0</v>
      </c>
      <c r="B46" t="s">
        <v>19</v>
      </c>
      <c r="C46" s="8">
        <v>0.66615001531315188</v>
      </c>
      <c r="D46" s="8">
        <v>0.63594403052890613</v>
      </c>
      <c r="E46" s="8">
        <v>0.61205243850008539</v>
      </c>
      <c r="F46" s="8">
        <v>0.61366995356726939</v>
      </c>
      <c r="I46" s="19" t="s">
        <v>0</v>
      </c>
      <c r="J46" t="s">
        <v>19</v>
      </c>
      <c r="K46" s="6">
        <v>4.0218012407440912E-2</v>
      </c>
      <c r="L46" s="6">
        <v>2.5265363324683317E-2</v>
      </c>
      <c r="M46" s="6">
        <v>3.6752367015057255E-2</v>
      </c>
      <c r="N46" s="6">
        <v>3.7175998112413622E-2</v>
      </c>
      <c r="O46" s="6">
        <f t="shared" ref="O46:O51" si="4">AVERAGE(K46:N46)</f>
        <v>3.4852935214898781E-2</v>
      </c>
    </row>
    <row r="47" spans="1:15">
      <c r="A47" s="19"/>
      <c r="B47" t="s">
        <v>20</v>
      </c>
      <c r="C47" s="8">
        <v>0.55305402172118878</v>
      </c>
      <c r="D47" s="8">
        <v>0.60089283892698697</v>
      </c>
      <c r="E47" s="8">
        <v>0.58073003849529103</v>
      </c>
      <c r="F47" s="8">
        <v>0.58402497693478472</v>
      </c>
      <c r="I47" s="19"/>
      <c r="J47" t="s">
        <v>20</v>
      </c>
      <c r="K47" s="6">
        <v>9.5967472712620502E-3</v>
      </c>
      <c r="L47" s="6">
        <v>2.4725687213851488E-2</v>
      </c>
      <c r="M47" s="6">
        <v>4.1231582325422379E-2</v>
      </c>
      <c r="N47" s="6">
        <v>4.9723278176393562E-2</v>
      </c>
      <c r="O47" s="6">
        <f t="shared" si="4"/>
        <v>3.1319323746732367E-2</v>
      </c>
    </row>
    <row r="48" spans="1:15">
      <c r="A48" s="19" t="s">
        <v>1</v>
      </c>
      <c r="B48" t="s">
        <v>19</v>
      </c>
      <c r="C48" s="8">
        <v>0.472452591253257</v>
      </c>
      <c r="D48" s="8">
        <v>0.46838582719779842</v>
      </c>
      <c r="E48" s="8">
        <v>0.4577445304568612</v>
      </c>
      <c r="F48" s="8">
        <v>0.43723983137067035</v>
      </c>
      <c r="I48" s="19" t="s">
        <v>1</v>
      </c>
      <c r="J48" t="s">
        <v>19</v>
      </c>
      <c r="K48" s="6">
        <v>3.4291757583094717E-2</v>
      </c>
      <c r="L48" s="6">
        <v>4.6941889088505058E-2</v>
      </c>
      <c r="M48" s="6">
        <v>3.385165266196119E-2</v>
      </c>
      <c r="N48" s="6">
        <v>2.3095327848074172E-2</v>
      </c>
      <c r="O48" s="6">
        <f t="shared" si="4"/>
        <v>3.4545156795408781E-2</v>
      </c>
    </row>
    <row r="49" spans="1:15">
      <c r="A49" s="19"/>
      <c r="B49" t="s">
        <v>20</v>
      </c>
      <c r="C49" s="8">
        <v>0.42111366787126825</v>
      </c>
      <c r="D49" s="8">
        <v>0.43914972157499321</v>
      </c>
      <c r="E49" s="8">
        <v>0.43492107024744781</v>
      </c>
      <c r="F49" s="8">
        <v>0.43751308520502696</v>
      </c>
      <c r="I49" s="19"/>
      <c r="J49" t="s">
        <v>20</v>
      </c>
      <c r="K49" s="6">
        <v>1.8506391870386486E-2</v>
      </c>
      <c r="L49" s="6">
        <v>3.4155503964659994E-2</v>
      </c>
      <c r="M49" s="6">
        <v>4.5676710273828053E-2</v>
      </c>
      <c r="N49" s="6">
        <v>3.191570099088082E-2</v>
      </c>
      <c r="O49" s="6">
        <f t="shared" si="4"/>
        <v>3.2563576774938839E-2</v>
      </c>
    </row>
    <row r="50" spans="1:15">
      <c r="A50" s="19" t="s">
        <v>35</v>
      </c>
      <c r="B50" t="s">
        <v>19</v>
      </c>
      <c r="C50" s="8">
        <v>0.51008517519146046</v>
      </c>
      <c r="D50" s="8">
        <v>0.50820465744726806</v>
      </c>
      <c r="E50" s="8">
        <v>0.49715538692243033</v>
      </c>
      <c r="F50" s="8">
        <v>0.47469416021874544</v>
      </c>
      <c r="I50" s="19" t="s">
        <v>35</v>
      </c>
      <c r="J50" t="s">
        <v>19</v>
      </c>
      <c r="K50" s="6">
        <v>2.4698679644943662E-2</v>
      </c>
      <c r="L50" s="6">
        <v>3.1537639262793064E-2</v>
      </c>
      <c r="M50" s="6">
        <v>3.0720241403365971E-2</v>
      </c>
      <c r="N50" s="6">
        <v>2.5116789015102104E-2</v>
      </c>
      <c r="O50" s="6">
        <f t="shared" si="4"/>
        <v>2.80183373315512E-2</v>
      </c>
    </row>
    <row r="51" spans="1:15">
      <c r="A51" s="19"/>
      <c r="B51" t="s">
        <v>20</v>
      </c>
      <c r="C51" s="8">
        <v>0.45484241261719882</v>
      </c>
      <c r="D51" s="8">
        <v>0.47801021238483532</v>
      </c>
      <c r="E51" s="8">
        <v>0.45955851958436744</v>
      </c>
      <c r="F51" s="8">
        <v>0.4741775260764004</v>
      </c>
      <c r="I51" s="19"/>
      <c r="J51" t="s">
        <v>20</v>
      </c>
      <c r="K51" s="6">
        <v>1.4629189591513889E-2</v>
      </c>
      <c r="L51" s="6">
        <v>2.4891012315937471E-2</v>
      </c>
      <c r="M51" s="6">
        <v>5.0080693411712868E-2</v>
      </c>
      <c r="N51" s="6">
        <v>2.7253520838465644E-2</v>
      </c>
      <c r="O51" s="6">
        <f t="shared" si="4"/>
        <v>2.9213604039407471E-2</v>
      </c>
    </row>
    <row r="53" spans="1:15">
      <c r="A53" t="s">
        <v>33</v>
      </c>
      <c r="C53" t="s">
        <v>22</v>
      </c>
      <c r="D53" s="6">
        <v>0.36065821808104837</v>
      </c>
    </row>
    <row r="54" spans="1:15">
      <c r="C54" t="s">
        <v>24</v>
      </c>
      <c r="D54" s="6">
        <v>0.36082385477683393</v>
      </c>
    </row>
    <row r="55" spans="1:15">
      <c r="C55" t="s">
        <v>23</v>
      </c>
      <c r="D55" s="6">
        <v>0.35590478230110373</v>
      </c>
    </row>
    <row r="56" spans="1:15">
      <c r="C56" t="s">
        <v>34</v>
      </c>
      <c r="D56" s="6">
        <v>0.23376276663279116</v>
      </c>
    </row>
    <row r="57" spans="1:15">
      <c r="C57" t="s">
        <v>37</v>
      </c>
      <c r="D57" s="6">
        <v>0.19441421930559902</v>
      </c>
    </row>
    <row r="58" spans="1:15">
      <c r="D58" s="6">
        <f>AVERAGE(D53:D57)</f>
        <v>0.30111276821947525</v>
      </c>
    </row>
  </sheetData>
  <mergeCells count="29">
    <mergeCell ref="I4:I5"/>
    <mergeCell ref="I6:I7"/>
    <mergeCell ref="I8:I9"/>
    <mergeCell ref="I14:I15"/>
    <mergeCell ref="I16:I17"/>
    <mergeCell ref="I39:I40"/>
    <mergeCell ref="K44:N44"/>
    <mergeCell ref="I46:I47"/>
    <mergeCell ref="I18:I19"/>
    <mergeCell ref="I24:I25"/>
    <mergeCell ref="I26:I27"/>
    <mergeCell ref="I28:I29"/>
    <mergeCell ref="K33:N33"/>
    <mergeCell ref="I48:I49"/>
    <mergeCell ref="I50:I51"/>
    <mergeCell ref="A4:A5"/>
    <mergeCell ref="A6:A7"/>
    <mergeCell ref="A8:A9"/>
    <mergeCell ref="A14:A15"/>
    <mergeCell ref="A16:A17"/>
    <mergeCell ref="A18:A19"/>
    <mergeCell ref="A24:A25"/>
    <mergeCell ref="A26:A27"/>
    <mergeCell ref="A39:A40"/>
    <mergeCell ref="A46:A47"/>
    <mergeCell ref="A48:A49"/>
    <mergeCell ref="A50:A51"/>
    <mergeCell ref="I35:I36"/>
    <mergeCell ref="I37:I38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DF02-9A71-F94A-A245-1BE7774BF9CE}">
  <dimension ref="A1:L14"/>
  <sheetViews>
    <sheetView workbookViewId="0">
      <selection activeCell="I9" sqref="I9"/>
    </sheetView>
  </sheetViews>
  <sheetFormatPr baseColWidth="10" defaultRowHeight="16"/>
  <cols>
    <col min="1" max="1" width="13.6640625" bestFit="1" customWidth="1"/>
  </cols>
  <sheetData>
    <row r="1" spans="1:12">
      <c r="A1" t="s">
        <v>19</v>
      </c>
      <c r="C1" t="s">
        <v>26</v>
      </c>
      <c r="H1" t="s">
        <v>20</v>
      </c>
    </row>
    <row r="2" spans="1:12">
      <c r="C2">
        <v>50</v>
      </c>
      <c r="D2">
        <v>25</v>
      </c>
      <c r="E2">
        <v>100</v>
      </c>
      <c r="F2">
        <v>24</v>
      </c>
      <c r="I2">
        <v>50</v>
      </c>
      <c r="J2">
        <v>25</v>
      </c>
      <c r="K2">
        <v>100</v>
      </c>
      <c r="L2">
        <v>24</v>
      </c>
    </row>
    <row r="3" spans="1:12">
      <c r="A3" t="s">
        <v>10</v>
      </c>
      <c r="B3">
        <v>128</v>
      </c>
      <c r="C3">
        <f>4*((C$2+1)*$B3+($B3^2))</f>
        <v>91648</v>
      </c>
      <c r="D3">
        <f>4*((D$2+1)*$B3+($B3^2))</f>
        <v>78848</v>
      </c>
      <c r="E3">
        <f>4*((E$2+1)*$B3+($B3^2))</f>
        <v>117248</v>
      </c>
      <c r="F3">
        <f>4*((F$2+1)*$B3+($B3^2))</f>
        <v>78336</v>
      </c>
      <c r="H3">
        <v>128</v>
      </c>
      <c r="I3">
        <f>4*((I$2+1)*$H3+($H3^2))+4*(($H3+1)*$H3+($H3^2))</f>
        <v>223232</v>
      </c>
      <c r="J3">
        <f t="shared" ref="J3:K3" si="0">4*((J$2+1)*$H3+($H3^2))+4*(($H3+1)*$H3+($H3^2))</f>
        <v>210432</v>
      </c>
      <c r="K3">
        <f t="shared" si="0"/>
        <v>248832</v>
      </c>
      <c r="L3">
        <f>4*((L$2+1)*$H3+($H3^2))+4*(($H3+1)*$H3+($H3^2))</f>
        <v>209920</v>
      </c>
    </row>
    <row r="4" spans="1:12">
      <c r="B4">
        <v>256</v>
      </c>
      <c r="C4">
        <f t="shared" ref="C4:F6" si="1">4*((C$2+1)*$B4+($B4^2))</f>
        <v>314368</v>
      </c>
      <c r="D4">
        <f t="shared" si="1"/>
        <v>288768</v>
      </c>
      <c r="E4">
        <f t="shared" si="1"/>
        <v>365568</v>
      </c>
      <c r="F4">
        <f t="shared" si="1"/>
        <v>287744</v>
      </c>
      <c r="H4">
        <v>256</v>
      </c>
      <c r="I4">
        <f t="shared" ref="I4:I6" si="2">4*((I$2+1)*$H4+($H4^2))+4*(($H4+1)*$H4+($H4^2))</f>
        <v>839680</v>
      </c>
      <c r="J4">
        <f t="shared" ref="J4:L6" si="3">4*((J$2+1)*$H4+($H4^2))+4*(($H4+1)*$H4+($H4^2))</f>
        <v>814080</v>
      </c>
      <c r="K4">
        <f t="shared" si="3"/>
        <v>890880</v>
      </c>
      <c r="L4">
        <f t="shared" si="3"/>
        <v>813056</v>
      </c>
    </row>
    <row r="5" spans="1:12">
      <c r="B5">
        <v>512</v>
      </c>
      <c r="C5">
        <f t="shared" si="1"/>
        <v>1153024</v>
      </c>
      <c r="D5">
        <f t="shared" si="1"/>
        <v>1101824</v>
      </c>
      <c r="E5">
        <f t="shared" si="1"/>
        <v>1255424</v>
      </c>
      <c r="F5">
        <f t="shared" si="1"/>
        <v>1099776</v>
      </c>
      <c r="H5">
        <v>512</v>
      </c>
      <c r="I5">
        <f t="shared" si="2"/>
        <v>3252224</v>
      </c>
      <c r="J5">
        <f t="shared" si="3"/>
        <v>3201024</v>
      </c>
      <c r="K5">
        <f t="shared" si="3"/>
        <v>3354624</v>
      </c>
      <c r="L5">
        <f t="shared" si="3"/>
        <v>3198976</v>
      </c>
    </row>
    <row r="6" spans="1:12">
      <c r="B6">
        <v>1024</v>
      </c>
      <c r="C6">
        <f t="shared" si="1"/>
        <v>4403200</v>
      </c>
      <c r="D6">
        <f t="shared" si="1"/>
        <v>4300800</v>
      </c>
      <c r="E6">
        <f t="shared" si="1"/>
        <v>4608000</v>
      </c>
      <c r="F6">
        <f t="shared" si="1"/>
        <v>4296704</v>
      </c>
      <c r="H6">
        <v>1024</v>
      </c>
      <c r="I6">
        <f t="shared" si="2"/>
        <v>12795904</v>
      </c>
      <c r="J6">
        <f t="shared" si="3"/>
        <v>12693504</v>
      </c>
      <c r="K6">
        <f t="shared" si="3"/>
        <v>13000704</v>
      </c>
      <c r="L6">
        <f t="shared" si="3"/>
        <v>12689408</v>
      </c>
    </row>
    <row r="8" spans="1:12">
      <c r="A8" t="s">
        <v>27</v>
      </c>
    </row>
    <row r="9" spans="1:12">
      <c r="C9">
        <v>50</v>
      </c>
      <c r="D9">
        <v>25</v>
      </c>
      <c r="E9">
        <v>100</v>
      </c>
      <c r="F9">
        <v>24</v>
      </c>
    </row>
    <row r="10" spans="1:12">
      <c r="A10" t="s">
        <v>10</v>
      </c>
      <c r="B10">
        <v>128</v>
      </c>
      <c r="C10">
        <f>C3/I3</f>
        <v>0.41055045871559631</v>
      </c>
      <c r="D10">
        <f t="shared" ref="D10:F13" si="4">D3/J3</f>
        <v>0.37469586374695862</v>
      </c>
      <c r="E10">
        <f t="shared" si="4"/>
        <v>0.4711934156378601</v>
      </c>
      <c r="F10">
        <f t="shared" si="4"/>
        <v>0.37317073170731707</v>
      </c>
    </row>
    <row r="11" spans="1:12">
      <c r="B11">
        <v>256</v>
      </c>
      <c r="C11">
        <f>C4/I4</f>
        <v>0.37439024390243902</v>
      </c>
      <c r="D11">
        <f t="shared" ref="D11:D13" si="5">D4/J4</f>
        <v>0.35471698113207545</v>
      </c>
      <c r="E11">
        <f t="shared" ref="E11:E13" si="6">E4/K4</f>
        <v>0.41034482758620688</v>
      </c>
      <c r="F11">
        <f t="shared" si="4"/>
        <v>0.353904282115869</v>
      </c>
    </row>
    <row r="12" spans="1:12">
      <c r="B12">
        <v>512</v>
      </c>
      <c r="C12">
        <f>C5/I5</f>
        <v>0.35453400503778337</v>
      </c>
      <c r="D12">
        <f t="shared" si="5"/>
        <v>0.34420985284708894</v>
      </c>
      <c r="E12">
        <f t="shared" si="6"/>
        <v>0.37423687423687424</v>
      </c>
      <c r="F12">
        <f t="shared" si="4"/>
        <v>0.34379001280409732</v>
      </c>
    </row>
    <row r="13" spans="1:12">
      <c r="B13">
        <v>1024</v>
      </c>
      <c r="C13">
        <f>C6/I6</f>
        <v>0.34411011523687579</v>
      </c>
      <c r="D13">
        <f t="shared" si="5"/>
        <v>0.33881897386253629</v>
      </c>
      <c r="E13">
        <f t="shared" si="6"/>
        <v>0.35444234404536862</v>
      </c>
      <c r="F13">
        <f t="shared" si="4"/>
        <v>0.33860555196901226</v>
      </c>
    </row>
    <row r="14" spans="1:12">
      <c r="C14">
        <f>AVERAGE(C10:C13)</f>
        <v>0.37089620572317361</v>
      </c>
      <c r="D14">
        <f>AVERAGE(D10:D13)</f>
        <v>0.3531104178971648</v>
      </c>
      <c r="E14">
        <f>AVERAGE(E10:E13)</f>
        <v>0.40255436537657746</v>
      </c>
      <c r="F14">
        <f>AVERAGE(F10:F13)</f>
        <v>0.35236764464907394</v>
      </c>
      <c r="G14">
        <f>1-AVERAGE(C10:F13)</f>
        <v>0.63026784158850258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sbhar</vt:lpstr>
      <vt:lpstr>wetlab</vt:lpstr>
      <vt:lpstr>rwhar</vt:lpstr>
      <vt:lpstr>hhar</vt:lpstr>
      <vt:lpstr>opportunity</vt:lpstr>
      <vt:lpstr>results</vt:lpstr>
      <vt:lpstr>learnable_parameters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Bock</dc:creator>
  <cp:lastModifiedBy>Marius Bock</cp:lastModifiedBy>
  <dcterms:created xsi:type="dcterms:W3CDTF">2021-05-29T11:42:47Z</dcterms:created>
  <dcterms:modified xsi:type="dcterms:W3CDTF">2021-07-28T15:50:11Z</dcterms:modified>
</cp:coreProperties>
</file>