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queryTables/queryTable6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Arkusz1" sheetId="1" r:id="rId1"/>
    <sheet name="a" sheetId="2" r:id="rId2"/>
    <sheet name="b" sheetId="3" r:id="rId3"/>
    <sheet name="c" sheetId="4" r:id="rId4"/>
    <sheet name="d" sheetId="5" r:id="rId5"/>
    <sheet name="e" sheetId="8" r:id="rId6"/>
  </sheets>
  <definedNames>
    <definedName name="_xlnm._FilterDatabase" localSheetId="4" hidden="1">d!$A$1:$N$154</definedName>
    <definedName name="_xlnm._FilterDatabase" localSheetId="5" hidden="1">e!$A$1:$N$154</definedName>
    <definedName name="deszcz" localSheetId="1">a!$A$1:$B$154</definedName>
    <definedName name="deszcz" localSheetId="0">Arkusz1!$A$1:$B$154</definedName>
    <definedName name="deszcz" localSheetId="2">b!$A$1:$B$154</definedName>
    <definedName name="deszcz" localSheetId="3">'c'!$A$1:$B$154</definedName>
    <definedName name="deszcz" localSheetId="4">d!$A$1:$B$154</definedName>
    <definedName name="deszcz" localSheetId="5">e!$A$1:$B$154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4" i="8" l="1"/>
  <c r="C154" i="8"/>
  <c r="E153" i="8"/>
  <c r="C153" i="8"/>
  <c r="E152" i="8"/>
  <c r="C152" i="8"/>
  <c r="E151" i="8"/>
  <c r="C151" i="8"/>
  <c r="E150" i="8"/>
  <c r="C150" i="8"/>
  <c r="E149" i="8"/>
  <c r="C149" i="8"/>
  <c r="E148" i="8"/>
  <c r="C148" i="8"/>
  <c r="E147" i="8"/>
  <c r="C147" i="8"/>
  <c r="E146" i="8"/>
  <c r="C146" i="8"/>
  <c r="E145" i="8"/>
  <c r="C145" i="8"/>
  <c r="E144" i="8"/>
  <c r="C144" i="8"/>
  <c r="E143" i="8"/>
  <c r="C143" i="8"/>
  <c r="E142" i="8"/>
  <c r="C142" i="8"/>
  <c r="E141" i="8"/>
  <c r="C141" i="8"/>
  <c r="E140" i="8"/>
  <c r="C140" i="8"/>
  <c r="E139" i="8"/>
  <c r="C139" i="8"/>
  <c r="E138" i="8"/>
  <c r="C138" i="8"/>
  <c r="E137" i="8"/>
  <c r="C137" i="8"/>
  <c r="E136" i="8"/>
  <c r="C136" i="8"/>
  <c r="E135" i="8"/>
  <c r="C135" i="8"/>
  <c r="E134" i="8"/>
  <c r="C134" i="8"/>
  <c r="E133" i="8"/>
  <c r="C133" i="8"/>
  <c r="E132" i="8"/>
  <c r="C132" i="8"/>
  <c r="E131" i="8"/>
  <c r="C131" i="8"/>
  <c r="E130" i="8"/>
  <c r="C130" i="8"/>
  <c r="E129" i="8"/>
  <c r="C129" i="8"/>
  <c r="E128" i="8"/>
  <c r="C128" i="8"/>
  <c r="E127" i="8"/>
  <c r="C127" i="8"/>
  <c r="L126" i="8"/>
  <c r="E126" i="8"/>
  <c r="C126" i="8"/>
  <c r="L125" i="8"/>
  <c r="E125" i="8"/>
  <c r="C125" i="8"/>
  <c r="L124" i="8"/>
  <c r="E124" i="8"/>
  <c r="C124" i="8"/>
  <c r="L123" i="8"/>
  <c r="E123" i="8"/>
  <c r="C123" i="8"/>
  <c r="L122" i="8"/>
  <c r="E122" i="8"/>
  <c r="C122" i="8"/>
  <c r="L121" i="8"/>
  <c r="E121" i="8"/>
  <c r="C121" i="8"/>
  <c r="L120" i="8"/>
  <c r="E120" i="8"/>
  <c r="C120" i="8"/>
  <c r="L119" i="8"/>
  <c r="E119" i="8"/>
  <c r="C119" i="8"/>
  <c r="L118" i="8"/>
  <c r="E118" i="8"/>
  <c r="C118" i="8"/>
  <c r="L117" i="8"/>
  <c r="E117" i="8"/>
  <c r="C117" i="8"/>
  <c r="L116" i="8"/>
  <c r="E116" i="8"/>
  <c r="C116" i="8"/>
  <c r="L115" i="8"/>
  <c r="E115" i="8"/>
  <c r="C115" i="8"/>
  <c r="L114" i="8"/>
  <c r="E114" i="8"/>
  <c r="C114" i="8"/>
  <c r="L113" i="8"/>
  <c r="E113" i="8"/>
  <c r="C113" i="8"/>
  <c r="L112" i="8"/>
  <c r="E112" i="8"/>
  <c r="C112" i="8"/>
  <c r="L111" i="8"/>
  <c r="E111" i="8"/>
  <c r="C111" i="8"/>
  <c r="L110" i="8"/>
  <c r="E110" i="8"/>
  <c r="C110" i="8"/>
  <c r="L109" i="8"/>
  <c r="E109" i="8"/>
  <c r="C109" i="8"/>
  <c r="L108" i="8"/>
  <c r="E108" i="8"/>
  <c r="C108" i="8"/>
  <c r="L107" i="8"/>
  <c r="E107" i="8"/>
  <c r="C107" i="8"/>
  <c r="L106" i="8"/>
  <c r="E106" i="8"/>
  <c r="C106" i="8"/>
  <c r="L105" i="8"/>
  <c r="E105" i="8"/>
  <c r="C105" i="8"/>
  <c r="L104" i="8"/>
  <c r="E104" i="8"/>
  <c r="C104" i="8"/>
  <c r="L103" i="8"/>
  <c r="E103" i="8"/>
  <c r="C103" i="8"/>
  <c r="L102" i="8"/>
  <c r="E102" i="8"/>
  <c r="C102" i="8"/>
  <c r="L101" i="8"/>
  <c r="E101" i="8"/>
  <c r="C101" i="8"/>
  <c r="L100" i="8"/>
  <c r="E100" i="8"/>
  <c r="C100" i="8"/>
  <c r="L99" i="8"/>
  <c r="E99" i="8"/>
  <c r="C99" i="8"/>
  <c r="L98" i="8"/>
  <c r="E98" i="8"/>
  <c r="C98" i="8"/>
  <c r="L97" i="8"/>
  <c r="E97" i="8"/>
  <c r="C97" i="8"/>
  <c r="L96" i="8"/>
  <c r="E96" i="8"/>
  <c r="C96" i="8"/>
  <c r="L95" i="8"/>
  <c r="E95" i="8"/>
  <c r="C95" i="8"/>
  <c r="L94" i="8"/>
  <c r="E94" i="8"/>
  <c r="C94" i="8"/>
  <c r="L93" i="8"/>
  <c r="E93" i="8"/>
  <c r="C93" i="8"/>
  <c r="L92" i="8"/>
  <c r="E92" i="8"/>
  <c r="C92" i="8"/>
  <c r="E91" i="8"/>
  <c r="C91" i="8"/>
  <c r="L91" i="8" s="1"/>
  <c r="E90" i="8"/>
  <c r="C90" i="8"/>
  <c r="L90" i="8" s="1"/>
  <c r="E89" i="8"/>
  <c r="C89" i="8"/>
  <c r="L89" i="8" s="1"/>
  <c r="E88" i="8"/>
  <c r="C88" i="8"/>
  <c r="L88" i="8" s="1"/>
  <c r="E87" i="8"/>
  <c r="C87" i="8"/>
  <c r="L87" i="8" s="1"/>
  <c r="E86" i="8"/>
  <c r="C86" i="8"/>
  <c r="L86" i="8" s="1"/>
  <c r="E85" i="8"/>
  <c r="C85" i="8"/>
  <c r="L85" i="8" s="1"/>
  <c r="E84" i="8"/>
  <c r="C84" i="8"/>
  <c r="L84" i="8" s="1"/>
  <c r="E83" i="8"/>
  <c r="C83" i="8"/>
  <c r="L83" i="8" s="1"/>
  <c r="E82" i="8"/>
  <c r="C82" i="8"/>
  <c r="L82" i="8" s="1"/>
  <c r="E81" i="8"/>
  <c r="C81" i="8"/>
  <c r="L81" i="8" s="1"/>
  <c r="E80" i="8"/>
  <c r="C80" i="8"/>
  <c r="L80" i="8" s="1"/>
  <c r="E79" i="8"/>
  <c r="C79" i="8"/>
  <c r="L79" i="8" s="1"/>
  <c r="E78" i="8"/>
  <c r="C78" i="8"/>
  <c r="L78" i="8" s="1"/>
  <c r="E77" i="8"/>
  <c r="C77" i="8"/>
  <c r="L77" i="8" s="1"/>
  <c r="E76" i="8"/>
  <c r="C76" i="8"/>
  <c r="L76" i="8" s="1"/>
  <c r="E75" i="8"/>
  <c r="C75" i="8"/>
  <c r="L75" i="8" s="1"/>
  <c r="E74" i="8"/>
  <c r="C74" i="8"/>
  <c r="L74" i="8" s="1"/>
  <c r="E73" i="8"/>
  <c r="C73" i="8"/>
  <c r="L73" i="8" s="1"/>
  <c r="L72" i="8"/>
  <c r="E72" i="8"/>
  <c r="C72" i="8"/>
  <c r="L71" i="8"/>
  <c r="E71" i="8"/>
  <c r="C71" i="8"/>
  <c r="L70" i="8"/>
  <c r="E70" i="8"/>
  <c r="C70" i="8"/>
  <c r="L69" i="8"/>
  <c r="E69" i="8"/>
  <c r="C69" i="8"/>
  <c r="L68" i="8"/>
  <c r="E68" i="8"/>
  <c r="C68" i="8"/>
  <c r="L67" i="8"/>
  <c r="E67" i="8"/>
  <c r="C67" i="8"/>
  <c r="L66" i="8"/>
  <c r="E66" i="8"/>
  <c r="C66" i="8"/>
  <c r="L65" i="8"/>
  <c r="E65" i="8"/>
  <c r="C65" i="8"/>
  <c r="L64" i="8"/>
  <c r="E64" i="8"/>
  <c r="C64" i="8"/>
  <c r="L63" i="8"/>
  <c r="E63" i="8"/>
  <c r="C63" i="8"/>
  <c r="L62" i="8"/>
  <c r="E62" i="8"/>
  <c r="C62" i="8"/>
  <c r="L61" i="8"/>
  <c r="E61" i="8"/>
  <c r="C61" i="8"/>
  <c r="L60" i="8"/>
  <c r="E60" i="8"/>
  <c r="C60" i="8"/>
  <c r="L59" i="8"/>
  <c r="E59" i="8"/>
  <c r="C59" i="8"/>
  <c r="L58" i="8"/>
  <c r="E58" i="8"/>
  <c r="C58" i="8"/>
  <c r="L57" i="8"/>
  <c r="E57" i="8"/>
  <c r="C57" i="8"/>
  <c r="L56" i="8"/>
  <c r="E56" i="8"/>
  <c r="C56" i="8"/>
  <c r="L55" i="8"/>
  <c r="E55" i="8"/>
  <c r="C55" i="8"/>
  <c r="L54" i="8"/>
  <c r="E54" i="8"/>
  <c r="C54" i="8"/>
  <c r="L53" i="8"/>
  <c r="E53" i="8"/>
  <c r="C53" i="8"/>
  <c r="L52" i="8"/>
  <c r="E52" i="8"/>
  <c r="C52" i="8"/>
  <c r="L51" i="8"/>
  <c r="E51" i="8"/>
  <c r="C51" i="8"/>
  <c r="L50" i="8"/>
  <c r="E50" i="8"/>
  <c r="C50" i="8"/>
  <c r="L49" i="8"/>
  <c r="E49" i="8"/>
  <c r="C49" i="8"/>
  <c r="L48" i="8"/>
  <c r="E48" i="8"/>
  <c r="C48" i="8"/>
  <c r="L47" i="8"/>
  <c r="E47" i="8"/>
  <c r="C47" i="8"/>
  <c r="L46" i="8"/>
  <c r="E46" i="8"/>
  <c r="C46" i="8"/>
  <c r="L45" i="8"/>
  <c r="E45" i="8"/>
  <c r="C45" i="8"/>
  <c r="L44" i="8"/>
  <c r="E44" i="8"/>
  <c r="C44" i="8"/>
  <c r="L43" i="8"/>
  <c r="E43" i="8"/>
  <c r="C43" i="8"/>
  <c r="L42" i="8"/>
  <c r="E42" i="8"/>
  <c r="C42" i="8"/>
  <c r="L41" i="8"/>
  <c r="E41" i="8"/>
  <c r="C41" i="8"/>
  <c r="L40" i="8"/>
  <c r="E40" i="8"/>
  <c r="C40" i="8"/>
  <c r="L39" i="8"/>
  <c r="E39" i="8"/>
  <c r="C39" i="8"/>
  <c r="L38" i="8"/>
  <c r="E38" i="8"/>
  <c r="C38" i="8"/>
  <c r="L37" i="8"/>
  <c r="E37" i="8"/>
  <c r="C37" i="8"/>
  <c r="L36" i="8"/>
  <c r="E36" i="8"/>
  <c r="C36" i="8"/>
  <c r="E35" i="8"/>
  <c r="C35" i="8"/>
  <c r="L35" i="8" s="1"/>
  <c r="E34" i="8"/>
  <c r="C34" i="8"/>
  <c r="L34" i="8" s="1"/>
  <c r="L33" i="8"/>
  <c r="E33" i="8"/>
  <c r="C33" i="8"/>
  <c r="E32" i="8"/>
  <c r="C32" i="8"/>
  <c r="L32" i="8" s="1"/>
  <c r="L31" i="8"/>
  <c r="E31" i="8"/>
  <c r="C31" i="8"/>
  <c r="E30" i="8"/>
  <c r="C30" i="8"/>
  <c r="L30" i="8" s="1"/>
  <c r="E29" i="8"/>
  <c r="C29" i="8"/>
  <c r="L29" i="8" s="1"/>
  <c r="E28" i="8"/>
  <c r="C28" i="8"/>
  <c r="L28" i="8" s="1"/>
  <c r="E27" i="8"/>
  <c r="C27" i="8"/>
  <c r="L27" i="8" s="1"/>
  <c r="E26" i="8"/>
  <c r="C26" i="8"/>
  <c r="L26" i="8" s="1"/>
  <c r="L25" i="8"/>
  <c r="E25" i="8"/>
  <c r="C25" i="8"/>
  <c r="E24" i="8"/>
  <c r="C24" i="8"/>
  <c r="L24" i="8" s="1"/>
  <c r="L23" i="8"/>
  <c r="E23" i="8"/>
  <c r="C23" i="8"/>
  <c r="E22" i="8"/>
  <c r="C22" i="8"/>
  <c r="L22" i="8" s="1"/>
  <c r="E21" i="8"/>
  <c r="C21" i="8"/>
  <c r="L21" i="8" s="1"/>
  <c r="E20" i="8"/>
  <c r="C20" i="8"/>
  <c r="L20" i="8" s="1"/>
  <c r="E19" i="8"/>
  <c r="C19" i="8"/>
  <c r="L19" i="8" s="1"/>
  <c r="L18" i="8"/>
  <c r="E18" i="8"/>
  <c r="C18" i="8"/>
  <c r="L17" i="8"/>
  <c r="E17" i="8"/>
  <c r="C17" i="8"/>
  <c r="L16" i="8"/>
  <c r="E16" i="8"/>
  <c r="C16" i="8"/>
  <c r="L15" i="8"/>
  <c r="E15" i="8"/>
  <c r="C15" i="8"/>
  <c r="L14" i="8"/>
  <c r="E14" i="8"/>
  <c r="C14" i="8"/>
  <c r="L13" i="8"/>
  <c r="E13" i="8"/>
  <c r="C13" i="8"/>
  <c r="L12" i="8"/>
  <c r="E12" i="8"/>
  <c r="C12" i="8"/>
  <c r="L11" i="8"/>
  <c r="E11" i="8"/>
  <c r="C11" i="8"/>
  <c r="L10" i="8"/>
  <c r="E10" i="8"/>
  <c r="C10" i="8"/>
  <c r="L9" i="8"/>
  <c r="E9" i="8"/>
  <c r="C9" i="8"/>
  <c r="L8" i="8"/>
  <c r="E8" i="8"/>
  <c r="C8" i="8"/>
  <c r="L7" i="8"/>
  <c r="E7" i="8"/>
  <c r="C7" i="8"/>
  <c r="L6" i="8"/>
  <c r="E6" i="8"/>
  <c r="C6" i="8"/>
  <c r="L5" i="8"/>
  <c r="E5" i="8"/>
  <c r="C5" i="8"/>
  <c r="L4" i="8"/>
  <c r="E4" i="8"/>
  <c r="C4" i="8"/>
  <c r="L3" i="8"/>
  <c r="E3" i="8"/>
  <c r="C3" i="8"/>
  <c r="L2" i="8"/>
  <c r="E2" i="8"/>
  <c r="D2" i="8"/>
  <c r="F2" i="8" s="1"/>
  <c r="C2" i="8"/>
  <c r="N32" i="5"/>
  <c r="N25" i="5"/>
  <c r="N18" i="5"/>
  <c r="N11" i="5"/>
  <c r="N4" i="5"/>
  <c r="L8" i="5"/>
  <c r="L16" i="5"/>
  <c r="L24" i="5"/>
  <c r="L32" i="5"/>
  <c r="L38" i="5"/>
  <c r="L42" i="5"/>
  <c r="L46" i="5"/>
  <c r="L50" i="5"/>
  <c r="L54" i="5"/>
  <c r="L58" i="5"/>
  <c r="L62" i="5"/>
  <c r="L66" i="5"/>
  <c r="L70" i="5"/>
  <c r="L74" i="5"/>
  <c r="L78" i="5"/>
  <c r="L82" i="5"/>
  <c r="L86" i="5"/>
  <c r="L90" i="5"/>
  <c r="L94" i="5"/>
  <c r="L98" i="5"/>
  <c r="L102" i="5"/>
  <c r="L106" i="5"/>
  <c r="L110" i="5"/>
  <c r="L114" i="5"/>
  <c r="L118" i="5"/>
  <c r="L122" i="5"/>
  <c r="L126" i="5"/>
  <c r="L130" i="5"/>
  <c r="L134" i="5"/>
  <c r="L138" i="5"/>
  <c r="L142" i="5"/>
  <c r="L146" i="5"/>
  <c r="L150" i="5"/>
  <c r="L154" i="5"/>
  <c r="L2" i="5"/>
  <c r="E154" i="5"/>
  <c r="C154" i="5"/>
  <c r="E153" i="5"/>
  <c r="C153" i="5"/>
  <c r="L153" i="5" s="1"/>
  <c r="E152" i="5"/>
  <c r="C152" i="5"/>
  <c r="L152" i="5" s="1"/>
  <c r="E151" i="5"/>
  <c r="C151" i="5"/>
  <c r="L151" i="5" s="1"/>
  <c r="E150" i="5"/>
  <c r="C150" i="5"/>
  <c r="E149" i="5"/>
  <c r="C149" i="5"/>
  <c r="L149" i="5" s="1"/>
  <c r="E148" i="5"/>
  <c r="C148" i="5"/>
  <c r="L148" i="5" s="1"/>
  <c r="E147" i="5"/>
  <c r="C147" i="5"/>
  <c r="L147" i="5" s="1"/>
  <c r="E146" i="5"/>
  <c r="C146" i="5"/>
  <c r="E145" i="5"/>
  <c r="C145" i="5"/>
  <c r="L145" i="5" s="1"/>
  <c r="E144" i="5"/>
  <c r="C144" i="5"/>
  <c r="L144" i="5" s="1"/>
  <c r="E143" i="5"/>
  <c r="C143" i="5"/>
  <c r="L143" i="5" s="1"/>
  <c r="E142" i="5"/>
  <c r="C142" i="5"/>
  <c r="E141" i="5"/>
  <c r="C141" i="5"/>
  <c r="L141" i="5" s="1"/>
  <c r="E140" i="5"/>
  <c r="C140" i="5"/>
  <c r="L140" i="5" s="1"/>
  <c r="E139" i="5"/>
  <c r="C139" i="5"/>
  <c r="L139" i="5" s="1"/>
  <c r="E138" i="5"/>
  <c r="C138" i="5"/>
  <c r="E137" i="5"/>
  <c r="C137" i="5"/>
  <c r="L137" i="5" s="1"/>
  <c r="E136" i="5"/>
  <c r="C136" i="5"/>
  <c r="L136" i="5" s="1"/>
  <c r="E135" i="5"/>
  <c r="C135" i="5"/>
  <c r="L135" i="5" s="1"/>
  <c r="E134" i="5"/>
  <c r="C134" i="5"/>
  <c r="E133" i="5"/>
  <c r="C133" i="5"/>
  <c r="L133" i="5" s="1"/>
  <c r="E132" i="5"/>
  <c r="C132" i="5"/>
  <c r="L132" i="5" s="1"/>
  <c r="E131" i="5"/>
  <c r="C131" i="5"/>
  <c r="L131" i="5" s="1"/>
  <c r="E130" i="5"/>
  <c r="C130" i="5"/>
  <c r="E129" i="5"/>
  <c r="C129" i="5"/>
  <c r="L129" i="5" s="1"/>
  <c r="E128" i="5"/>
  <c r="C128" i="5"/>
  <c r="L128" i="5" s="1"/>
  <c r="E127" i="5"/>
  <c r="C127" i="5"/>
  <c r="L127" i="5" s="1"/>
  <c r="E126" i="5"/>
  <c r="C126" i="5"/>
  <c r="E125" i="5"/>
  <c r="C125" i="5"/>
  <c r="L125" i="5" s="1"/>
  <c r="E124" i="5"/>
  <c r="C124" i="5"/>
  <c r="L124" i="5" s="1"/>
  <c r="E123" i="5"/>
  <c r="C123" i="5"/>
  <c r="L123" i="5" s="1"/>
  <c r="E122" i="5"/>
  <c r="C122" i="5"/>
  <c r="E121" i="5"/>
  <c r="C121" i="5"/>
  <c r="L121" i="5" s="1"/>
  <c r="E120" i="5"/>
  <c r="C120" i="5"/>
  <c r="L120" i="5" s="1"/>
  <c r="E119" i="5"/>
  <c r="C119" i="5"/>
  <c r="L119" i="5" s="1"/>
  <c r="E118" i="5"/>
  <c r="C118" i="5"/>
  <c r="E117" i="5"/>
  <c r="C117" i="5"/>
  <c r="L117" i="5" s="1"/>
  <c r="E116" i="5"/>
  <c r="C116" i="5"/>
  <c r="L116" i="5" s="1"/>
  <c r="E115" i="5"/>
  <c r="C115" i="5"/>
  <c r="L115" i="5" s="1"/>
  <c r="E114" i="5"/>
  <c r="C114" i="5"/>
  <c r="E113" i="5"/>
  <c r="C113" i="5"/>
  <c r="L113" i="5" s="1"/>
  <c r="E112" i="5"/>
  <c r="C112" i="5"/>
  <c r="L112" i="5" s="1"/>
  <c r="E111" i="5"/>
  <c r="C111" i="5"/>
  <c r="L111" i="5" s="1"/>
  <c r="E110" i="5"/>
  <c r="C110" i="5"/>
  <c r="E109" i="5"/>
  <c r="C109" i="5"/>
  <c r="L109" i="5" s="1"/>
  <c r="E108" i="5"/>
  <c r="C108" i="5"/>
  <c r="L108" i="5" s="1"/>
  <c r="E107" i="5"/>
  <c r="C107" i="5"/>
  <c r="L107" i="5" s="1"/>
  <c r="E106" i="5"/>
  <c r="C106" i="5"/>
  <c r="E105" i="5"/>
  <c r="C105" i="5"/>
  <c r="L105" i="5" s="1"/>
  <c r="E104" i="5"/>
  <c r="C104" i="5"/>
  <c r="L104" i="5" s="1"/>
  <c r="E103" i="5"/>
  <c r="C103" i="5"/>
  <c r="L103" i="5" s="1"/>
  <c r="E102" i="5"/>
  <c r="C102" i="5"/>
  <c r="E101" i="5"/>
  <c r="C101" i="5"/>
  <c r="L101" i="5" s="1"/>
  <c r="E100" i="5"/>
  <c r="C100" i="5"/>
  <c r="L100" i="5" s="1"/>
  <c r="E99" i="5"/>
  <c r="C99" i="5"/>
  <c r="L99" i="5" s="1"/>
  <c r="E98" i="5"/>
  <c r="C98" i="5"/>
  <c r="E97" i="5"/>
  <c r="C97" i="5"/>
  <c r="L97" i="5" s="1"/>
  <c r="E96" i="5"/>
  <c r="C96" i="5"/>
  <c r="L96" i="5" s="1"/>
  <c r="E95" i="5"/>
  <c r="C95" i="5"/>
  <c r="L95" i="5" s="1"/>
  <c r="E94" i="5"/>
  <c r="C94" i="5"/>
  <c r="E93" i="5"/>
  <c r="C93" i="5"/>
  <c r="L93" i="5" s="1"/>
  <c r="E92" i="5"/>
  <c r="C92" i="5"/>
  <c r="L92" i="5" s="1"/>
  <c r="E91" i="5"/>
  <c r="C91" i="5"/>
  <c r="L91" i="5" s="1"/>
  <c r="E90" i="5"/>
  <c r="C90" i="5"/>
  <c r="E89" i="5"/>
  <c r="C89" i="5"/>
  <c r="L89" i="5" s="1"/>
  <c r="E88" i="5"/>
  <c r="C88" i="5"/>
  <c r="L88" i="5" s="1"/>
  <c r="E87" i="5"/>
  <c r="C87" i="5"/>
  <c r="L87" i="5" s="1"/>
  <c r="E86" i="5"/>
  <c r="C86" i="5"/>
  <c r="E85" i="5"/>
  <c r="C85" i="5"/>
  <c r="L85" i="5" s="1"/>
  <c r="E84" i="5"/>
  <c r="C84" i="5"/>
  <c r="L84" i="5" s="1"/>
  <c r="E83" i="5"/>
  <c r="C83" i="5"/>
  <c r="L83" i="5" s="1"/>
  <c r="E82" i="5"/>
  <c r="C82" i="5"/>
  <c r="E81" i="5"/>
  <c r="C81" i="5"/>
  <c r="L81" i="5" s="1"/>
  <c r="E80" i="5"/>
  <c r="C80" i="5"/>
  <c r="L80" i="5" s="1"/>
  <c r="E79" i="5"/>
  <c r="C79" i="5"/>
  <c r="L79" i="5" s="1"/>
  <c r="E78" i="5"/>
  <c r="C78" i="5"/>
  <c r="E77" i="5"/>
  <c r="C77" i="5"/>
  <c r="L77" i="5" s="1"/>
  <c r="E76" i="5"/>
  <c r="C76" i="5"/>
  <c r="L76" i="5" s="1"/>
  <c r="E75" i="5"/>
  <c r="C75" i="5"/>
  <c r="L75" i="5" s="1"/>
  <c r="E74" i="5"/>
  <c r="C74" i="5"/>
  <c r="E73" i="5"/>
  <c r="C73" i="5"/>
  <c r="L73" i="5" s="1"/>
  <c r="E72" i="5"/>
  <c r="C72" i="5"/>
  <c r="L72" i="5" s="1"/>
  <c r="E71" i="5"/>
  <c r="C71" i="5"/>
  <c r="L71" i="5" s="1"/>
  <c r="E70" i="5"/>
  <c r="C70" i="5"/>
  <c r="E69" i="5"/>
  <c r="C69" i="5"/>
  <c r="L69" i="5" s="1"/>
  <c r="E68" i="5"/>
  <c r="C68" i="5"/>
  <c r="L68" i="5" s="1"/>
  <c r="E67" i="5"/>
  <c r="C67" i="5"/>
  <c r="L67" i="5" s="1"/>
  <c r="E66" i="5"/>
  <c r="C66" i="5"/>
  <c r="E65" i="5"/>
  <c r="C65" i="5"/>
  <c r="L65" i="5" s="1"/>
  <c r="E64" i="5"/>
  <c r="C64" i="5"/>
  <c r="L64" i="5" s="1"/>
  <c r="E63" i="5"/>
  <c r="C63" i="5"/>
  <c r="L63" i="5" s="1"/>
  <c r="E62" i="5"/>
  <c r="C62" i="5"/>
  <c r="E61" i="5"/>
  <c r="C61" i="5"/>
  <c r="L61" i="5" s="1"/>
  <c r="E60" i="5"/>
  <c r="C60" i="5"/>
  <c r="L60" i="5" s="1"/>
  <c r="E59" i="5"/>
  <c r="C59" i="5"/>
  <c r="L59" i="5" s="1"/>
  <c r="E58" i="5"/>
  <c r="C58" i="5"/>
  <c r="E57" i="5"/>
  <c r="C57" i="5"/>
  <c r="L57" i="5" s="1"/>
  <c r="E56" i="5"/>
  <c r="C56" i="5"/>
  <c r="L56" i="5" s="1"/>
  <c r="E55" i="5"/>
  <c r="C55" i="5"/>
  <c r="L55" i="5" s="1"/>
  <c r="E54" i="5"/>
  <c r="C54" i="5"/>
  <c r="E53" i="5"/>
  <c r="C53" i="5"/>
  <c r="L53" i="5" s="1"/>
  <c r="E52" i="5"/>
  <c r="C52" i="5"/>
  <c r="L52" i="5" s="1"/>
  <c r="E51" i="5"/>
  <c r="C51" i="5"/>
  <c r="L51" i="5" s="1"/>
  <c r="E50" i="5"/>
  <c r="C50" i="5"/>
  <c r="E49" i="5"/>
  <c r="C49" i="5"/>
  <c r="L49" i="5" s="1"/>
  <c r="E48" i="5"/>
  <c r="C48" i="5"/>
  <c r="L48" i="5" s="1"/>
  <c r="E47" i="5"/>
  <c r="C47" i="5"/>
  <c r="L47" i="5" s="1"/>
  <c r="E46" i="5"/>
  <c r="C46" i="5"/>
  <c r="E45" i="5"/>
  <c r="C45" i="5"/>
  <c r="L45" i="5" s="1"/>
  <c r="E44" i="5"/>
  <c r="C44" i="5"/>
  <c r="L44" i="5" s="1"/>
  <c r="E43" i="5"/>
  <c r="C43" i="5"/>
  <c r="L43" i="5" s="1"/>
  <c r="E42" i="5"/>
  <c r="C42" i="5"/>
  <c r="E41" i="5"/>
  <c r="C41" i="5"/>
  <c r="L41" i="5" s="1"/>
  <c r="E40" i="5"/>
  <c r="C40" i="5"/>
  <c r="L40" i="5" s="1"/>
  <c r="E39" i="5"/>
  <c r="C39" i="5"/>
  <c r="L39" i="5" s="1"/>
  <c r="E38" i="5"/>
  <c r="C38" i="5"/>
  <c r="E37" i="5"/>
  <c r="C37" i="5"/>
  <c r="L37" i="5" s="1"/>
  <c r="E36" i="5"/>
  <c r="C36" i="5"/>
  <c r="L36" i="5" s="1"/>
  <c r="E35" i="5"/>
  <c r="C35" i="5"/>
  <c r="L35" i="5" s="1"/>
  <c r="E34" i="5"/>
  <c r="C34" i="5"/>
  <c r="L34" i="5" s="1"/>
  <c r="E33" i="5"/>
  <c r="C33" i="5"/>
  <c r="L33" i="5" s="1"/>
  <c r="E32" i="5"/>
  <c r="C32" i="5"/>
  <c r="E31" i="5"/>
  <c r="C31" i="5"/>
  <c r="L31" i="5" s="1"/>
  <c r="E30" i="5"/>
  <c r="C30" i="5"/>
  <c r="L30" i="5" s="1"/>
  <c r="E29" i="5"/>
  <c r="C29" i="5"/>
  <c r="L29" i="5" s="1"/>
  <c r="E28" i="5"/>
  <c r="C28" i="5"/>
  <c r="L28" i="5" s="1"/>
  <c r="E27" i="5"/>
  <c r="C27" i="5"/>
  <c r="L27" i="5" s="1"/>
  <c r="E26" i="5"/>
  <c r="C26" i="5"/>
  <c r="L26" i="5" s="1"/>
  <c r="E25" i="5"/>
  <c r="C25" i="5"/>
  <c r="L25" i="5" s="1"/>
  <c r="E24" i="5"/>
  <c r="C24" i="5"/>
  <c r="E23" i="5"/>
  <c r="C23" i="5"/>
  <c r="L23" i="5" s="1"/>
  <c r="E22" i="5"/>
  <c r="C22" i="5"/>
  <c r="L22" i="5" s="1"/>
  <c r="E21" i="5"/>
  <c r="C21" i="5"/>
  <c r="L21" i="5" s="1"/>
  <c r="E20" i="5"/>
  <c r="C20" i="5"/>
  <c r="L20" i="5" s="1"/>
  <c r="E19" i="5"/>
  <c r="C19" i="5"/>
  <c r="L19" i="5" s="1"/>
  <c r="E18" i="5"/>
  <c r="C18" i="5"/>
  <c r="L18" i="5" s="1"/>
  <c r="E17" i="5"/>
  <c r="C17" i="5"/>
  <c r="L17" i="5" s="1"/>
  <c r="E16" i="5"/>
  <c r="C16" i="5"/>
  <c r="E15" i="5"/>
  <c r="C15" i="5"/>
  <c r="L15" i="5" s="1"/>
  <c r="E14" i="5"/>
  <c r="C14" i="5"/>
  <c r="L14" i="5" s="1"/>
  <c r="E13" i="5"/>
  <c r="C13" i="5"/>
  <c r="L13" i="5" s="1"/>
  <c r="E12" i="5"/>
  <c r="C12" i="5"/>
  <c r="L12" i="5" s="1"/>
  <c r="E11" i="5"/>
  <c r="C11" i="5"/>
  <c r="L11" i="5" s="1"/>
  <c r="E10" i="5"/>
  <c r="C10" i="5"/>
  <c r="L10" i="5" s="1"/>
  <c r="E9" i="5"/>
  <c r="C9" i="5"/>
  <c r="L9" i="5" s="1"/>
  <c r="E8" i="5"/>
  <c r="C8" i="5"/>
  <c r="E7" i="5"/>
  <c r="C7" i="5"/>
  <c r="L7" i="5" s="1"/>
  <c r="E6" i="5"/>
  <c r="C6" i="5"/>
  <c r="L6" i="5" s="1"/>
  <c r="E5" i="5"/>
  <c r="C5" i="5"/>
  <c r="L5" i="5" s="1"/>
  <c r="E4" i="5"/>
  <c r="C4" i="5"/>
  <c r="L4" i="5" s="1"/>
  <c r="E3" i="5"/>
  <c r="C3" i="5"/>
  <c r="L3" i="5" s="1"/>
  <c r="E2" i="5"/>
  <c r="D2" i="5"/>
  <c r="F2" i="5" s="1"/>
  <c r="C2" i="5"/>
  <c r="N6" i="4"/>
  <c r="N5" i="4"/>
  <c r="N3" i="4"/>
  <c r="E154" i="4"/>
  <c r="C154" i="4"/>
  <c r="E153" i="4"/>
  <c r="C153" i="4"/>
  <c r="E152" i="4"/>
  <c r="C152" i="4"/>
  <c r="E151" i="4"/>
  <c r="C151" i="4"/>
  <c r="E150" i="4"/>
  <c r="C150" i="4"/>
  <c r="E149" i="4"/>
  <c r="C149" i="4"/>
  <c r="E148" i="4"/>
  <c r="C148" i="4"/>
  <c r="E147" i="4"/>
  <c r="C147" i="4"/>
  <c r="E146" i="4"/>
  <c r="C146" i="4"/>
  <c r="E145" i="4"/>
  <c r="C145" i="4"/>
  <c r="E144" i="4"/>
  <c r="C144" i="4"/>
  <c r="E143" i="4"/>
  <c r="C143" i="4"/>
  <c r="E142" i="4"/>
  <c r="C142" i="4"/>
  <c r="E141" i="4"/>
  <c r="C141" i="4"/>
  <c r="E140" i="4"/>
  <c r="C140" i="4"/>
  <c r="E139" i="4"/>
  <c r="C139" i="4"/>
  <c r="E138" i="4"/>
  <c r="C138" i="4"/>
  <c r="E137" i="4"/>
  <c r="C137" i="4"/>
  <c r="E136" i="4"/>
  <c r="C136" i="4"/>
  <c r="E135" i="4"/>
  <c r="C135" i="4"/>
  <c r="E134" i="4"/>
  <c r="C134" i="4"/>
  <c r="E133" i="4"/>
  <c r="C133" i="4"/>
  <c r="E132" i="4"/>
  <c r="C132" i="4"/>
  <c r="E131" i="4"/>
  <c r="C131" i="4"/>
  <c r="E130" i="4"/>
  <c r="C130" i="4"/>
  <c r="E129" i="4"/>
  <c r="C129" i="4"/>
  <c r="E128" i="4"/>
  <c r="C128" i="4"/>
  <c r="E127" i="4"/>
  <c r="C127" i="4"/>
  <c r="E126" i="4"/>
  <c r="C126" i="4"/>
  <c r="E125" i="4"/>
  <c r="C125" i="4"/>
  <c r="E124" i="4"/>
  <c r="C124" i="4"/>
  <c r="E123" i="4"/>
  <c r="C123" i="4"/>
  <c r="E122" i="4"/>
  <c r="C122" i="4"/>
  <c r="E121" i="4"/>
  <c r="C121" i="4"/>
  <c r="E120" i="4"/>
  <c r="C120" i="4"/>
  <c r="E119" i="4"/>
  <c r="C119" i="4"/>
  <c r="E118" i="4"/>
  <c r="C118" i="4"/>
  <c r="E117" i="4"/>
  <c r="C117" i="4"/>
  <c r="E116" i="4"/>
  <c r="C116" i="4"/>
  <c r="E115" i="4"/>
  <c r="C115" i="4"/>
  <c r="E114" i="4"/>
  <c r="C114" i="4"/>
  <c r="E113" i="4"/>
  <c r="C113" i="4"/>
  <c r="E112" i="4"/>
  <c r="C112" i="4"/>
  <c r="E111" i="4"/>
  <c r="C111" i="4"/>
  <c r="E110" i="4"/>
  <c r="C110" i="4"/>
  <c r="E109" i="4"/>
  <c r="C109" i="4"/>
  <c r="E108" i="4"/>
  <c r="C108" i="4"/>
  <c r="E107" i="4"/>
  <c r="C107" i="4"/>
  <c r="E106" i="4"/>
  <c r="C106" i="4"/>
  <c r="E105" i="4"/>
  <c r="C105" i="4"/>
  <c r="E104" i="4"/>
  <c r="C104" i="4"/>
  <c r="E103" i="4"/>
  <c r="C103" i="4"/>
  <c r="E102" i="4"/>
  <c r="C102" i="4"/>
  <c r="E101" i="4"/>
  <c r="C101" i="4"/>
  <c r="E100" i="4"/>
  <c r="C100" i="4"/>
  <c r="E99" i="4"/>
  <c r="C99" i="4"/>
  <c r="E98" i="4"/>
  <c r="C98" i="4"/>
  <c r="E97" i="4"/>
  <c r="C97" i="4"/>
  <c r="E96" i="4"/>
  <c r="C96" i="4"/>
  <c r="E95" i="4"/>
  <c r="C95" i="4"/>
  <c r="E94" i="4"/>
  <c r="C94" i="4"/>
  <c r="E93" i="4"/>
  <c r="C93" i="4"/>
  <c r="E92" i="4"/>
  <c r="C92" i="4"/>
  <c r="E91" i="4"/>
  <c r="C91" i="4"/>
  <c r="E90" i="4"/>
  <c r="C90" i="4"/>
  <c r="E89" i="4"/>
  <c r="C89" i="4"/>
  <c r="E88" i="4"/>
  <c r="C88" i="4"/>
  <c r="E87" i="4"/>
  <c r="C87" i="4"/>
  <c r="E86" i="4"/>
  <c r="C86" i="4"/>
  <c r="E85" i="4"/>
  <c r="C85" i="4"/>
  <c r="E84" i="4"/>
  <c r="C84" i="4"/>
  <c r="E83" i="4"/>
  <c r="C83" i="4"/>
  <c r="E82" i="4"/>
  <c r="C82" i="4"/>
  <c r="E81" i="4"/>
  <c r="C81" i="4"/>
  <c r="E80" i="4"/>
  <c r="C80" i="4"/>
  <c r="E79" i="4"/>
  <c r="C79" i="4"/>
  <c r="E78" i="4"/>
  <c r="C78" i="4"/>
  <c r="E77" i="4"/>
  <c r="C77" i="4"/>
  <c r="E76" i="4"/>
  <c r="C76" i="4"/>
  <c r="E75" i="4"/>
  <c r="C75" i="4"/>
  <c r="E74" i="4"/>
  <c r="C74" i="4"/>
  <c r="E73" i="4"/>
  <c r="C73" i="4"/>
  <c r="E72" i="4"/>
  <c r="C72" i="4"/>
  <c r="E71" i="4"/>
  <c r="C71" i="4"/>
  <c r="E70" i="4"/>
  <c r="C70" i="4"/>
  <c r="E69" i="4"/>
  <c r="C69" i="4"/>
  <c r="E68" i="4"/>
  <c r="C68" i="4"/>
  <c r="E67" i="4"/>
  <c r="C67" i="4"/>
  <c r="E66" i="4"/>
  <c r="C66" i="4"/>
  <c r="E65" i="4"/>
  <c r="C65" i="4"/>
  <c r="E64" i="4"/>
  <c r="C64" i="4"/>
  <c r="E63" i="4"/>
  <c r="C63" i="4"/>
  <c r="E62" i="4"/>
  <c r="C62" i="4"/>
  <c r="E61" i="4"/>
  <c r="C61" i="4"/>
  <c r="E60" i="4"/>
  <c r="C60" i="4"/>
  <c r="E59" i="4"/>
  <c r="C59" i="4"/>
  <c r="E58" i="4"/>
  <c r="C58" i="4"/>
  <c r="E57" i="4"/>
  <c r="C57" i="4"/>
  <c r="E56" i="4"/>
  <c r="C56" i="4"/>
  <c r="E55" i="4"/>
  <c r="C55" i="4"/>
  <c r="E54" i="4"/>
  <c r="C54" i="4"/>
  <c r="E53" i="4"/>
  <c r="C53" i="4"/>
  <c r="E52" i="4"/>
  <c r="C52" i="4"/>
  <c r="E51" i="4"/>
  <c r="C51" i="4"/>
  <c r="E50" i="4"/>
  <c r="C50" i="4"/>
  <c r="E49" i="4"/>
  <c r="C49" i="4"/>
  <c r="E48" i="4"/>
  <c r="C48" i="4"/>
  <c r="E47" i="4"/>
  <c r="C47" i="4"/>
  <c r="E46" i="4"/>
  <c r="C46" i="4"/>
  <c r="E45" i="4"/>
  <c r="C45" i="4"/>
  <c r="E44" i="4"/>
  <c r="C44" i="4"/>
  <c r="E43" i="4"/>
  <c r="C43" i="4"/>
  <c r="E42" i="4"/>
  <c r="C42" i="4"/>
  <c r="E41" i="4"/>
  <c r="C41" i="4"/>
  <c r="E40" i="4"/>
  <c r="C40" i="4"/>
  <c r="E39" i="4"/>
  <c r="C39" i="4"/>
  <c r="E38" i="4"/>
  <c r="C38" i="4"/>
  <c r="E37" i="4"/>
  <c r="C37" i="4"/>
  <c r="E36" i="4"/>
  <c r="C36" i="4"/>
  <c r="E35" i="4"/>
  <c r="C35" i="4"/>
  <c r="E34" i="4"/>
  <c r="C34" i="4"/>
  <c r="E33" i="4"/>
  <c r="C33" i="4"/>
  <c r="E32" i="4"/>
  <c r="C32" i="4"/>
  <c r="E31" i="4"/>
  <c r="C31" i="4"/>
  <c r="E30" i="4"/>
  <c r="C30" i="4"/>
  <c r="E29" i="4"/>
  <c r="C29" i="4"/>
  <c r="E28" i="4"/>
  <c r="C28" i="4"/>
  <c r="E27" i="4"/>
  <c r="C27" i="4"/>
  <c r="E26" i="4"/>
  <c r="C26" i="4"/>
  <c r="E25" i="4"/>
  <c r="C25" i="4"/>
  <c r="E24" i="4"/>
  <c r="C24" i="4"/>
  <c r="E23" i="4"/>
  <c r="C23" i="4"/>
  <c r="E22" i="4"/>
  <c r="C22" i="4"/>
  <c r="E21" i="4"/>
  <c r="C21" i="4"/>
  <c r="E20" i="4"/>
  <c r="C20" i="4"/>
  <c r="E19" i="4"/>
  <c r="C19" i="4"/>
  <c r="E18" i="4"/>
  <c r="C18" i="4"/>
  <c r="E17" i="4"/>
  <c r="C17" i="4"/>
  <c r="E16" i="4"/>
  <c r="C16" i="4"/>
  <c r="E15" i="4"/>
  <c r="C15" i="4"/>
  <c r="E14" i="4"/>
  <c r="C14" i="4"/>
  <c r="E13" i="4"/>
  <c r="C13" i="4"/>
  <c r="E12" i="4"/>
  <c r="C12" i="4"/>
  <c r="E11" i="4"/>
  <c r="C11" i="4"/>
  <c r="E10" i="4"/>
  <c r="C10" i="4"/>
  <c r="E9" i="4"/>
  <c r="C9" i="4"/>
  <c r="E8" i="4"/>
  <c r="C8" i="4"/>
  <c r="E7" i="4"/>
  <c r="C7" i="4"/>
  <c r="E6" i="4"/>
  <c r="C6" i="4"/>
  <c r="E5" i="4"/>
  <c r="C5" i="4"/>
  <c r="E4" i="4"/>
  <c r="C4" i="4"/>
  <c r="E3" i="4"/>
  <c r="C3" i="4"/>
  <c r="E2" i="4"/>
  <c r="D2" i="4"/>
  <c r="F2" i="4" s="1"/>
  <c r="C2" i="4"/>
  <c r="O5" i="3"/>
  <c r="N154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3" i="3"/>
  <c r="N4" i="3"/>
  <c r="N5" i="3"/>
  <c r="N6" i="3"/>
  <c r="N7" i="3"/>
  <c r="N8" i="3"/>
  <c r="N9" i="3"/>
  <c r="N10" i="3"/>
  <c r="N2" i="3"/>
  <c r="E154" i="3"/>
  <c r="C154" i="3"/>
  <c r="E153" i="3"/>
  <c r="C153" i="3"/>
  <c r="E152" i="3"/>
  <c r="C152" i="3"/>
  <c r="E151" i="3"/>
  <c r="C151" i="3"/>
  <c r="E150" i="3"/>
  <c r="C150" i="3"/>
  <c r="E149" i="3"/>
  <c r="C149" i="3"/>
  <c r="E148" i="3"/>
  <c r="C148" i="3"/>
  <c r="E147" i="3"/>
  <c r="C147" i="3"/>
  <c r="E146" i="3"/>
  <c r="C146" i="3"/>
  <c r="E145" i="3"/>
  <c r="C145" i="3"/>
  <c r="E144" i="3"/>
  <c r="C144" i="3"/>
  <c r="E143" i="3"/>
  <c r="C143" i="3"/>
  <c r="E142" i="3"/>
  <c r="C142" i="3"/>
  <c r="E141" i="3"/>
  <c r="C141" i="3"/>
  <c r="E140" i="3"/>
  <c r="C140" i="3"/>
  <c r="E139" i="3"/>
  <c r="C139" i="3"/>
  <c r="E138" i="3"/>
  <c r="C138" i="3"/>
  <c r="E137" i="3"/>
  <c r="C137" i="3"/>
  <c r="E136" i="3"/>
  <c r="C136" i="3"/>
  <c r="E135" i="3"/>
  <c r="C135" i="3"/>
  <c r="E134" i="3"/>
  <c r="C134" i="3"/>
  <c r="E133" i="3"/>
  <c r="C133" i="3"/>
  <c r="E132" i="3"/>
  <c r="C132" i="3"/>
  <c r="E131" i="3"/>
  <c r="C131" i="3"/>
  <c r="E130" i="3"/>
  <c r="C130" i="3"/>
  <c r="E129" i="3"/>
  <c r="C129" i="3"/>
  <c r="E128" i="3"/>
  <c r="C128" i="3"/>
  <c r="E127" i="3"/>
  <c r="C127" i="3"/>
  <c r="E126" i="3"/>
  <c r="C126" i="3"/>
  <c r="E125" i="3"/>
  <c r="C125" i="3"/>
  <c r="E124" i="3"/>
  <c r="C124" i="3"/>
  <c r="E123" i="3"/>
  <c r="C123" i="3"/>
  <c r="E122" i="3"/>
  <c r="C122" i="3"/>
  <c r="E121" i="3"/>
  <c r="C121" i="3"/>
  <c r="E120" i="3"/>
  <c r="C120" i="3"/>
  <c r="E119" i="3"/>
  <c r="C119" i="3"/>
  <c r="E118" i="3"/>
  <c r="C118" i="3"/>
  <c r="E117" i="3"/>
  <c r="C117" i="3"/>
  <c r="E116" i="3"/>
  <c r="C116" i="3"/>
  <c r="E115" i="3"/>
  <c r="C115" i="3"/>
  <c r="E114" i="3"/>
  <c r="C114" i="3"/>
  <c r="E113" i="3"/>
  <c r="C113" i="3"/>
  <c r="E112" i="3"/>
  <c r="C112" i="3"/>
  <c r="E111" i="3"/>
  <c r="C111" i="3"/>
  <c r="E110" i="3"/>
  <c r="C110" i="3"/>
  <c r="E109" i="3"/>
  <c r="C109" i="3"/>
  <c r="E108" i="3"/>
  <c r="C108" i="3"/>
  <c r="E107" i="3"/>
  <c r="C107" i="3"/>
  <c r="E106" i="3"/>
  <c r="C106" i="3"/>
  <c r="E105" i="3"/>
  <c r="C105" i="3"/>
  <c r="E104" i="3"/>
  <c r="C104" i="3"/>
  <c r="E103" i="3"/>
  <c r="C103" i="3"/>
  <c r="E102" i="3"/>
  <c r="C102" i="3"/>
  <c r="E101" i="3"/>
  <c r="C101" i="3"/>
  <c r="E100" i="3"/>
  <c r="C100" i="3"/>
  <c r="E99" i="3"/>
  <c r="C99" i="3"/>
  <c r="E98" i="3"/>
  <c r="C98" i="3"/>
  <c r="E97" i="3"/>
  <c r="C97" i="3"/>
  <c r="E96" i="3"/>
  <c r="C96" i="3"/>
  <c r="E95" i="3"/>
  <c r="C95" i="3"/>
  <c r="E94" i="3"/>
  <c r="C94" i="3"/>
  <c r="E93" i="3"/>
  <c r="C93" i="3"/>
  <c r="E92" i="3"/>
  <c r="C92" i="3"/>
  <c r="E91" i="3"/>
  <c r="C91" i="3"/>
  <c r="E90" i="3"/>
  <c r="C90" i="3"/>
  <c r="E89" i="3"/>
  <c r="C89" i="3"/>
  <c r="E88" i="3"/>
  <c r="C88" i="3"/>
  <c r="E87" i="3"/>
  <c r="C87" i="3"/>
  <c r="E86" i="3"/>
  <c r="C86" i="3"/>
  <c r="E85" i="3"/>
  <c r="C85" i="3"/>
  <c r="E84" i="3"/>
  <c r="C84" i="3"/>
  <c r="E83" i="3"/>
  <c r="C83" i="3"/>
  <c r="E82" i="3"/>
  <c r="C82" i="3"/>
  <c r="E81" i="3"/>
  <c r="C81" i="3"/>
  <c r="E80" i="3"/>
  <c r="C80" i="3"/>
  <c r="E79" i="3"/>
  <c r="C79" i="3"/>
  <c r="E78" i="3"/>
  <c r="C78" i="3"/>
  <c r="E77" i="3"/>
  <c r="C77" i="3"/>
  <c r="E76" i="3"/>
  <c r="C76" i="3"/>
  <c r="E75" i="3"/>
  <c r="C75" i="3"/>
  <c r="E74" i="3"/>
  <c r="C74" i="3"/>
  <c r="E73" i="3"/>
  <c r="C73" i="3"/>
  <c r="E72" i="3"/>
  <c r="C72" i="3"/>
  <c r="E71" i="3"/>
  <c r="C71" i="3"/>
  <c r="E70" i="3"/>
  <c r="C70" i="3"/>
  <c r="E69" i="3"/>
  <c r="C69" i="3"/>
  <c r="E68" i="3"/>
  <c r="C68" i="3"/>
  <c r="E67" i="3"/>
  <c r="C67" i="3"/>
  <c r="E66" i="3"/>
  <c r="C66" i="3"/>
  <c r="E65" i="3"/>
  <c r="C65" i="3"/>
  <c r="E64" i="3"/>
  <c r="C64" i="3"/>
  <c r="E63" i="3"/>
  <c r="C63" i="3"/>
  <c r="E62" i="3"/>
  <c r="C62" i="3"/>
  <c r="E61" i="3"/>
  <c r="C61" i="3"/>
  <c r="E60" i="3"/>
  <c r="C60" i="3"/>
  <c r="E59" i="3"/>
  <c r="C59" i="3"/>
  <c r="E58" i="3"/>
  <c r="C58" i="3"/>
  <c r="E57" i="3"/>
  <c r="C57" i="3"/>
  <c r="E56" i="3"/>
  <c r="C56" i="3"/>
  <c r="E55" i="3"/>
  <c r="C55" i="3"/>
  <c r="E54" i="3"/>
  <c r="C54" i="3"/>
  <c r="E53" i="3"/>
  <c r="C53" i="3"/>
  <c r="E52" i="3"/>
  <c r="C52" i="3"/>
  <c r="E51" i="3"/>
  <c r="C51" i="3"/>
  <c r="E50" i="3"/>
  <c r="C50" i="3"/>
  <c r="E49" i="3"/>
  <c r="C49" i="3"/>
  <c r="E48" i="3"/>
  <c r="C48" i="3"/>
  <c r="E47" i="3"/>
  <c r="C47" i="3"/>
  <c r="E46" i="3"/>
  <c r="C46" i="3"/>
  <c r="E45" i="3"/>
  <c r="C45" i="3"/>
  <c r="E44" i="3"/>
  <c r="C44" i="3"/>
  <c r="E43" i="3"/>
  <c r="C43" i="3"/>
  <c r="E42" i="3"/>
  <c r="C42" i="3"/>
  <c r="E41" i="3"/>
  <c r="C41" i="3"/>
  <c r="E40" i="3"/>
  <c r="C40" i="3"/>
  <c r="E39" i="3"/>
  <c r="C39" i="3"/>
  <c r="E38" i="3"/>
  <c r="C38" i="3"/>
  <c r="E37" i="3"/>
  <c r="C37" i="3"/>
  <c r="E36" i="3"/>
  <c r="C36" i="3"/>
  <c r="E35" i="3"/>
  <c r="C35" i="3"/>
  <c r="E34" i="3"/>
  <c r="C34" i="3"/>
  <c r="E33" i="3"/>
  <c r="C33" i="3"/>
  <c r="E32" i="3"/>
  <c r="C32" i="3"/>
  <c r="E31" i="3"/>
  <c r="C31" i="3"/>
  <c r="E30" i="3"/>
  <c r="C30" i="3"/>
  <c r="E29" i="3"/>
  <c r="C29" i="3"/>
  <c r="E28" i="3"/>
  <c r="C28" i="3"/>
  <c r="E27" i="3"/>
  <c r="C27" i="3"/>
  <c r="E26" i="3"/>
  <c r="C26" i="3"/>
  <c r="E25" i="3"/>
  <c r="C25" i="3"/>
  <c r="E24" i="3"/>
  <c r="C24" i="3"/>
  <c r="E23" i="3"/>
  <c r="C23" i="3"/>
  <c r="E22" i="3"/>
  <c r="C22" i="3"/>
  <c r="E21" i="3"/>
  <c r="C21" i="3"/>
  <c r="E20" i="3"/>
  <c r="C20" i="3"/>
  <c r="E19" i="3"/>
  <c r="C19" i="3"/>
  <c r="E18" i="3"/>
  <c r="C18" i="3"/>
  <c r="E17" i="3"/>
  <c r="C17" i="3"/>
  <c r="E16" i="3"/>
  <c r="C16" i="3"/>
  <c r="E15" i="3"/>
  <c r="C15" i="3"/>
  <c r="E14" i="3"/>
  <c r="C14" i="3"/>
  <c r="E13" i="3"/>
  <c r="C13" i="3"/>
  <c r="E12" i="3"/>
  <c r="C12" i="3"/>
  <c r="E11" i="3"/>
  <c r="C11" i="3"/>
  <c r="E10" i="3"/>
  <c r="C10" i="3"/>
  <c r="E9" i="3"/>
  <c r="C9" i="3"/>
  <c r="E8" i="3"/>
  <c r="C8" i="3"/>
  <c r="E7" i="3"/>
  <c r="C7" i="3"/>
  <c r="E6" i="3"/>
  <c r="C6" i="3"/>
  <c r="E5" i="3"/>
  <c r="C5" i="3"/>
  <c r="E4" i="3"/>
  <c r="C4" i="3"/>
  <c r="E3" i="3"/>
  <c r="C3" i="3"/>
  <c r="F2" i="3"/>
  <c r="E2" i="3"/>
  <c r="D2" i="3"/>
  <c r="C2" i="3"/>
  <c r="N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2" i="2"/>
  <c r="E154" i="2"/>
  <c r="C154" i="2"/>
  <c r="E153" i="2"/>
  <c r="C153" i="2"/>
  <c r="E152" i="2"/>
  <c r="C152" i="2"/>
  <c r="E151" i="2"/>
  <c r="C151" i="2"/>
  <c r="E150" i="2"/>
  <c r="C150" i="2"/>
  <c r="E149" i="2"/>
  <c r="C149" i="2"/>
  <c r="E148" i="2"/>
  <c r="C148" i="2"/>
  <c r="E147" i="2"/>
  <c r="C147" i="2"/>
  <c r="E146" i="2"/>
  <c r="C146" i="2"/>
  <c r="E145" i="2"/>
  <c r="C145" i="2"/>
  <c r="E144" i="2"/>
  <c r="C144" i="2"/>
  <c r="E143" i="2"/>
  <c r="C143" i="2"/>
  <c r="E142" i="2"/>
  <c r="C142" i="2"/>
  <c r="E141" i="2"/>
  <c r="C141" i="2"/>
  <c r="E140" i="2"/>
  <c r="C140" i="2"/>
  <c r="E139" i="2"/>
  <c r="C139" i="2"/>
  <c r="E138" i="2"/>
  <c r="C138" i="2"/>
  <c r="E137" i="2"/>
  <c r="C137" i="2"/>
  <c r="E136" i="2"/>
  <c r="C136" i="2"/>
  <c r="E135" i="2"/>
  <c r="C135" i="2"/>
  <c r="E134" i="2"/>
  <c r="C134" i="2"/>
  <c r="E133" i="2"/>
  <c r="C133" i="2"/>
  <c r="E132" i="2"/>
  <c r="C132" i="2"/>
  <c r="E131" i="2"/>
  <c r="C131" i="2"/>
  <c r="E130" i="2"/>
  <c r="C130" i="2"/>
  <c r="E129" i="2"/>
  <c r="C129" i="2"/>
  <c r="E128" i="2"/>
  <c r="C128" i="2"/>
  <c r="E127" i="2"/>
  <c r="C127" i="2"/>
  <c r="E126" i="2"/>
  <c r="C126" i="2"/>
  <c r="E125" i="2"/>
  <c r="C125" i="2"/>
  <c r="E124" i="2"/>
  <c r="C124" i="2"/>
  <c r="E123" i="2"/>
  <c r="C123" i="2"/>
  <c r="E122" i="2"/>
  <c r="C122" i="2"/>
  <c r="E121" i="2"/>
  <c r="C121" i="2"/>
  <c r="E120" i="2"/>
  <c r="C120" i="2"/>
  <c r="E119" i="2"/>
  <c r="C119" i="2"/>
  <c r="E118" i="2"/>
  <c r="C118" i="2"/>
  <c r="E117" i="2"/>
  <c r="C117" i="2"/>
  <c r="E116" i="2"/>
  <c r="C116" i="2"/>
  <c r="E115" i="2"/>
  <c r="C115" i="2"/>
  <c r="E114" i="2"/>
  <c r="C114" i="2"/>
  <c r="E113" i="2"/>
  <c r="C113" i="2"/>
  <c r="E112" i="2"/>
  <c r="C112" i="2"/>
  <c r="E111" i="2"/>
  <c r="C111" i="2"/>
  <c r="E110" i="2"/>
  <c r="C110" i="2"/>
  <c r="E109" i="2"/>
  <c r="C109" i="2"/>
  <c r="E108" i="2"/>
  <c r="C108" i="2"/>
  <c r="E107" i="2"/>
  <c r="C107" i="2"/>
  <c r="E106" i="2"/>
  <c r="C106" i="2"/>
  <c r="E105" i="2"/>
  <c r="C105" i="2"/>
  <c r="E104" i="2"/>
  <c r="C104" i="2"/>
  <c r="E103" i="2"/>
  <c r="C103" i="2"/>
  <c r="E102" i="2"/>
  <c r="C102" i="2"/>
  <c r="E101" i="2"/>
  <c r="C101" i="2"/>
  <c r="E100" i="2"/>
  <c r="C100" i="2"/>
  <c r="E99" i="2"/>
  <c r="C99" i="2"/>
  <c r="E98" i="2"/>
  <c r="C98" i="2"/>
  <c r="E97" i="2"/>
  <c r="C97" i="2"/>
  <c r="E96" i="2"/>
  <c r="C96" i="2"/>
  <c r="E95" i="2"/>
  <c r="C95" i="2"/>
  <c r="E94" i="2"/>
  <c r="C94" i="2"/>
  <c r="E93" i="2"/>
  <c r="C93" i="2"/>
  <c r="E92" i="2"/>
  <c r="C92" i="2"/>
  <c r="E91" i="2"/>
  <c r="C91" i="2"/>
  <c r="E90" i="2"/>
  <c r="C90" i="2"/>
  <c r="E89" i="2"/>
  <c r="C89" i="2"/>
  <c r="E88" i="2"/>
  <c r="C88" i="2"/>
  <c r="E87" i="2"/>
  <c r="C87" i="2"/>
  <c r="E86" i="2"/>
  <c r="C86" i="2"/>
  <c r="E85" i="2"/>
  <c r="C85" i="2"/>
  <c r="E84" i="2"/>
  <c r="C84" i="2"/>
  <c r="E83" i="2"/>
  <c r="C83" i="2"/>
  <c r="E82" i="2"/>
  <c r="C82" i="2"/>
  <c r="E81" i="2"/>
  <c r="C81" i="2"/>
  <c r="E80" i="2"/>
  <c r="C80" i="2"/>
  <c r="E79" i="2"/>
  <c r="C79" i="2"/>
  <c r="E78" i="2"/>
  <c r="C78" i="2"/>
  <c r="E77" i="2"/>
  <c r="C77" i="2"/>
  <c r="E76" i="2"/>
  <c r="C76" i="2"/>
  <c r="E75" i="2"/>
  <c r="C75" i="2"/>
  <c r="E74" i="2"/>
  <c r="C74" i="2"/>
  <c r="E73" i="2"/>
  <c r="C73" i="2"/>
  <c r="E72" i="2"/>
  <c r="C72" i="2"/>
  <c r="E71" i="2"/>
  <c r="C71" i="2"/>
  <c r="E70" i="2"/>
  <c r="C70" i="2"/>
  <c r="E69" i="2"/>
  <c r="C69" i="2"/>
  <c r="E68" i="2"/>
  <c r="C68" i="2"/>
  <c r="E67" i="2"/>
  <c r="C67" i="2"/>
  <c r="E66" i="2"/>
  <c r="C66" i="2"/>
  <c r="E65" i="2"/>
  <c r="C65" i="2"/>
  <c r="E64" i="2"/>
  <c r="C64" i="2"/>
  <c r="E63" i="2"/>
  <c r="C63" i="2"/>
  <c r="E62" i="2"/>
  <c r="C62" i="2"/>
  <c r="E61" i="2"/>
  <c r="C61" i="2"/>
  <c r="E60" i="2"/>
  <c r="C60" i="2"/>
  <c r="E59" i="2"/>
  <c r="C59" i="2"/>
  <c r="E58" i="2"/>
  <c r="C58" i="2"/>
  <c r="E57" i="2"/>
  <c r="C57" i="2"/>
  <c r="E56" i="2"/>
  <c r="C56" i="2"/>
  <c r="E55" i="2"/>
  <c r="C55" i="2"/>
  <c r="E54" i="2"/>
  <c r="C54" i="2"/>
  <c r="E53" i="2"/>
  <c r="C53" i="2"/>
  <c r="E52" i="2"/>
  <c r="C52" i="2"/>
  <c r="E51" i="2"/>
  <c r="C51" i="2"/>
  <c r="E50" i="2"/>
  <c r="C50" i="2"/>
  <c r="E49" i="2"/>
  <c r="C49" i="2"/>
  <c r="E48" i="2"/>
  <c r="C48" i="2"/>
  <c r="E47" i="2"/>
  <c r="C47" i="2"/>
  <c r="E46" i="2"/>
  <c r="C46" i="2"/>
  <c r="E45" i="2"/>
  <c r="C45" i="2"/>
  <c r="E44" i="2"/>
  <c r="C44" i="2"/>
  <c r="E43" i="2"/>
  <c r="C43" i="2"/>
  <c r="E42" i="2"/>
  <c r="C42" i="2"/>
  <c r="E41" i="2"/>
  <c r="C41" i="2"/>
  <c r="E40" i="2"/>
  <c r="C40" i="2"/>
  <c r="E39" i="2"/>
  <c r="C39" i="2"/>
  <c r="E38" i="2"/>
  <c r="C38" i="2"/>
  <c r="E37" i="2"/>
  <c r="C37" i="2"/>
  <c r="E36" i="2"/>
  <c r="C36" i="2"/>
  <c r="E35" i="2"/>
  <c r="C35" i="2"/>
  <c r="E34" i="2"/>
  <c r="C34" i="2"/>
  <c r="E33" i="2"/>
  <c r="C33" i="2"/>
  <c r="E32" i="2"/>
  <c r="C32" i="2"/>
  <c r="E31" i="2"/>
  <c r="C31" i="2"/>
  <c r="E30" i="2"/>
  <c r="C30" i="2"/>
  <c r="E29" i="2"/>
  <c r="C29" i="2"/>
  <c r="E28" i="2"/>
  <c r="C28" i="2"/>
  <c r="E27" i="2"/>
  <c r="C27" i="2"/>
  <c r="E26" i="2"/>
  <c r="C26" i="2"/>
  <c r="E25" i="2"/>
  <c r="C25" i="2"/>
  <c r="E24" i="2"/>
  <c r="C24" i="2"/>
  <c r="E23" i="2"/>
  <c r="C23" i="2"/>
  <c r="E22" i="2"/>
  <c r="C22" i="2"/>
  <c r="E21" i="2"/>
  <c r="C21" i="2"/>
  <c r="E20" i="2"/>
  <c r="C20" i="2"/>
  <c r="E19" i="2"/>
  <c r="C19" i="2"/>
  <c r="E18" i="2"/>
  <c r="C18" i="2"/>
  <c r="E17" i="2"/>
  <c r="C17" i="2"/>
  <c r="E16" i="2"/>
  <c r="C16" i="2"/>
  <c r="E15" i="2"/>
  <c r="C15" i="2"/>
  <c r="E14" i="2"/>
  <c r="C14" i="2"/>
  <c r="E13" i="2"/>
  <c r="C13" i="2"/>
  <c r="E12" i="2"/>
  <c r="C12" i="2"/>
  <c r="E11" i="2"/>
  <c r="C11" i="2"/>
  <c r="E10" i="2"/>
  <c r="C10" i="2"/>
  <c r="E9" i="2"/>
  <c r="C9" i="2"/>
  <c r="E8" i="2"/>
  <c r="C8" i="2"/>
  <c r="E7" i="2"/>
  <c r="C7" i="2"/>
  <c r="E6" i="2"/>
  <c r="C6" i="2"/>
  <c r="E5" i="2"/>
  <c r="C5" i="2"/>
  <c r="E4" i="2"/>
  <c r="C4" i="2"/>
  <c r="E3" i="2"/>
  <c r="C3" i="2"/>
  <c r="E2" i="2"/>
  <c r="F2" i="2" s="1"/>
  <c r="D2" i="2"/>
  <c r="C2" i="2"/>
  <c r="D5" i="1"/>
  <c r="F5" i="1" s="1"/>
  <c r="G5" i="1" s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D4" i="1"/>
  <c r="E4" i="1"/>
  <c r="F4" i="1"/>
  <c r="H4" i="1" s="1"/>
  <c r="I4" i="1" s="1"/>
  <c r="J4" i="1" s="1"/>
  <c r="K4" i="1" s="1"/>
  <c r="G4" i="1"/>
  <c r="E3" i="1"/>
  <c r="F3" i="1" s="1"/>
  <c r="H3" i="1" s="1"/>
  <c r="I3" i="1" s="1"/>
  <c r="J3" i="1" s="1"/>
  <c r="K3" i="1" s="1"/>
  <c r="G3" i="1"/>
  <c r="D3" i="1"/>
  <c r="J2" i="1"/>
  <c r="K2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2" i="1"/>
  <c r="F2" i="1"/>
  <c r="E2" i="1"/>
  <c r="D2" i="1"/>
  <c r="H2" i="8" l="1"/>
  <c r="G2" i="8"/>
  <c r="L127" i="8"/>
  <c r="L129" i="8"/>
  <c r="L131" i="8"/>
  <c r="L133" i="8"/>
  <c r="L135" i="8"/>
  <c r="L137" i="8"/>
  <c r="L139" i="8"/>
  <c r="L141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28" i="8"/>
  <c r="L130" i="8"/>
  <c r="L132" i="8"/>
  <c r="L134" i="8"/>
  <c r="L136" i="8"/>
  <c r="L138" i="8"/>
  <c r="L140" i="8"/>
  <c r="L142" i="8"/>
  <c r="G2" i="5"/>
  <c r="H2" i="5" s="1"/>
  <c r="H2" i="4"/>
  <c r="G2" i="4"/>
  <c r="H2" i="3"/>
  <c r="G2" i="3"/>
  <c r="G2" i="2"/>
  <c r="H2" i="2" s="1"/>
  <c r="I2" i="2" s="1"/>
  <c r="J2" i="2" s="1"/>
  <c r="K2" i="2" s="1"/>
  <c r="D3" i="2" s="1"/>
  <c r="H5" i="1"/>
  <c r="I5" i="1" s="1"/>
  <c r="J5" i="1" s="1"/>
  <c r="K5" i="1" s="1"/>
  <c r="D6" i="1" s="1"/>
  <c r="F6" i="1" s="1"/>
  <c r="G2" i="1"/>
  <c r="H2" i="1" s="1"/>
  <c r="I2" i="1" s="1"/>
  <c r="I2" i="8" l="1"/>
  <c r="J2" i="8" s="1"/>
  <c r="I2" i="5"/>
  <c r="J2" i="5" s="1"/>
  <c r="I2" i="4"/>
  <c r="J2" i="4" s="1"/>
  <c r="I2" i="3"/>
  <c r="J2" i="3" s="1"/>
  <c r="K2" i="3" s="1"/>
  <c r="D3" i="3" s="1"/>
  <c r="L2" i="3"/>
  <c r="G3" i="2"/>
  <c r="F3" i="2"/>
  <c r="H3" i="2" s="1"/>
  <c r="I3" i="2" s="1"/>
  <c r="J3" i="2" s="1"/>
  <c r="K3" i="2" s="1"/>
  <c r="D4" i="2" s="1"/>
  <c r="F4" i="2" s="1"/>
  <c r="G6" i="1"/>
  <c r="H6" i="1" s="1"/>
  <c r="I6" i="1" s="1"/>
  <c r="J6" i="1" s="1"/>
  <c r="K6" i="1" s="1"/>
  <c r="D7" i="1" s="1"/>
  <c r="M2" i="8" l="1"/>
  <c r="K2" i="8"/>
  <c r="D3" i="8" s="1"/>
  <c r="N2" i="8"/>
  <c r="K2" i="5"/>
  <c r="D3" i="5" s="1"/>
  <c r="F3" i="5" s="1"/>
  <c r="N2" i="5"/>
  <c r="M2" i="5"/>
  <c r="G3" i="5"/>
  <c r="K2" i="4"/>
  <c r="D3" i="4" s="1"/>
  <c r="L2" i="4"/>
  <c r="F3" i="3"/>
  <c r="G3" i="3"/>
  <c r="G4" i="2"/>
  <c r="H4" i="2" s="1"/>
  <c r="I4" i="2" s="1"/>
  <c r="J4" i="2" s="1"/>
  <c r="K4" i="2" s="1"/>
  <c r="D5" i="2" s="1"/>
  <c r="F5" i="2" s="1"/>
  <c r="F7" i="1"/>
  <c r="G7" i="1"/>
  <c r="G3" i="8" l="1"/>
  <c r="F3" i="8"/>
  <c r="H3" i="8" s="1"/>
  <c r="H3" i="5"/>
  <c r="G3" i="4"/>
  <c r="F3" i="4"/>
  <c r="H3" i="4" s="1"/>
  <c r="H3" i="3"/>
  <c r="G5" i="2"/>
  <c r="H5" i="2" s="1"/>
  <c r="I5" i="2" s="1"/>
  <c r="J5" i="2" s="1"/>
  <c r="K5" i="2" s="1"/>
  <c r="D6" i="2" s="1"/>
  <c r="F6" i="2" s="1"/>
  <c r="H7" i="1"/>
  <c r="I7" i="1" s="1"/>
  <c r="J7" i="1" s="1"/>
  <c r="K7" i="1" s="1"/>
  <c r="D8" i="1" s="1"/>
  <c r="I3" i="8" l="1"/>
  <c r="J3" i="8" s="1"/>
  <c r="I3" i="5"/>
  <c r="J3" i="5" s="1"/>
  <c r="I3" i="4"/>
  <c r="J3" i="4" s="1"/>
  <c r="I3" i="3"/>
  <c r="J3" i="3" s="1"/>
  <c r="K3" i="3" s="1"/>
  <c r="D4" i="3" s="1"/>
  <c r="F4" i="3" s="1"/>
  <c r="G6" i="2"/>
  <c r="H6" i="2" s="1"/>
  <c r="I6" i="2" s="1"/>
  <c r="J6" i="2" s="1"/>
  <c r="K6" i="2" s="1"/>
  <c r="D7" i="2" s="1"/>
  <c r="F8" i="1"/>
  <c r="G8" i="1"/>
  <c r="K3" i="8" l="1"/>
  <c r="D4" i="8" s="1"/>
  <c r="F4" i="8" s="1"/>
  <c r="N3" i="8"/>
  <c r="M3" i="8"/>
  <c r="M3" i="5"/>
  <c r="K3" i="5"/>
  <c r="D4" i="5" s="1"/>
  <c r="F4" i="5" s="1"/>
  <c r="N3" i="5"/>
  <c r="L3" i="4"/>
  <c r="K3" i="4"/>
  <c r="D4" i="4" s="1"/>
  <c r="F4" i="4" s="1"/>
  <c r="L3" i="3"/>
  <c r="G4" i="3"/>
  <c r="H4" i="3" s="1"/>
  <c r="G7" i="2"/>
  <c r="F7" i="2"/>
  <c r="H7" i="2" s="1"/>
  <c r="I7" i="2" s="1"/>
  <c r="J7" i="2" s="1"/>
  <c r="K7" i="2" s="1"/>
  <c r="D8" i="2" s="1"/>
  <c r="H8" i="1"/>
  <c r="I8" i="1" s="1"/>
  <c r="J8" i="1" s="1"/>
  <c r="K8" i="1" s="1"/>
  <c r="D9" i="1" s="1"/>
  <c r="G4" i="8" l="1"/>
  <c r="H4" i="8" s="1"/>
  <c r="G4" i="5"/>
  <c r="H4" i="5" s="1"/>
  <c r="G4" i="4"/>
  <c r="H4" i="4" s="1"/>
  <c r="I4" i="3"/>
  <c r="J4" i="3" s="1"/>
  <c r="K4" i="3" s="1"/>
  <c r="D5" i="3" s="1"/>
  <c r="F5" i="3" s="1"/>
  <c r="F8" i="2"/>
  <c r="G8" i="2"/>
  <c r="F9" i="1"/>
  <c r="G9" i="1"/>
  <c r="I4" i="8" l="1"/>
  <c r="J4" i="8" s="1"/>
  <c r="K4" i="8" s="1"/>
  <c r="I4" i="5"/>
  <c r="J4" i="5" s="1"/>
  <c r="I4" i="4"/>
  <c r="J4" i="4" s="1"/>
  <c r="G5" i="3"/>
  <c r="H5" i="3" s="1"/>
  <c r="L4" i="3"/>
  <c r="H8" i="2"/>
  <c r="I8" i="2" s="1"/>
  <c r="J8" i="2" s="1"/>
  <c r="K8" i="2" s="1"/>
  <c r="D9" i="2" s="1"/>
  <c r="H9" i="1"/>
  <c r="I9" i="1" s="1"/>
  <c r="J9" i="1" s="1"/>
  <c r="K9" i="1" s="1"/>
  <c r="D10" i="1" s="1"/>
  <c r="D5" i="8" l="1"/>
  <c r="F5" i="8" s="1"/>
  <c r="N4" i="8"/>
  <c r="M4" i="8"/>
  <c r="K4" i="5"/>
  <c r="D5" i="5" s="1"/>
  <c r="F5" i="5" s="1"/>
  <c r="M4" i="5"/>
  <c r="K4" i="4"/>
  <c r="D5" i="4" s="1"/>
  <c r="F5" i="4" s="1"/>
  <c r="L4" i="4"/>
  <c r="I5" i="3"/>
  <c r="J5" i="3" s="1"/>
  <c r="K5" i="3" s="1"/>
  <c r="D6" i="3" s="1"/>
  <c r="F6" i="3" s="1"/>
  <c r="G9" i="2"/>
  <c r="F9" i="2"/>
  <c r="H9" i="2" s="1"/>
  <c r="I9" i="2" s="1"/>
  <c r="J9" i="2" s="1"/>
  <c r="K9" i="2" s="1"/>
  <c r="D10" i="2" s="1"/>
  <c r="F10" i="1"/>
  <c r="G10" i="1"/>
  <c r="G5" i="8" l="1"/>
  <c r="H5" i="8" s="1"/>
  <c r="G5" i="5"/>
  <c r="H5" i="5"/>
  <c r="G5" i="4"/>
  <c r="H5" i="4" s="1"/>
  <c r="L5" i="3"/>
  <c r="G6" i="3"/>
  <c r="H6" i="3" s="1"/>
  <c r="G10" i="2"/>
  <c r="F10" i="2"/>
  <c r="H10" i="2" s="1"/>
  <c r="I10" i="2" s="1"/>
  <c r="J10" i="2" s="1"/>
  <c r="K10" i="2" s="1"/>
  <c r="D11" i="2" s="1"/>
  <c r="H10" i="1"/>
  <c r="I10" i="1" s="1"/>
  <c r="J10" i="1" s="1"/>
  <c r="K10" i="1" s="1"/>
  <c r="D11" i="1" s="1"/>
  <c r="I5" i="8" l="1"/>
  <c r="J5" i="8" s="1"/>
  <c r="I5" i="5"/>
  <c r="J5" i="5" s="1"/>
  <c r="I5" i="4"/>
  <c r="J5" i="4" s="1"/>
  <c r="L5" i="4"/>
  <c r="I6" i="3"/>
  <c r="J6" i="3" s="1"/>
  <c r="K6" i="3" s="1"/>
  <c r="D7" i="3" s="1"/>
  <c r="G11" i="2"/>
  <c r="F11" i="2"/>
  <c r="F11" i="1"/>
  <c r="G11" i="1"/>
  <c r="K5" i="8" l="1"/>
  <c r="D6" i="8" s="1"/>
  <c r="F6" i="8" s="1"/>
  <c r="N5" i="8"/>
  <c r="M5" i="8"/>
  <c r="K5" i="5"/>
  <c r="D6" i="5" s="1"/>
  <c r="F6" i="5" s="1"/>
  <c r="G6" i="5" s="1"/>
  <c r="H6" i="5" s="1"/>
  <c r="N5" i="5"/>
  <c r="M5" i="5"/>
  <c r="K5" i="4"/>
  <c r="D6" i="4" s="1"/>
  <c r="F6" i="4" s="1"/>
  <c r="F7" i="3"/>
  <c r="G7" i="3"/>
  <c r="L6" i="3"/>
  <c r="H11" i="2"/>
  <c r="I11" i="2" s="1"/>
  <c r="J11" i="2" s="1"/>
  <c r="K11" i="2" s="1"/>
  <c r="D12" i="2" s="1"/>
  <c r="H11" i="1"/>
  <c r="I11" i="1" s="1"/>
  <c r="J11" i="1" s="1"/>
  <c r="K11" i="1" s="1"/>
  <c r="D12" i="1" s="1"/>
  <c r="G6" i="8" l="1"/>
  <c r="H6" i="8" s="1"/>
  <c r="I6" i="5"/>
  <c r="J6" i="5" s="1"/>
  <c r="G6" i="4"/>
  <c r="H6" i="4" s="1"/>
  <c r="H7" i="3"/>
  <c r="F12" i="2"/>
  <c r="H12" i="2" s="1"/>
  <c r="I12" i="2" s="1"/>
  <c r="J12" i="2" s="1"/>
  <c r="K12" i="2" s="1"/>
  <c r="D13" i="2" s="1"/>
  <c r="G12" i="2"/>
  <c r="F12" i="1"/>
  <c r="H12" i="1" s="1"/>
  <c r="I12" i="1" s="1"/>
  <c r="J12" i="1" s="1"/>
  <c r="K12" i="1" s="1"/>
  <c r="D13" i="1" s="1"/>
  <c r="G12" i="1"/>
  <c r="I6" i="8" l="1"/>
  <c r="J6" i="8" s="1"/>
  <c r="K6" i="5"/>
  <c r="D7" i="5" s="1"/>
  <c r="N6" i="5"/>
  <c r="M6" i="5"/>
  <c r="I6" i="4"/>
  <c r="J6" i="4" s="1"/>
  <c r="L6" i="4"/>
  <c r="I7" i="3"/>
  <c r="J7" i="3" s="1"/>
  <c r="K7" i="3" s="1"/>
  <c r="D8" i="3" s="1"/>
  <c r="G13" i="2"/>
  <c r="F13" i="2"/>
  <c r="H13" i="2" s="1"/>
  <c r="I13" i="2" s="1"/>
  <c r="J13" i="2" s="1"/>
  <c r="K13" i="2" s="1"/>
  <c r="D14" i="2" s="1"/>
  <c r="F13" i="1"/>
  <c r="H13" i="1" s="1"/>
  <c r="I13" i="1" s="1"/>
  <c r="J13" i="1" s="1"/>
  <c r="K13" i="1" s="1"/>
  <c r="D14" i="1" s="1"/>
  <c r="G13" i="1"/>
  <c r="K6" i="8" l="1"/>
  <c r="D7" i="8" s="1"/>
  <c r="N6" i="8"/>
  <c r="M6" i="8"/>
  <c r="G7" i="5"/>
  <c r="F7" i="5"/>
  <c r="H7" i="5" s="1"/>
  <c r="K6" i="4"/>
  <c r="D7" i="4" s="1"/>
  <c r="L7" i="3"/>
  <c r="G8" i="3"/>
  <c r="F8" i="3"/>
  <c r="H8" i="3" s="1"/>
  <c r="G14" i="2"/>
  <c r="F14" i="2"/>
  <c r="F14" i="1"/>
  <c r="G14" i="1"/>
  <c r="G7" i="8" l="1"/>
  <c r="F7" i="8"/>
  <c r="I7" i="5"/>
  <c r="J7" i="5" s="1"/>
  <c r="F7" i="4"/>
  <c r="H7" i="4" s="1"/>
  <c r="G7" i="4"/>
  <c r="I8" i="3"/>
  <c r="J8" i="3" s="1"/>
  <c r="K8" i="3" s="1"/>
  <c r="D9" i="3" s="1"/>
  <c r="H14" i="2"/>
  <c r="I14" i="2" s="1"/>
  <c r="J14" i="2" s="1"/>
  <c r="K14" i="2" s="1"/>
  <c r="D15" i="2" s="1"/>
  <c r="F15" i="2" s="1"/>
  <c r="H14" i="1"/>
  <c r="I14" i="1" s="1"/>
  <c r="J14" i="1" s="1"/>
  <c r="K14" i="1" s="1"/>
  <c r="D15" i="1" s="1"/>
  <c r="F15" i="1" s="1"/>
  <c r="H7" i="8" l="1"/>
  <c r="K7" i="5"/>
  <c r="D8" i="5" s="1"/>
  <c r="N7" i="5"/>
  <c r="M7" i="5"/>
  <c r="I7" i="4"/>
  <c r="J7" i="4" s="1"/>
  <c r="F9" i="3"/>
  <c r="G9" i="3"/>
  <c r="L8" i="3"/>
  <c r="G15" i="2"/>
  <c r="H15" i="2" s="1"/>
  <c r="I15" i="2" s="1"/>
  <c r="J15" i="2" s="1"/>
  <c r="K15" i="2" s="1"/>
  <c r="D16" i="2" s="1"/>
  <c r="F16" i="2" s="1"/>
  <c r="G15" i="1"/>
  <c r="H15" i="1" s="1"/>
  <c r="I15" i="1" s="1"/>
  <c r="J15" i="1" s="1"/>
  <c r="K15" i="1" s="1"/>
  <c r="D16" i="1" s="1"/>
  <c r="F16" i="1" s="1"/>
  <c r="I7" i="8" l="1"/>
  <c r="J7" i="8" s="1"/>
  <c r="F8" i="5"/>
  <c r="G8" i="5"/>
  <c r="K7" i="4"/>
  <c r="D8" i="4" s="1"/>
  <c r="L7" i="4"/>
  <c r="H9" i="3"/>
  <c r="G16" i="2"/>
  <c r="H16" i="2" s="1"/>
  <c r="I16" i="2" s="1"/>
  <c r="J16" i="2" s="1"/>
  <c r="K16" i="2" s="1"/>
  <c r="D17" i="2" s="1"/>
  <c r="G16" i="1"/>
  <c r="H16" i="1" s="1"/>
  <c r="I16" i="1" s="1"/>
  <c r="J16" i="1" s="1"/>
  <c r="K16" i="1" s="1"/>
  <c r="D17" i="1" s="1"/>
  <c r="K7" i="8" l="1"/>
  <c r="D8" i="8" s="1"/>
  <c r="N7" i="8"/>
  <c r="M7" i="8"/>
  <c r="H8" i="5"/>
  <c r="G8" i="4"/>
  <c r="F8" i="4"/>
  <c r="H8" i="4" s="1"/>
  <c r="I9" i="3"/>
  <c r="J9" i="3" s="1"/>
  <c r="K9" i="3" s="1"/>
  <c r="D10" i="3" s="1"/>
  <c r="L9" i="3"/>
  <c r="G17" i="2"/>
  <c r="F17" i="2"/>
  <c r="H17" i="2" s="1"/>
  <c r="I17" i="2" s="1"/>
  <c r="J17" i="2" s="1"/>
  <c r="K17" i="2" s="1"/>
  <c r="D18" i="2" s="1"/>
  <c r="F17" i="1"/>
  <c r="G17" i="1"/>
  <c r="G8" i="8" l="1"/>
  <c r="F8" i="8"/>
  <c r="I8" i="5"/>
  <c r="J8" i="5" s="1"/>
  <c r="I8" i="4"/>
  <c r="J8" i="4" s="1"/>
  <c r="L8" i="4"/>
  <c r="G10" i="3"/>
  <c r="F10" i="3"/>
  <c r="H10" i="3" s="1"/>
  <c r="G18" i="2"/>
  <c r="F18" i="2"/>
  <c r="H17" i="1"/>
  <c r="I17" i="1" s="1"/>
  <c r="J17" i="1" s="1"/>
  <c r="K17" i="1" s="1"/>
  <c r="D18" i="1" s="1"/>
  <c r="H8" i="8" l="1"/>
  <c r="K8" i="5"/>
  <c r="D9" i="5" s="1"/>
  <c r="N8" i="5"/>
  <c r="M8" i="5"/>
  <c r="K8" i="4"/>
  <c r="D9" i="4" s="1"/>
  <c r="I10" i="3"/>
  <c r="J10" i="3" s="1"/>
  <c r="K10" i="3" s="1"/>
  <c r="D11" i="3" s="1"/>
  <c r="H18" i="2"/>
  <c r="I18" i="2" s="1"/>
  <c r="J18" i="2" s="1"/>
  <c r="K18" i="2" s="1"/>
  <c r="D19" i="2" s="1"/>
  <c r="F18" i="1"/>
  <c r="G18" i="1"/>
  <c r="M8" i="8" l="1"/>
  <c r="I8" i="8"/>
  <c r="J8" i="8" s="1"/>
  <c r="F9" i="5"/>
  <c r="G9" i="5"/>
  <c r="G9" i="4"/>
  <c r="F9" i="4"/>
  <c r="H9" i="4" s="1"/>
  <c r="F11" i="3"/>
  <c r="G11" i="3"/>
  <c r="L10" i="3"/>
  <c r="G19" i="2"/>
  <c r="F19" i="2"/>
  <c r="H19" i="2" s="1"/>
  <c r="I19" i="2" s="1"/>
  <c r="J19" i="2" s="1"/>
  <c r="K19" i="2" s="1"/>
  <c r="D20" i="2" s="1"/>
  <c r="F20" i="2" s="1"/>
  <c r="H18" i="1"/>
  <c r="I18" i="1" s="1"/>
  <c r="J18" i="1" s="1"/>
  <c r="K18" i="1" s="1"/>
  <c r="D19" i="1" s="1"/>
  <c r="K8" i="8" l="1"/>
  <c r="D9" i="8" s="1"/>
  <c r="N8" i="8"/>
  <c r="H9" i="5"/>
  <c r="I9" i="4"/>
  <c r="J9" i="4" s="1"/>
  <c r="H11" i="3"/>
  <c r="G20" i="2"/>
  <c r="H20" i="2" s="1"/>
  <c r="I20" i="2" s="1"/>
  <c r="J20" i="2" s="1"/>
  <c r="K20" i="2" s="1"/>
  <c r="D21" i="2" s="1"/>
  <c r="F21" i="2" s="1"/>
  <c r="F19" i="1"/>
  <c r="G19" i="1"/>
  <c r="G9" i="8" l="1"/>
  <c r="F9" i="8"/>
  <c r="H9" i="8" s="1"/>
  <c r="I9" i="5"/>
  <c r="J9" i="5" s="1"/>
  <c r="K9" i="4"/>
  <c r="D10" i="4" s="1"/>
  <c r="L9" i="4"/>
  <c r="I11" i="3"/>
  <c r="J11" i="3" s="1"/>
  <c r="K11" i="3" s="1"/>
  <c r="D12" i="3" s="1"/>
  <c r="L11" i="3"/>
  <c r="H21" i="2"/>
  <c r="I21" i="2" s="1"/>
  <c r="J21" i="2" s="1"/>
  <c r="K21" i="2" s="1"/>
  <c r="D22" i="2" s="1"/>
  <c r="G21" i="2"/>
  <c r="H19" i="1"/>
  <c r="I19" i="1" s="1"/>
  <c r="J19" i="1" s="1"/>
  <c r="K19" i="1" s="1"/>
  <c r="D20" i="1" s="1"/>
  <c r="F20" i="1" s="1"/>
  <c r="I9" i="8" l="1"/>
  <c r="J9" i="8" s="1"/>
  <c r="K9" i="5"/>
  <c r="D10" i="5" s="1"/>
  <c r="N9" i="5"/>
  <c r="M9" i="5"/>
  <c r="G10" i="4"/>
  <c r="F10" i="4"/>
  <c r="G12" i="3"/>
  <c r="F12" i="3"/>
  <c r="H12" i="3" s="1"/>
  <c r="G22" i="2"/>
  <c r="F22" i="2"/>
  <c r="G20" i="1"/>
  <c r="H20" i="1" s="1"/>
  <c r="I20" i="1" s="1"/>
  <c r="J20" i="1" s="1"/>
  <c r="K20" i="1" s="1"/>
  <c r="D21" i="1" s="1"/>
  <c r="F21" i="1" s="1"/>
  <c r="K9" i="8" l="1"/>
  <c r="D10" i="8" s="1"/>
  <c r="N9" i="8"/>
  <c r="M9" i="8"/>
  <c r="G10" i="5"/>
  <c r="F10" i="5"/>
  <c r="H10" i="5" s="1"/>
  <c r="H10" i="4"/>
  <c r="I12" i="3"/>
  <c r="J12" i="3" s="1"/>
  <c r="K12" i="3" s="1"/>
  <c r="D13" i="3" s="1"/>
  <c r="H22" i="2"/>
  <c r="I22" i="2" s="1"/>
  <c r="J22" i="2" s="1"/>
  <c r="K22" i="2" s="1"/>
  <c r="D23" i="2" s="1"/>
  <c r="G21" i="1"/>
  <c r="H21" i="1" s="1"/>
  <c r="I21" i="1" s="1"/>
  <c r="J21" i="1" s="1"/>
  <c r="K21" i="1" s="1"/>
  <c r="D22" i="1" s="1"/>
  <c r="G10" i="8" l="1"/>
  <c r="F10" i="8"/>
  <c r="H10" i="8" s="1"/>
  <c r="I10" i="5"/>
  <c r="J10" i="5" s="1"/>
  <c r="I10" i="4"/>
  <c r="J10" i="4" s="1"/>
  <c r="L10" i="4"/>
  <c r="F13" i="3"/>
  <c r="G13" i="3"/>
  <c r="L12" i="3"/>
  <c r="G23" i="2"/>
  <c r="F23" i="2"/>
  <c r="H23" i="2" s="1"/>
  <c r="I23" i="2" s="1"/>
  <c r="J23" i="2" s="1"/>
  <c r="K23" i="2" s="1"/>
  <c r="D24" i="2" s="1"/>
  <c r="F24" i="2" s="1"/>
  <c r="F22" i="1"/>
  <c r="G22" i="1"/>
  <c r="I10" i="8" l="1"/>
  <c r="J10" i="8" s="1"/>
  <c r="K10" i="5"/>
  <c r="D11" i="5" s="1"/>
  <c r="N10" i="5"/>
  <c r="M10" i="5"/>
  <c r="K10" i="4"/>
  <c r="D11" i="4" s="1"/>
  <c r="H13" i="3"/>
  <c r="G24" i="2"/>
  <c r="H24" i="2" s="1"/>
  <c r="I24" i="2" s="1"/>
  <c r="J24" i="2" s="1"/>
  <c r="K24" i="2" s="1"/>
  <c r="D25" i="2" s="1"/>
  <c r="F25" i="2" s="1"/>
  <c r="H22" i="1"/>
  <c r="I22" i="1" s="1"/>
  <c r="J22" i="1" s="1"/>
  <c r="K22" i="1" s="1"/>
  <c r="D23" i="1" s="1"/>
  <c r="K10" i="8" l="1"/>
  <c r="D11" i="8" s="1"/>
  <c r="N10" i="8"/>
  <c r="M10" i="8"/>
  <c r="G11" i="5"/>
  <c r="F11" i="5"/>
  <c r="H11" i="5" s="1"/>
  <c r="F11" i="4"/>
  <c r="G11" i="4"/>
  <c r="I13" i="3"/>
  <c r="J13" i="3" s="1"/>
  <c r="K13" i="3" s="1"/>
  <c r="D14" i="3" s="1"/>
  <c r="L13" i="3"/>
  <c r="G25" i="2"/>
  <c r="H25" i="2" s="1"/>
  <c r="I25" i="2" s="1"/>
  <c r="J25" i="2" s="1"/>
  <c r="K25" i="2" s="1"/>
  <c r="D26" i="2" s="1"/>
  <c r="F26" i="2" s="1"/>
  <c r="F23" i="1"/>
  <c r="G23" i="1"/>
  <c r="G11" i="8" l="1"/>
  <c r="F11" i="8"/>
  <c r="H11" i="8" s="1"/>
  <c r="I11" i="5"/>
  <c r="J11" i="5" s="1"/>
  <c r="H11" i="4"/>
  <c r="G14" i="3"/>
  <c r="F14" i="3"/>
  <c r="H14" i="3" s="1"/>
  <c r="G26" i="2"/>
  <c r="H26" i="2" s="1"/>
  <c r="I26" i="2" s="1"/>
  <c r="J26" i="2" s="1"/>
  <c r="K26" i="2" s="1"/>
  <c r="D27" i="2" s="1"/>
  <c r="F27" i="2" s="1"/>
  <c r="H23" i="1"/>
  <c r="I23" i="1" s="1"/>
  <c r="J23" i="1" s="1"/>
  <c r="K23" i="1" s="1"/>
  <c r="D24" i="1" s="1"/>
  <c r="F24" i="1" s="1"/>
  <c r="I11" i="8" l="1"/>
  <c r="J11" i="8" s="1"/>
  <c r="K11" i="8" s="1"/>
  <c r="K11" i="5"/>
  <c r="D12" i="5" s="1"/>
  <c r="M11" i="5"/>
  <c r="I11" i="4"/>
  <c r="J11" i="4" s="1"/>
  <c r="I14" i="3"/>
  <c r="J14" i="3" s="1"/>
  <c r="K14" i="3" s="1"/>
  <c r="D15" i="3" s="1"/>
  <c r="F15" i="3" s="1"/>
  <c r="G27" i="2"/>
  <c r="H27" i="2"/>
  <c r="I27" i="2" s="1"/>
  <c r="J27" i="2" s="1"/>
  <c r="K27" i="2" s="1"/>
  <c r="D28" i="2" s="1"/>
  <c r="F28" i="2" s="1"/>
  <c r="G24" i="1"/>
  <c r="H24" i="1" s="1"/>
  <c r="I24" i="1" s="1"/>
  <c r="J24" i="1" s="1"/>
  <c r="K24" i="1" s="1"/>
  <c r="D25" i="1" s="1"/>
  <c r="F25" i="1" s="1"/>
  <c r="D12" i="8" l="1"/>
  <c r="N11" i="8"/>
  <c r="M11" i="8"/>
  <c r="G12" i="5"/>
  <c r="F12" i="5"/>
  <c r="H12" i="5" s="1"/>
  <c r="L11" i="4"/>
  <c r="K11" i="4"/>
  <c r="D12" i="4" s="1"/>
  <c r="G15" i="3"/>
  <c r="H15" i="3" s="1"/>
  <c r="L14" i="3"/>
  <c r="G28" i="2"/>
  <c r="H28" i="2" s="1"/>
  <c r="I28" i="2" s="1"/>
  <c r="J28" i="2" s="1"/>
  <c r="K28" i="2" s="1"/>
  <c r="D29" i="2" s="1"/>
  <c r="G25" i="1"/>
  <c r="H25" i="1" s="1"/>
  <c r="I25" i="1" s="1"/>
  <c r="J25" i="1" s="1"/>
  <c r="K25" i="1" s="1"/>
  <c r="D26" i="1" s="1"/>
  <c r="F26" i="1" s="1"/>
  <c r="G12" i="8" l="1"/>
  <c r="F12" i="8"/>
  <c r="H12" i="8" s="1"/>
  <c r="I12" i="5"/>
  <c r="J12" i="5" s="1"/>
  <c r="G12" i="4"/>
  <c r="F12" i="4"/>
  <c r="H12" i="4" s="1"/>
  <c r="I15" i="3"/>
  <c r="J15" i="3" s="1"/>
  <c r="K15" i="3" s="1"/>
  <c r="D16" i="3" s="1"/>
  <c r="F16" i="3" s="1"/>
  <c r="L15" i="3"/>
  <c r="G29" i="2"/>
  <c r="F29" i="2"/>
  <c r="H29" i="2" s="1"/>
  <c r="I29" i="2" s="1"/>
  <c r="J29" i="2" s="1"/>
  <c r="K29" i="2" s="1"/>
  <c r="D30" i="2" s="1"/>
  <c r="F30" i="2" s="1"/>
  <c r="G26" i="1"/>
  <c r="H26" i="1" s="1"/>
  <c r="I26" i="1" s="1"/>
  <c r="J26" i="1" s="1"/>
  <c r="K26" i="1" s="1"/>
  <c r="D27" i="1" s="1"/>
  <c r="F27" i="1" s="1"/>
  <c r="I12" i="8" l="1"/>
  <c r="J12" i="8" s="1"/>
  <c r="K12" i="5"/>
  <c r="D13" i="5" s="1"/>
  <c r="N12" i="5"/>
  <c r="M12" i="5"/>
  <c r="I12" i="4"/>
  <c r="J12" i="4" s="1"/>
  <c r="G16" i="3"/>
  <c r="H16" i="3" s="1"/>
  <c r="G30" i="2"/>
  <c r="H30" i="2" s="1"/>
  <c r="I30" i="2" s="1"/>
  <c r="J30" i="2" s="1"/>
  <c r="K30" i="2" s="1"/>
  <c r="D31" i="2" s="1"/>
  <c r="F31" i="2" s="1"/>
  <c r="G27" i="1"/>
  <c r="H27" i="1" s="1"/>
  <c r="I27" i="1" s="1"/>
  <c r="J27" i="1" s="1"/>
  <c r="K27" i="1" s="1"/>
  <c r="D28" i="1" s="1"/>
  <c r="F28" i="1" s="1"/>
  <c r="M12" i="8" l="1"/>
  <c r="K12" i="8"/>
  <c r="D13" i="8" s="1"/>
  <c r="N12" i="8"/>
  <c r="G13" i="5"/>
  <c r="F13" i="5"/>
  <c r="H13" i="5" s="1"/>
  <c r="L12" i="4"/>
  <c r="K12" i="4"/>
  <c r="D13" i="4" s="1"/>
  <c r="I16" i="3"/>
  <c r="J16" i="3" s="1"/>
  <c r="K16" i="3" s="1"/>
  <c r="D17" i="3" s="1"/>
  <c r="G31" i="2"/>
  <c r="H31" i="2"/>
  <c r="I31" i="2" s="1"/>
  <c r="J31" i="2" s="1"/>
  <c r="K31" i="2" s="1"/>
  <c r="D32" i="2" s="1"/>
  <c r="F32" i="2" s="1"/>
  <c r="G28" i="1"/>
  <c r="H28" i="1" s="1"/>
  <c r="I28" i="1" s="1"/>
  <c r="J28" i="1" s="1"/>
  <c r="K28" i="1" s="1"/>
  <c r="D29" i="1" s="1"/>
  <c r="G13" i="8" l="1"/>
  <c r="F13" i="8"/>
  <c r="H13" i="8" s="1"/>
  <c r="I13" i="5"/>
  <c r="J13" i="5" s="1"/>
  <c r="G13" i="4"/>
  <c r="F13" i="4"/>
  <c r="H13" i="4" s="1"/>
  <c r="F17" i="3"/>
  <c r="G17" i="3"/>
  <c r="L16" i="3"/>
  <c r="G32" i="2"/>
  <c r="H32" i="2" s="1"/>
  <c r="I32" i="2" s="1"/>
  <c r="J32" i="2" s="1"/>
  <c r="K32" i="2" s="1"/>
  <c r="D33" i="2" s="1"/>
  <c r="F33" i="2" s="1"/>
  <c r="F29" i="1"/>
  <c r="G29" i="1"/>
  <c r="I13" i="8" l="1"/>
  <c r="J13" i="8" s="1"/>
  <c r="M13" i="5"/>
  <c r="K13" i="5"/>
  <c r="D14" i="5" s="1"/>
  <c r="N13" i="5"/>
  <c r="I13" i="4"/>
  <c r="J13" i="4" s="1"/>
  <c r="H17" i="3"/>
  <c r="G33" i="2"/>
  <c r="H33" i="2"/>
  <c r="I33" i="2" s="1"/>
  <c r="J33" i="2" s="1"/>
  <c r="K33" i="2" s="1"/>
  <c r="D34" i="2" s="1"/>
  <c r="F34" i="2" s="1"/>
  <c r="H29" i="1"/>
  <c r="I29" i="1" s="1"/>
  <c r="J29" i="1" s="1"/>
  <c r="K29" i="1" s="1"/>
  <c r="D30" i="1" s="1"/>
  <c r="F30" i="1" s="1"/>
  <c r="K13" i="8" l="1"/>
  <c r="D14" i="8" s="1"/>
  <c r="N13" i="8"/>
  <c r="M13" i="8"/>
  <c r="F14" i="5"/>
  <c r="G14" i="5"/>
  <c r="K13" i="4"/>
  <c r="D14" i="4" s="1"/>
  <c r="L13" i="4"/>
  <c r="I17" i="3"/>
  <c r="J17" i="3" s="1"/>
  <c r="K17" i="3" s="1"/>
  <c r="D18" i="3" s="1"/>
  <c r="L17" i="3"/>
  <c r="G34" i="2"/>
  <c r="H34" i="2"/>
  <c r="I34" i="2" s="1"/>
  <c r="J34" i="2" s="1"/>
  <c r="K34" i="2" s="1"/>
  <c r="D35" i="2" s="1"/>
  <c r="F35" i="2" s="1"/>
  <c r="G30" i="1"/>
  <c r="H30" i="1" s="1"/>
  <c r="I30" i="1" s="1"/>
  <c r="J30" i="1" s="1"/>
  <c r="K30" i="1" s="1"/>
  <c r="D31" i="1" s="1"/>
  <c r="F31" i="1" s="1"/>
  <c r="G14" i="8" l="1"/>
  <c r="F14" i="8"/>
  <c r="H14" i="8" s="1"/>
  <c r="H14" i="5"/>
  <c r="G14" i="4"/>
  <c r="F14" i="4"/>
  <c r="G18" i="3"/>
  <c r="F18" i="3"/>
  <c r="H18" i="3" s="1"/>
  <c r="G35" i="2"/>
  <c r="H35" i="2" s="1"/>
  <c r="I35" i="2" s="1"/>
  <c r="J35" i="2" s="1"/>
  <c r="K35" i="2" s="1"/>
  <c r="D36" i="2" s="1"/>
  <c r="G31" i="1"/>
  <c r="H31" i="1" s="1"/>
  <c r="I31" i="1" s="1"/>
  <c r="J31" i="1" s="1"/>
  <c r="K31" i="1" s="1"/>
  <c r="D32" i="1" s="1"/>
  <c r="F32" i="1" s="1"/>
  <c r="I14" i="8" l="1"/>
  <c r="J14" i="8" s="1"/>
  <c r="I14" i="5"/>
  <c r="J14" i="5" s="1"/>
  <c r="H14" i="4"/>
  <c r="I18" i="3"/>
  <c r="J18" i="3" s="1"/>
  <c r="K18" i="3" s="1"/>
  <c r="D19" i="3" s="1"/>
  <c r="G36" i="2"/>
  <c r="F36" i="2"/>
  <c r="H36" i="2" s="1"/>
  <c r="I36" i="2" s="1"/>
  <c r="J36" i="2" s="1"/>
  <c r="K36" i="2" s="1"/>
  <c r="D37" i="2" s="1"/>
  <c r="G32" i="1"/>
  <c r="H32" i="1" s="1"/>
  <c r="I32" i="1" s="1"/>
  <c r="J32" i="1" s="1"/>
  <c r="K32" i="1" s="1"/>
  <c r="D33" i="1" s="1"/>
  <c r="F33" i="1" s="1"/>
  <c r="K14" i="8" l="1"/>
  <c r="D15" i="8" s="1"/>
  <c r="F15" i="8" s="1"/>
  <c r="N14" i="8"/>
  <c r="M14" i="8"/>
  <c r="K14" i="5"/>
  <c r="D15" i="5" s="1"/>
  <c r="F15" i="5" s="1"/>
  <c r="G15" i="5" s="1"/>
  <c r="H15" i="5" s="1"/>
  <c r="N14" i="5"/>
  <c r="M14" i="5"/>
  <c r="I14" i="4"/>
  <c r="J14" i="4" s="1"/>
  <c r="L14" i="4"/>
  <c r="F19" i="3"/>
  <c r="G19" i="3"/>
  <c r="L18" i="3"/>
  <c r="F37" i="2"/>
  <c r="G37" i="2"/>
  <c r="G33" i="1"/>
  <c r="H33" i="1" s="1"/>
  <c r="I33" i="1" s="1"/>
  <c r="J33" i="1" s="1"/>
  <c r="K33" i="1" s="1"/>
  <c r="D34" i="1" s="1"/>
  <c r="F34" i="1" s="1"/>
  <c r="G15" i="8" l="1"/>
  <c r="H15" i="8" s="1"/>
  <c r="I15" i="5"/>
  <c r="J15" i="5" s="1"/>
  <c r="K14" i="4"/>
  <c r="D15" i="4" s="1"/>
  <c r="F15" i="4" s="1"/>
  <c r="H19" i="3"/>
  <c r="H37" i="2"/>
  <c r="I37" i="2" s="1"/>
  <c r="J37" i="2" s="1"/>
  <c r="K37" i="2" s="1"/>
  <c r="D38" i="2" s="1"/>
  <c r="G34" i="1"/>
  <c r="H34" i="1" s="1"/>
  <c r="I34" i="1" s="1"/>
  <c r="J34" i="1" s="1"/>
  <c r="K34" i="1" s="1"/>
  <c r="D35" i="1" s="1"/>
  <c r="F35" i="1" s="1"/>
  <c r="I15" i="8" l="1"/>
  <c r="J15" i="8" s="1"/>
  <c r="K15" i="5"/>
  <c r="D16" i="5" s="1"/>
  <c r="F16" i="5" s="1"/>
  <c r="N15" i="5"/>
  <c r="M15" i="5"/>
  <c r="G15" i="4"/>
  <c r="H15" i="4" s="1"/>
  <c r="I19" i="3"/>
  <c r="J19" i="3" s="1"/>
  <c r="K19" i="3" s="1"/>
  <c r="D20" i="3" s="1"/>
  <c r="F20" i="3" s="1"/>
  <c r="L19" i="3"/>
  <c r="G38" i="2"/>
  <c r="F38" i="2"/>
  <c r="H38" i="2" s="1"/>
  <c r="I38" i="2" s="1"/>
  <c r="J38" i="2" s="1"/>
  <c r="K38" i="2" s="1"/>
  <c r="D39" i="2" s="1"/>
  <c r="H35" i="1"/>
  <c r="I35" i="1" s="1"/>
  <c r="J35" i="1" s="1"/>
  <c r="K35" i="1" s="1"/>
  <c r="D36" i="1" s="1"/>
  <c r="G35" i="1"/>
  <c r="K15" i="8" l="1"/>
  <c r="D16" i="8" s="1"/>
  <c r="F16" i="8" s="1"/>
  <c r="N15" i="8"/>
  <c r="M15" i="8"/>
  <c r="G16" i="5"/>
  <c r="H16" i="5"/>
  <c r="I15" i="4"/>
  <c r="J15" i="4" s="1"/>
  <c r="L15" i="4"/>
  <c r="G20" i="3"/>
  <c r="H20" i="3" s="1"/>
  <c r="G39" i="2"/>
  <c r="F39" i="2"/>
  <c r="H39" i="2" s="1"/>
  <c r="I39" i="2" s="1"/>
  <c r="J39" i="2" s="1"/>
  <c r="K39" i="2" s="1"/>
  <c r="D40" i="2" s="1"/>
  <c r="F36" i="1"/>
  <c r="H36" i="1" s="1"/>
  <c r="I36" i="1" s="1"/>
  <c r="J36" i="1" s="1"/>
  <c r="K36" i="1" s="1"/>
  <c r="D37" i="1" s="1"/>
  <c r="G36" i="1"/>
  <c r="H16" i="8" l="1"/>
  <c r="G16" i="8"/>
  <c r="I16" i="5"/>
  <c r="J16" i="5" s="1"/>
  <c r="K15" i="4"/>
  <c r="D16" i="4" s="1"/>
  <c r="F16" i="4" s="1"/>
  <c r="I20" i="3"/>
  <c r="J20" i="3" s="1"/>
  <c r="K20" i="3" s="1"/>
  <c r="D21" i="3" s="1"/>
  <c r="F21" i="3" s="1"/>
  <c r="G40" i="2"/>
  <c r="F40" i="2"/>
  <c r="H40" i="2" s="1"/>
  <c r="I40" i="2" s="1"/>
  <c r="J40" i="2" s="1"/>
  <c r="K40" i="2" s="1"/>
  <c r="D41" i="2" s="1"/>
  <c r="F37" i="1"/>
  <c r="H37" i="1" s="1"/>
  <c r="I37" i="1" s="1"/>
  <c r="J37" i="1" s="1"/>
  <c r="K37" i="1" s="1"/>
  <c r="D38" i="1" s="1"/>
  <c r="G37" i="1"/>
  <c r="I16" i="8" l="1"/>
  <c r="J16" i="8" s="1"/>
  <c r="K16" i="5"/>
  <c r="D17" i="5" s="1"/>
  <c r="N16" i="5"/>
  <c r="M16" i="5"/>
  <c r="G16" i="4"/>
  <c r="H16" i="4"/>
  <c r="G21" i="3"/>
  <c r="H21" i="3" s="1"/>
  <c r="L20" i="3"/>
  <c r="F41" i="2"/>
  <c r="H41" i="2" s="1"/>
  <c r="I41" i="2" s="1"/>
  <c r="J41" i="2" s="1"/>
  <c r="K41" i="2" s="1"/>
  <c r="D42" i="2" s="1"/>
  <c r="G41" i="2"/>
  <c r="F38" i="1"/>
  <c r="H38" i="1" s="1"/>
  <c r="I38" i="1" s="1"/>
  <c r="J38" i="1" s="1"/>
  <c r="K38" i="1" s="1"/>
  <c r="D39" i="1" s="1"/>
  <c r="G38" i="1"/>
  <c r="K16" i="8" l="1"/>
  <c r="D17" i="8" s="1"/>
  <c r="N16" i="8"/>
  <c r="M16" i="8"/>
  <c r="F17" i="5"/>
  <c r="G17" i="5"/>
  <c r="I16" i="4"/>
  <c r="J16" i="4" s="1"/>
  <c r="L16" i="4"/>
  <c r="I21" i="3"/>
  <c r="J21" i="3" s="1"/>
  <c r="K21" i="3" s="1"/>
  <c r="D22" i="3" s="1"/>
  <c r="F42" i="2"/>
  <c r="G42" i="2"/>
  <c r="F39" i="1"/>
  <c r="H39" i="1" s="1"/>
  <c r="I39" i="1" s="1"/>
  <c r="J39" i="1" s="1"/>
  <c r="K39" i="1" s="1"/>
  <c r="D40" i="1" s="1"/>
  <c r="G39" i="1"/>
  <c r="G17" i="8" l="1"/>
  <c r="F17" i="8"/>
  <c r="H17" i="8" s="1"/>
  <c r="H17" i="5"/>
  <c r="K16" i="4"/>
  <c r="D17" i="4" s="1"/>
  <c r="L21" i="3"/>
  <c r="G22" i="3"/>
  <c r="F22" i="3"/>
  <c r="H22" i="3" s="1"/>
  <c r="H42" i="2"/>
  <c r="I42" i="2" s="1"/>
  <c r="J42" i="2" s="1"/>
  <c r="K42" i="2" s="1"/>
  <c r="D43" i="2" s="1"/>
  <c r="F40" i="1"/>
  <c r="G40" i="1"/>
  <c r="I17" i="8" l="1"/>
  <c r="J17" i="8" s="1"/>
  <c r="I17" i="5"/>
  <c r="J17" i="5" s="1"/>
  <c r="G17" i="4"/>
  <c r="F17" i="4"/>
  <c r="H17" i="4" s="1"/>
  <c r="I22" i="3"/>
  <c r="J22" i="3" s="1"/>
  <c r="K22" i="3" s="1"/>
  <c r="D23" i="3" s="1"/>
  <c r="G43" i="2"/>
  <c r="F43" i="2"/>
  <c r="H43" i="2" s="1"/>
  <c r="I43" i="2" s="1"/>
  <c r="J43" i="2" s="1"/>
  <c r="K43" i="2" s="1"/>
  <c r="D44" i="2" s="1"/>
  <c r="F44" i="2" s="1"/>
  <c r="H40" i="1"/>
  <c r="I40" i="1" s="1"/>
  <c r="J40" i="1" s="1"/>
  <c r="K40" i="1" s="1"/>
  <c r="D41" i="1" s="1"/>
  <c r="K17" i="8" l="1"/>
  <c r="D18" i="8" s="1"/>
  <c r="N17" i="8"/>
  <c r="M17" i="8"/>
  <c r="K17" i="5"/>
  <c r="D18" i="5" s="1"/>
  <c r="N17" i="5"/>
  <c r="M17" i="5"/>
  <c r="I17" i="4"/>
  <c r="J17" i="4" s="1"/>
  <c r="F23" i="3"/>
  <c r="G23" i="3"/>
  <c r="L22" i="3"/>
  <c r="G44" i="2"/>
  <c r="H44" i="2"/>
  <c r="I44" i="2" s="1"/>
  <c r="J44" i="2" s="1"/>
  <c r="K44" i="2" s="1"/>
  <c r="D45" i="2" s="1"/>
  <c r="F45" i="2" s="1"/>
  <c r="F41" i="1"/>
  <c r="H41" i="1" s="1"/>
  <c r="I41" i="1" s="1"/>
  <c r="J41" i="1" s="1"/>
  <c r="K41" i="1" s="1"/>
  <c r="D42" i="1" s="1"/>
  <c r="G41" i="1"/>
  <c r="G18" i="8" l="1"/>
  <c r="F18" i="8"/>
  <c r="H18" i="8" s="1"/>
  <c r="F18" i="5"/>
  <c r="G18" i="5"/>
  <c r="K17" i="4"/>
  <c r="D18" i="4" s="1"/>
  <c r="L17" i="4"/>
  <c r="H23" i="3"/>
  <c r="G45" i="2"/>
  <c r="H45" i="2"/>
  <c r="I45" i="2" s="1"/>
  <c r="J45" i="2" s="1"/>
  <c r="K45" i="2" s="1"/>
  <c r="D46" i="2" s="1"/>
  <c r="F46" i="2" s="1"/>
  <c r="F42" i="1"/>
  <c r="H42" i="1" s="1"/>
  <c r="I42" i="1" s="1"/>
  <c r="J42" i="1" s="1"/>
  <c r="K42" i="1" s="1"/>
  <c r="D43" i="1" s="1"/>
  <c r="G42" i="1"/>
  <c r="I18" i="8" l="1"/>
  <c r="J18" i="8" s="1"/>
  <c r="K18" i="8" s="1"/>
  <c r="H18" i="5"/>
  <c r="G18" i="4"/>
  <c r="F18" i="4"/>
  <c r="I23" i="3"/>
  <c r="J23" i="3" s="1"/>
  <c r="K23" i="3" s="1"/>
  <c r="D24" i="3" s="1"/>
  <c r="F24" i="3" s="1"/>
  <c r="L23" i="3"/>
  <c r="G46" i="2"/>
  <c r="H46" i="2" s="1"/>
  <c r="I46" i="2" s="1"/>
  <c r="J46" i="2" s="1"/>
  <c r="K46" i="2" s="1"/>
  <c r="D47" i="2" s="1"/>
  <c r="F47" i="2" s="1"/>
  <c r="F43" i="1"/>
  <c r="H43" i="1" s="1"/>
  <c r="I43" i="1" s="1"/>
  <c r="J43" i="1" s="1"/>
  <c r="K43" i="1" s="1"/>
  <c r="D44" i="1" s="1"/>
  <c r="F44" i="1" s="1"/>
  <c r="G43" i="1"/>
  <c r="D19" i="8" l="1"/>
  <c r="N18" i="8"/>
  <c r="M18" i="8"/>
  <c r="I18" i="5"/>
  <c r="J18" i="5" s="1"/>
  <c r="H18" i="4"/>
  <c r="G24" i="3"/>
  <c r="H24" i="3" s="1"/>
  <c r="G47" i="2"/>
  <c r="H47" i="2" s="1"/>
  <c r="I47" i="2" s="1"/>
  <c r="J47" i="2" s="1"/>
  <c r="K47" i="2" s="1"/>
  <c r="D48" i="2" s="1"/>
  <c r="H44" i="1"/>
  <c r="I44" i="1" s="1"/>
  <c r="J44" i="1" s="1"/>
  <c r="K44" i="1" s="1"/>
  <c r="D45" i="1" s="1"/>
  <c r="F45" i="1" s="1"/>
  <c r="G44" i="1"/>
  <c r="G19" i="8" l="1"/>
  <c r="F19" i="8"/>
  <c r="H19" i="8" s="1"/>
  <c r="K18" i="5"/>
  <c r="D19" i="5" s="1"/>
  <c r="M18" i="5"/>
  <c r="I18" i="4"/>
  <c r="J18" i="4" s="1"/>
  <c r="I24" i="3"/>
  <c r="J24" i="3" s="1"/>
  <c r="K24" i="3" s="1"/>
  <c r="D25" i="3" s="1"/>
  <c r="F25" i="3" s="1"/>
  <c r="G48" i="2"/>
  <c r="F48" i="2"/>
  <c r="H48" i="2" s="1"/>
  <c r="I48" i="2" s="1"/>
  <c r="J48" i="2" s="1"/>
  <c r="K48" i="2" s="1"/>
  <c r="D49" i="2" s="1"/>
  <c r="F49" i="2" s="1"/>
  <c r="H45" i="1"/>
  <c r="I45" i="1" s="1"/>
  <c r="J45" i="1" s="1"/>
  <c r="K45" i="1" s="1"/>
  <c r="D46" i="1" s="1"/>
  <c r="F46" i="1" s="1"/>
  <c r="G45" i="1"/>
  <c r="I19" i="8" l="1"/>
  <c r="J19" i="8" s="1"/>
  <c r="G19" i="5"/>
  <c r="F19" i="5"/>
  <c r="H19" i="5" s="1"/>
  <c r="K18" i="4"/>
  <c r="D19" i="4" s="1"/>
  <c r="L18" i="4"/>
  <c r="G25" i="3"/>
  <c r="H25" i="3" s="1"/>
  <c r="L24" i="3"/>
  <c r="G49" i="2"/>
  <c r="H49" i="2" s="1"/>
  <c r="I49" i="2" s="1"/>
  <c r="J49" i="2" s="1"/>
  <c r="K49" i="2" s="1"/>
  <c r="D50" i="2" s="1"/>
  <c r="F50" i="2" s="1"/>
  <c r="G46" i="1"/>
  <c r="H46" i="1" s="1"/>
  <c r="I46" i="1" s="1"/>
  <c r="J46" i="1" s="1"/>
  <c r="K46" i="1" s="1"/>
  <c r="D47" i="1" s="1"/>
  <c r="F47" i="1" s="1"/>
  <c r="N19" i="8" l="1"/>
  <c r="K19" i="8"/>
  <c r="D20" i="8" s="1"/>
  <c r="F20" i="8" s="1"/>
  <c r="M19" i="8"/>
  <c r="I19" i="5"/>
  <c r="J19" i="5" s="1"/>
  <c r="F19" i="4"/>
  <c r="G19" i="4"/>
  <c r="I25" i="3"/>
  <c r="J25" i="3" s="1"/>
  <c r="K25" i="3" s="1"/>
  <c r="D26" i="3" s="1"/>
  <c r="F26" i="3" s="1"/>
  <c r="L25" i="3"/>
  <c r="G50" i="2"/>
  <c r="H50" i="2" s="1"/>
  <c r="I50" i="2" s="1"/>
  <c r="J50" i="2" s="1"/>
  <c r="K50" i="2" s="1"/>
  <c r="D51" i="2" s="1"/>
  <c r="F51" i="2" s="1"/>
  <c r="H47" i="1"/>
  <c r="I47" i="1" s="1"/>
  <c r="J47" i="1" s="1"/>
  <c r="K47" i="1" s="1"/>
  <c r="D48" i="1" s="1"/>
  <c r="G47" i="1"/>
  <c r="G20" i="8" l="1"/>
  <c r="H20" i="8"/>
  <c r="K19" i="5"/>
  <c r="D20" i="5" s="1"/>
  <c r="F20" i="5" s="1"/>
  <c r="G20" i="5" s="1"/>
  <c r="H20" i="5" s="1"/>
  <c r="N19" i="5"/>
  <c r="M19" i="5"/>
  <c r="H19" i="4"/>
  <c r="G26" i="3"/>
  <c r="H26" i="3" s="1"/>
  <c r="G51" i="2"/>
  <c r="H51" i="2" s="1"/>
  <c r="I51" i="2" s="1"/>
  <c r="J51" i="2" s="1"/>
  <c r="K51" i="2" s="1"/>
  <c r="D52" i="2" s="1"/>
  <c r="F52" i="2" s="1"/>
  <c r="F48" i="1"/>
  <c r="H48" i="1" s="1"/>
  <c r="I48" i="1" s="1"/>
  <c r="J48" i="1" s="1"/>
  <c r="K48" i="1" s="1"/>
  <c r="D49" i="1" s="1"/>
  <c r="F49" i="1" s="1"/>
  <c r="G48" i="1"/>
  <c r="I20" i="8" l="1"/>
  <c r="J20" i="8" s="1"/>
  <c r="I20" i="5"/>
  <c r="J20" i="5" s="1"/>
  <c r="I19" i="4"/>
  <c r="J19" i="4" s="1"/>
  <c r="L19" i="4"/>
  <c r="I26" i="3"/>
  <c r="J26" i="3" s="1"/>
  <c r="K26" i="3" s="1"/>
  <c r="D27" i="3" s="1"/>
  <c r="F27" i="3" s="1"/>
  <c r="G52" i="2"/>
  <c r="H52" i="2" s="1"/>
  <c r="I52" i="2" s="1"/>
  <c r="J52" i="2" s="1"/>
  <c r="K52" i="2" s="1"/>
  <c r="D53" i="2" s="1"/>
  <c r="F53" i="2" s="1"/>
  <c r="G49" i="1"/>
  <c r="H49" i="1" s="1"/>
  <c r="I49" i="1" s="1"/>
  <c r="J49" i="1" s="1"/>
  <c r="K49" i="1" s="1"/>
  <c r="D50" i="1" s="1"/>
  <c r="F50" i="1" s="1"/>
  <c r="K20" i="8" l="1"/>
  <c r="D21" i="8" s="1"/>
  <c r="F21" i="8" s="1"/>
  <c r="N20" i="8"/>
  <c r="M20" i="8"/>
  <c r="K20" i="5"/>
  <c r="D21" i="5" s="1"/>
  <c r="F21" i="5" s="1"/>
  <c r="G21" i="5" s="1"/>
  <c r="H21" i="5" s="1"/>
  <c r="N20" i="5"/>
  <c r="M20" i="5"/>
  <c r="K19" i="4"/>
  <c r="D20" i="4" s="1"/>
  <c r="F20" i="4" s="1"/>
  <c r="G27" i="3"/>
  <c r="H27" i="3" s="1"/>
  <c r="L26" i="3"/>
  <c r="G53" i="2"/>
  <c r="H53" i="2"/>
  <c r="I53" i="2" s="1"/>
  <c r="J53" i="2" s="1"/>
  <c r="K53" i="2" s="1"/>
  <c r="D54" i="2" s="1"/>
  <c r="F54" i="2" s="1"/>
  <c r="G50" i="1"/>
  <c r="H50" i="1" s="1"/>
  <c r="I50" i="1" s="1"/>
  <c r="J50" i="1" s="1"/>
  <c r="K50" i="1" s="1"/>
  <c r="D51" i="1" s="1"/>
  <c r="F51" i="1" s="1"/>
  <c r="G21" i="8" l="1"/>
  <c r="H21" i="8" s="1"/>
  <c r="I21" i="5"/>
  <c r="J21" i="5" s="1"/>
  <c r="G20" i="4"/>
  <c r="H20" i="4"/>
  <c r="I27" i="3"/>
  <c r="J27" i="3" s="1"/>
  <c r="K27" i="3" s="1"/>
  <c r="D28" i="3" s="1"/>
  <c r="F28" i="3" s="1"/>
  <c r="G54" i="2"/>
  <c r="H54" i="2"/>
  <c r="I54" i="2" s="1"/>
  <c r="J54" i="2" s="1"/>
  <c r="K54" i="2" s="1"/>
  <c r="D55" i="2" s="1"/>
  <c r="F55" i="2" s="1"/>
  <c r="G51" i="1"/>
  <c r="H51" i="1"/>
  <c r="I51" i="1" s="1"/>
  <c r="J51" i="1" s="1"/>
  <c r="K51" i="1" s="1"/>
  <c r="D52" i="1" s="1"/>
  <c r="F52" i="1" s="1"/>
  <c r="I21" i="8" l="1"/>
  <c r="J21" i="8" s="1"/>
  <c r="K21" i="5"/>
  <c r="D22" i="5" s="1"/>
  <c r="N21" i="5"/>
  <c r="M21" i="5"/>
  <c r="I20" i="4"/>
  <c r="J20" i="4" s="1"/>
  <c r="G28" i="3"/>
  <c r="H28" i="3" s="1"/>
  <c r="L27" i="3"/>
  <c r="G55" i="2"/>
  <c r="H55" i="2" s="1"/>
  <c r="I55" i="2" s="1"/>
  <c r="J55" i="2" s="1"/>
  <c r="K55" i="2" s="1"/>
  <c r="D56" i="2" s="1"/>
  <c r="F56" i="2" s="1"/>
  <c r="G52" i="1"/>
  <c r="H52" i="1" s="1"/>
  <c r="I52" i="1" s="1"/>
  <c r="J52" i="1" s="1"/>
  <c r="K52" i="1" s="1"/>
  <c r="D53" i="1" s="1"/>
  <c r="F53" i="1" s="1"/>
  <c r="N21" i="8" l="1"/>
  <c r="K21" i="8"/>
  <c r="D22" i="8" s="1"/>
  <c r="M21" i="8"/>
  <c r="F22" i="5"/>
  <c r="G22" i="5"/>
  <c r="L20" i="4"/>
  <c r="K20" i="4"/>
  <c r="D21" i="4" s="1"/>
  <c r="F21" i="4" s="1"/>
  <c r="I28" i="3"/>
  <c r="J28" i="3" s="1"/>
  <c r="K28" i="3" s="1"/>
  <c r="D29" i="3" s="1"/>
  <c r="G56" i="2"/>
  <c r="H56" i="2"/>
  <c r="I56" i="2" s="1"/>
  <c r="J56" i="2" s="1"/>
  <c r="K56" i="2" s="1"/>
  <c r="D57" i="2" s="1"/>
  <c r="F57" i="2" s="1"/>
  <c r="G53" i="1"/>
  <c r="H53" i="1" s="1"/>
  <c r="I53" i="1" s="1"/>
  <c r="J53" i="1" s="1"/>
  <c r="K53" i="1" s="1"/>
  <c r="D54" i="1" s="1"/>
  <c r="F54" i="1" s="1"/>
  <c r="G22" i="8" l="1"/>
  <c r="F22" i="8"/>
  <c r="H22" i="8" s="1"/>
  <c r="H22" i="5"/>
  <c r="G21" i="4"/>
  <c r="H21" i="4" s="1"/>
  <c r="G29" i="3"/>
  <c r="F29" i="3"/>
  <c r="H29" i="3" s="1"/>
  <c r="L28" i="3"/>
  <c r="G57" i="2"/>
  <c r="H57" i="2"/>
  <c r="I57" i="2" s="1"/>
  <c r="J57" i="2" s="1"/>
  <c r="K57" i="2" s="1"/>
  <c r="D58" i="2" s="1"/>
  <c r="G54" i="1"/>
  <c r="H54" i="1" s="1"/>
  <c r="I54" i="1" s="1"/>
  <c r="J54" i="1" s="1"/>
  <c r="K54" i="1" s="1"/>
  <c r="D55" i="1" s="1"/>
  <c r="F55" i="1" s="1"/>
  <c r="I22" i="8" l="1"/>
  <c r="J22" i="8" s="1"/>
  <c r="I22" i="5"/>
  <c r="J22" i="5" s="1"/>
  <c r="I21" i="4"/>
  <c r="J21" i="4" s="1"/>
  <c r="I29" i="3"/>
  <c r="J29" i="3" s="1"/>
  <c r="K29" i="3" s="1"/>
  <c r="D30" i="3" s="1"/>
  <c r="F30" i="3" s="1"/>
  <c r="F58" i="2"/>
  <c r="G58" i="2"/>
  <c r="G55" i="1"/>
  <c r="H55" i="1"/>
  <c r="I55" i="1" s="1"/>
  <c r="J55" i="1" s="1"/>
  <c r="K55" i="1" s="1"/>
  <c r="D56" i="1" s="1"/>
  <c r="F56" i="1" s="1"/>
  <c r="N22" i="8" l="1"/>
  <c r="K22" i="8"/>
  <c r="D23" i="8" s="1"/>
  <c r="M22" i="8"/>
  <c r="K22" i="5"/>
  <c r="D23" i="5" s="1"/>
  <c r="N22" i="5"/>
  <c r="M22" i="5"/>
  <c r="K21" i="4"/>
  <c r="D22" i="4" s="1"/>
  <c r="L21" i="4"/>
  <c r="G30" i="3"/>
  <c r="H30" i="3" s="1"/>
  <c r="L29" i="3"/>
  <c r="H58" i="2"/>
  <c r="I58" i="2" s="1"/>
  <c r="J58" i="2" s="1"/>
  <c r="K58" i="2" s="1"/>
  <c r="D59" i="2" s="1"/>
  <c r="F59" i="2" s="1"/>
  <c r="G56" i="1"/>
  <c r="H56" i="1"/>
  <c r="I56" i="1" s="1"/>
  <c r="J56" i="1" s="1"/>
  <c r="K56" i="1" s="1"/>
  <c r="D57" i="1" s="1"/>
  <c r="F57" i="1" s="1"/>
  <c r="F23" i="8" l="1"/>
  <c r="H23" i="8" s="1"/>
  <c r="G23" i="8"/>
  <c r="F23" i="5"/>
  <c r="G23" i="5"/>
  <c r="G22" i="4"/>
  <c r="F22" i="4"/>
  <c r="H22" i="4" s="1"/>
  <c r="I30" i="3"/>
  <c r="J30" i="3" s="1"/>
  <c r="K30" i="3" s="1"/>
  <c r="D31" i="3" s="1"/>
  <c r="F31" i="3" s="1"/>
  <c r="L30" i="3"/>
  <c r="G59" i="2"/>
  <c r="H59" i="2" s="1"/>
  <c r="I59" i="2" s="1"/>
  <c r="J59" i="2" s="1"/>
  <c r="K59" i="2" s="1"/>
  <c r="D60" i="2" s="1"/>
  <c r="G57" i="1"/>
  <c r="H57" i="1"/>
  <c r="I57" i="1" s="1"/>
  <c r="J57" i="1" s="1"/>
  <c r="K57" i="1" s="1"/>
  <c r="D58" i="1" s="1"/>
  <c r="I23" i="8" l="1"/>
  <c r="J23" i="8" s="1"/>
  <c r="H23" i="5"/>
  <c r="I22" i="4"/>
  <c r="J22" i="4" s="1"/>
  <c r="L22" i="4"/>
  <c r="G31" i="3"/>
  <c r="H31" i="3" s="1"/>
  <c r="G60" i="2"/>
  <c r="F60" i="2"/>
  <c r="H60" i="2" s="1"/>
  <c r="I60" i="2" s="1"/>
  <c r="J60" i="2" s="1"/>
  <c r="K60" i="2" s="1"/>
  <c r="D61" i="2" s="1"/>
  <c r="F61" i="2" s="1"/>
  <c r="F58" i="1"/>
  <c r="G58" i="1"/>
  <c r="M23" i="8" l="1"/>
  <c r="K23" i="8"/>
  <c r="D24" i="8" s="1"/>
  <c r="F24" i="8" s="1"/>
  <c r="N23" i="8"/>
  <c r="I23" i="5"/>
  <c r="J23" i="5" s="1"/>
  <c r="K22" i="4"/>
  <c r="D23" i="4" s="1"/>
  <c r="I31" i="3"/>
  <c r="J31" i="3" s="1"/>
  <c r="K31" i="3" s="1"/>
  <c r="D32" i="3" s="1"/>
  <c r="F32" i="3" s="1"/>
  <c r="L31" i="3"/>
  <c r="H61" i="2"/>
  <c r="I61" i="2" s="1"/>
  <c r="J61" i="2" s="1"/>
  <c r="K61" i="2" s="1"/>
  <c r="D62" i="2" s="1"/>
  <c r="G61" i="2"/>
  <c r="H58" i="1"/>
  <c r="I58" i="1" s="1"/>
  <c r="J58" i="1" s="1"/>
  <c r="K58" i="1" s="1"/>
  <c r="D59" i="1" s="1"/>
  <c r="F59" i="1" s="1"/>
  <c r="H24" i="8" l="1"/>
  <c r="G24" i="8"/>
  <c r="K23" i="5"/>
  <c r="D24" i="5" s="1"/>
  <c r="F24" i="5" s="1"/>
  <c r="N23" i="5"/>
  <c r="M23" i="5"/>
  <c r="F23" i="4"/>
  <c r="G23" i="4"/>
  <c r="G32" i="3"/>
  <c r="H32" i="3"/>
  <c r="G62" i="2"/>
  <c r="F62" i="2"/>
  <c r="H62" i="2" s="1"/>
  <c r="I62" i="2" s="1"/>
  <c r="J62" i="2" s="1"/>
  <c r="K62" i="2" s="1"/>
  <c r="D63" i="2" s="1"/>
  <c r="F63" i="2" s="1"/>
  <c r="G59" i="1"/>
  <c r="H59" i="1" s="1"/>
  <c r="I59" i="1" s="1"/>
  <c r="J59" i="1" s="1"/>
  <c r="K59" i="1" s="1"/>
  <c r="D60" i="1" s="1"/>
  <c r="M24" i="8" l="1"/>
  <c r="I24" i="8"/>
  <c r="J24" i="8" s="1"/>
  <c r="G24" i="5"/>
  <c r="H24" i="5"/>
  <c r="H23" i="4"/>
  <c r="I32" i="3"/>
  <c r="J32" i="3" s="1"/>
  <c r="K32" i="3" s="1"/>
  <c r="D33" i="3" s="1"/>
  <c r="F33" i="3" s="1"/>
  <c r="L32" i="3"/>
  <c r="G63" i="2"/>
  <c r="H63" i="2" s="1"/>
  <c r="I63" i="2" s="1"/>
  <c r="J63" i="2" s="1"/>
  <c r="K63" i="2" s="1"/>
  <c r="D64" i="2" s="1"/>
  <c r="F64" i="2" s="1"/>
  <c r="F60" i="1"/>
  <c r="H60" i="1" s="1"/>
  <c r="I60" i="1" s="1"/>
  <c r="J60" i="1" s="1"/>
  <c r="K60" i="1" s="1"/>
  <c r="D61" i="1" s="1"/>
  <c r="F61" i="1" s="1"/>
  <c r="G60" i="1"/>
  <c r="N24" i="8" l="1"/>
  <c r="K24" i="8"/>
  <c r="D25" i="8" s="1"/>
  <c r="F25" i="8" s="1"/>
  <c r="I24" i="5"/>
  <c r="J24" i="5" s="1"/>
  <c r="I23" i="4"/>
  <c r="J23" i="4" s="1"/>
  <c r="L23" i="4"/>
  <c r="G33" i="3"/>
  <c r="H33" i="3" s="1"/>
  <c r="G64" i="2"/>
  <c r="H64" i="2"/>
  <c r="I64" i="2" s="1"/>
  <c r="J64" i="2" s="1"/>
  <c r="K64" i="2" s="1"/>
  <c r="D65" i="2" s="1"/>
  <c r="F65" i="2" s="1"/>
  <c r="G61" i="1"/>
  <c r="H61" i="1" s="1"/>
  <c r="I61" i="1" s="1"/>
  <c r="J61" i="1" s="1"/>
  <c r="K61" i="1" s="1"/>
  <c r="D62" i="1" s="1"/>
  <c r="H25" i="8" l="1"/>
  <c r="G25" i="8"/>
  <c r="K24" i="5"/>
  <c r="D25" i="5" s="1"/>
  <c r="F25" i="5" s="1"/>
  <c r="G25" i="5" s="1"/>
  <c r="H25" i="5" s="1"/>
  <c r="N24" i="5"/>
  <c r="M24" i="5"/>
  <c r="K23" i="4"/>
  <c r="D24" i="4" s="1"/>
  <c r="F24" i="4" s="1"/>
  <c r="I33" i="3"/>
  <c r="J33" i="3" s="1"/>
  <c r="K33" i="3" s="1"/>
  <c r="D34" i="3" s="1"/>
  <c r="F34" i="3" s="1"/>
  <c r="L33" i="3"/>
  <c r="G65" i="2"/>
  <c r="H65" i="2" s="1"/>
  <c r="I65" i="2" s="1"/>
  <c r="J65" i="2" s="1"/>
  <c r="K65" i="2" s="1"/>
  <c r="D66" i="2" s="1"/>
  <c r="F66" i="2" s="1"/>
  <c r="F62" i="1"/>
  <c r="G62" i="1"/>
  <c r="M25" i="8" l="1"/>
  <c r="I25" i="8"/>
  <c r="J25" i="8" s="1"/>
  <c r="K25" i="8" s="1"/>
  <c r="I25" i="5"/>
  <c r="J25" i="5" s="1"/>
  <c r="G24" i="4"/>
  <c r="H24" i="4"/>
  <c r="G34" i="3"/>
  <c r="H34" i="3"/>
  <c r="G66" i="2"/>
  <c r="H66" i="2" s="1"/>
  <c r="I66" i="2" s="1"/>
  <c r="J66" i="2" s="1"/>
  <c r="K66" i="2" s="1"/>
  <c r="D67" i="2" s="1"/>
  <c r="F67" i="2" s="1"/>
  <c r="H62" i="1"/>
  <c r="I62" i="1" s="1"/>
  <c r="J62" i="1" s="1"/>
  <c r="K62" i="1" s="1"/>
  <c r="D63" i="1" s="1"/>
  <c r="F63" i="1" s="1"/>
  <c r="D26" i="8" l="1"/>
  <c r="F26" i="8" s="1"/>
  <c r="N25" i="8"/>
  <c r="K25" i="5"/>
  <c r="D26" i="5" s="1"/>
  <c r="F26" i="5" s="1"/>
  <c r="G26" i="5" s="1"/>
  <c r="H26" i="5" s="1"/>
  <c r="M25" i="5"/>
  <c r="I24" i="4"/>
  <c r="J24" i="4" s="1"/>
  <c r="L24" i="4"/>
  <c r="I34" i="3"/>
  <c r="J34" i="3" s="1"/>
  <c r="K34" i="3" s="1"/>
  <c r="D35" i="3" s="1"/>
  <c r="F35" i="3" s="1"/>
  <c r="L34" i="3"/>
  <c r="G67" i="2"/>
  <c r="H67" i="2" s="1"/>
  <c r="I67" i="2" s="1"/>
  <c r="J67" i="2" s="1"/>
  <c r="K67" i="2" s="1"/>
  <c r="D68" i="2" s="1"/>
  <c r="F68" i="2" s="1"/>
  <c r="G63" i="1"/>
  <c r="H63" i="1" s="1"/>
  <c r="I63" i="1" s="1"/>
  <c r="J63" i="1" s="1"/>
  <c r="K63" i="1" s="1"/>
  <c r="D64" i="1" s="1"/>
  <c r="F64" i="1" s="1"/>
  <c r="H26" i="8" l="1"/>
  <c r="G26" i="8"/>
  <c r="I26" i="5"/>
  <c r="J26" i="5" s="1"/>
  <c r="K24" i="4"/>
  <c r="D25" i="4" s="1"/>
  <c r="F25" i="4" s="1"/>
  <c r="G35" i="3"/>
  <c r="H35" i="3" s="1"/>
  <c r="G68" i="2"/>
  <c r="H68" i="2"/>
  <c r="I68" i="2" s="1"/>
  <c r="J68" i="2" s="1"/>
  <c r="K68" i="2" s="1"/>
  <c r="D69" i="2" s="1"/>
  <c r="F69" i="2" s="1"/>
  <c r="H64" i="1"/>
  <c r="I64" i="1" s="1"/>
  <c r="J64" i="1" s="1"/>
  <c r="K64" i="1" s="1"/>
  <c r="D65" i="1" s="1"/>
  <c r="F65" i="1" s="1"/>
  <c r="G64" i="1"/>
  <c r="M26" i="8" l="1"/>
  <c r="I26" i="8"/>
  <c r="J26" i="8" s="1"/>
  <c r="K26" i="5"/>
  <c r="D27" i="5" s="1"/>
  <c r="F27" i="5" s="1"/>
  <c r="G27" i="5" s="1"/>
  <c r="H27" i="5" s="1"/>
  <c r="N26" i="5"/>
  <c r="M26" i="5"/>
  <c r="G25" i="4"/>
  <c r="H25" i="4" s="1"/>
  <c r="I35" i="3"/>
  <c r="J35" i="3" s="1"/>
  <c r="K35" i="3" s="1"/>
  <c r="D36" i="3" s="1"/>
  <c r="L35" i="3"/>
  <c r="G69" i="2"/>
  <c r="H69" i="2" s="1"/>
  <c r="I69" i="2" s="1"/>
  <c r="J69" i="2" s="1"/>
  <c r="K69" i="2" s="1"/>
  <c r="D70" i="2" s="1"/>
  <c r="G65" i="1"/>
  <c r="H65" i="1" s="1"/>
  <c r="I65" i="1" s="1"/>
  <c r="J65" i="1" s="1"/>
  <c r="K65" i="1" s="1"/>
  <c r="D66" i="1" s="1"/>
  <c r="F66" i="1" s="1"/>
  <c r="N26" i="8" l="1"/>
  <c r="K26" i="8"/>
  <c r="D27" i="8" s="1"/>
  <c r="F27" i="8" s="1"/>
  <c r="I27" i="5"/>
  <c r="J27" i="5" s="1"/>
  <c r="I25" i="4"/>
  <c r="J25" i="4" s="1"/>
  <c r="G36" i="3"/>
  <c r="F36" i="3"/>
  <c r="H36" i="3" s="1"/>
  <c r="G70" i="2"/>
  <c r="F70" i="2"/>
  <c r="G66" i="1"/>
  <c r="H66" i="1" s="1"/>
  <c r="I66" i="1" s="1"/>
  <c r="J66" i="1" s="1"/>
  <c r="K66" i="1" s="1"/>
  <c r="D67" i="1" s="1"/>
  <c r="F67" i="1" s="1"/>
  <c r="G27" i="8" l="1"/>
  <c r="H27" i="8" s="1"/>
  <c r="K27" i="5"/>
  <c r="D28" i="5" s="1"/>
  <c r="F28" i="5" s="1"/>
  <c r="G28" i="5" s="1"/>
  <c r="H28" i="5" s="1"/>
  <c r="N27" i="5"/>
  <c r="M27" i="5"/>
  <c r="K25" i="4"/>
  <c r="D26" i="4" s="1"/>
  <c r="F26" i="4" s="1"/>
  <c r="L25" i="4"/>
  <c r="I36" i="3"/>
  <c r="J36" i="3" s="1"/>
  <c r="K36" i="3" s="1"/>
  <c r="D37" i="3" s="1"/>
  <c r="L36" i="3"/>
  <c r="H70" i="2"/>
  <c r="I70" i="2" s="1"/>
  <c r="J70" i="2" s="1"/>
  <c r="K70" i="2" s="1"/>
  <c r="D71" i="2" s="1"/>
  <c r="G67" i="1"/>
  <c r="H67" i="1" s="1"/>
  <c r="I67" i="1" s="1"/>
  <c r="J67" i="1" s="1"/>
  <c r="K67" i="1" s="1"/>
  <c r="D68" i="1" s="1"/>
  <c r="F68" i="1" s="1"/>
  <c r="I27" i="8" l="1"/>
  <c r="J27" i="8" s="1"/>
  <c r="I28" i="5"/>
  <c r="J28" i="5" s="1"/>
  <c r="G26" i="4"/>
  <c r="H26" i="4"/>
  <c r="G37" i="3"/>
  <c r="F37" i="3"/>
  <c r="H37" i="3" s="1"/>
  <c r="G71" i="2"/>
  <c r="F71" i="2"/>
  <c r="H71" i="2" s="1"/>
  <c r="I71" i="2" s="1"/>
  <c r="J71" i="2" s="1"/>
  <c r="K71" i="2" s="1"/>
  <c r="D72" i="2" s="1"/>
  <c r="G68" i="1"/>
  <c r="H68" i="1" s="1"/>
  <c r="I68" i="1" s="1"/>
  <c r="J68" i="1" s="1"/>
  <c r="K68" i="1" s="1"/>
  <c r="D69" i="1" s="1"/>
  <c r="F69" i="1" s="1"/>
  <c r="K27" i="8" l="1"/>
  <c r="D28" i="8" s="1"/>
  <c r="F28" i="8" s="1"/>
  <c r="N27" i="8"/>
  <c r="M27" i="8"/>
  <c r="K28" i="5"/>
  <c r="D29" i="5" s="1"/>
  <c r="N28" i="5"/>
  <c r="M28" i="5"/>
  <c r="I26" i="4"/>
  <c r="J26" i="4" s="1"/>
  <c r="L26" i="4"/>
  <c r="I37" i="3"/>
  <c r="J37" i="3" s="1"/>
  <c r="K37" i="3" s="1"/>
  <c r="D38" i="3" s="1"/>
  <c r="L37" i="3"/>
  <c r="G72" i="2"/>
  <c r="F72" i="2"/>
  <c r="G69" i="1"/>
  <c r="H69" i="1"/>
  <c r="I69" i="1" s="1"/>
  <c r="J69" i="1" s="1"/>
  <c r="K69" i="1" s="1"/>
  <c r="D70" i="1" s="1"/>
  <c r="G28" i="8" l="1"/>
  <c r="H28" i="8" s="1"/>
  <c r="G29" i="5"/>
  <c r="F29" i="5"/>
  <c r="H29" i="5" s="1"/>
  <c r="K26" i="4"/>
  <c r="D27" i="4" s="1"/>
  <c r="F27" i="4" s="1"/>
  <c r="G38" i="3"/>
  <c r="F38" i="3"/>
  <c r="H38" i="3" s="1"/>
  <c r="H72" i="2"/>
  <c r="I72" i="2" s="1"/>
  <c r="J72" i="2" s="1"/>
  <c r="K72" i="2" s="1"/>
  <c r="D73" i="2" s="1"/>
  <c r="F70" i="1"/>
  <c r="G70" i="1"/>
  <c r="I28" i="8" l="1"/>
  <c r="J28" i="8" s="1"/>
  <c r="I29" i="5"/>
  <c r="J29" i="5" s="1"/>
  <c r="G27" i="4"/>
  <c r="H27" i="4" s="1"/>
  <c r="I38" i="3"/>
  <c r="J38" i="3" s="1"/>
  <c r="K38" i="3" s="1"/>
  <c r="D39" i="3" s="1"/>
  <c r="L38" i="3"/>
  <c r="F73" i="2"/>
  <c r="H73" i="2" s="1"/>
  <c r="I73" i="2" s="1"/>
  <c r="J73" i="2" s="1"/>
  <c r="K73" i="2" s="1"/>
  <c r="D74" i="2" s="1"/>
  <c r="G73" i="2"/>
  <c r="H70" i="1"/>
  <c r="I70" i="1" s="1"/>
  <c r="J70" i="1" s="1"/>
  <c r="K70" i="1" s="1"/>
  <c r="D71" i="1" s="1"/>
  <c r="N28" i="8" l="1"/>
  <c r="K28" i="8"/>
  <c r="D29" i="8" s="1"/>
  <c r="M28" i="8"/>
  <c r="K29" i="5"/>
  <c r="D30" i="5" s="1"/>
  <c r="F30" i="5" s="1"/>
  <c r="G30" i="5" s="1"/>
  <c r="H30" i="5" s="1"/>
  <c r="N29" i="5"/>
  <c r="M29" i="5"/>
  <c r="I27" i="4"/>
  <c r="J27" i="4" s="1"/>
  <c r="G39" i="3"/>
  <c r="F39" i="3"/>
  <c r="H39" i="3" s="1"/>
  <c r="F74" i="2"/>
  <c r="H74" i="2" s="1"/>
  <c r="I74" i="2" s="1"/>
  <c r="J74" i="2" s="1"/>
  <c r="K74" i="2" s="1"/>
  <c r="D75" i="2" s="1"/>
  <c r="F75" i="2" s="1"/>
  <c r="G74" i="2"/>
  <c r="F71" i="1"/>
  <c r="H71" i="1" s="1"/>
  <c r="I71" i="1" s="1"/>
  <c r="J71" i="1" s="1"/>
  <c r="K71" i="1" s="1"/>
  <c r="D72" i="1" s="1"/>
  <c r="G71" i="1"/>
  <c r="F29" i="8" l="1"/>
  <c r="G29" i="8"/>
  <c r="I30" i="5"/>
  <c r="J30" i="5" s="1"/>
  <c r="K27" i="4"/>
  <c r="D28" i="4" s="1"/>
  <c r="F28" i="4" s="1"/>
  <c r="L27" i="4"/>
  <c r="I39" i="3"/>
  <c r="J39" i="3" s="1"/>
  <c r="K39" i="3" s="1"/>
  <c r="D40" i="3" s="1"/>
  <c r="L39" i="3"/>
  <c r="H75" i="2"/>
  <c r="I75" i="2" s="1"/>
  <c r="J75" i="2" s="1"/>
  <c r="K75" i="2" s="1"/>
  <c r="D76" i="2" s="1"/>
  <c r="F76" i="2" s="1"/>
  <c r="G75" i="2"/>
  <c r="F72" i="1"/>
  <c r="H72" i="1" s="1"/>
  <c r="I72" i="1" s="1"/>
  <c r="J72" i="1" s="1"/>
  <c r="K72" i="1" s="1"/>
  <c r="D73" i="1" s="1"/>
  <c r="G72" i="1"/>
  <c r="H29" i="8" l="1"/>
  <c r="K30" i="5"/>
  <c r="D31" i="5" s="1"/>
  <c r="F31" i="5" s="1"/>
  <c r="G31" i="5" s="1"/>
  <c r="H31" i="5" s="1"/>
  <c r="N30" i="5"/>
  <c r="M30" i="5"/>
  <c r="G28" i="4"/>
  <c r="H28" i="4"/>
  <c r="G40" i="3"/>
  <c r="F40" i="3"/>
  <c r="H40" i="3" s="1"/>
  <c r="G76" i="2"/>
  <c r="H76" i="2" s="1"/>
  <c r="I76" i="2" s="1"/>
  <c r="J76" i="2" s="1"/>
  <c r="K76" i="2" s="1"/>
  <c r="D77" i="2" s="1"/>
  <c r="F77" i="2" s="1"/>
  <c r="F73" i="1"/>
  <c r="G73" i="1"/>
  <c r="M29" i="8" l="1"/>
  <c r="I29" i="8"/>
  <c r="J29" i="8" s="1"/>
  <c r="I31" i="5"/>
  <c r="J31" i="5" s="1"/>
  <c r="I28" i="4"/>
  <c r="J28" i="4" s="1"/>
  <c r="L28" i="4"/>
  <c r="I40" i="3"/>
  <c r="J40" i="3" s="1"/>
  <c r="K40" i="3" s="1"/>
  <c r="D41" i="3" s="1"/>
  <c r="L40" i="3"/>
  <c r="G77" i="2"/>
  <c r="H77" i="2" s="1"/>
  <c r="I77" i="2" s="1"/>
  <c r="J77" i="2" s="1"/>
  <c r="K77" i="2" s="1"/>
  <c r="D78" i="2" s="1"/>
  <c r="H73" i="1"/>
  <c r="I73" i="1" s="1"/>
  <c r="J73" i="1" s="1"/>
  <c r="K73" i="1" s="1"/>
  <c r="D74" i="1" s="1"/>
  <c r="K29" i="8" l="1"/>
  <c r="D30" i="8" s="1"/>
  <c r="F30" i="8" s="1"/>
  <c r="N29" i="8"/>
  <c r="K31" i="5"/>
  <c r="D32" i="5" s="1"/>
  <c r="F32" i="5" s="1"/>
  <c r="N31" i="5"/>
  <c r="M31" i="5"/>
  <c r="K28" i="4"/>
  <c r="D29" i="4" s="1"/>
  <c r="G41" i="3"/>
  <c r="F41" i="3"/>
  <c r="H41" i="3" s="1"/>
  <c r="G78" i="2"/>
  <c r="F78" i="2"/>
  <c r="H78" i="2" s="1"/>
  <c r="I78" i="2" s="1"/>
  <c r="J78" i="2" s="1"/>
  <c r="K78" i="2" s="1"/>
  <c r="D79" i="2" s="1"/>
  <c r="F74" i="1"/>
  <c r="H74" i="1" s="1"/>
  <c r="I74" i="1" s="1"/>
  <c r="J74" i="1" s="1"/>
  <c r="K74" i="1" s="1"/>
  <c r="D75" i="1" s="1"/>
  <c r="F75" i="1" s="1"/>
  <c r="G74" i="1"/>
  <c r="G30" i="8" l="1"/>
  <c r="H30" i="8" s="1"/>
  <c r="G32" i="5"/>
  <c r="H32" i="5" s="1"/>
  <c r="F29" i="4"/>
  <c r="G29" i="4"/>
  <c r="I41" i="3"/>
  <c r="J41" i="3" s="1"/>
  <c r="K41" i="3" s="1"/>
  <c r="D42" i="3" s="1"/>
  <c r="L41" i="3"/>
  <c r="F79" i="2"/>
  <c r="H79" i="2" s="1"/>
  <c r="I79" i="2" s="1"/>
  <c r="J79" i="2" s="1"/>
  <c r="K79" i="2" s="1"/>
  <c r="D80" i="2" s="1"/>
  <c r="G79" i="2"/>
  <c r="G75" i="1"/>
  <c r="H75" i="1" s="1"/>
  <c r="I75" i="1" s="1"/>
  <c r="J75" i="1" s="1"/>
  <c r="K75" i="1" s="1"/>
  <c r="D76" i="1" s="1"/>
  <c r="F76" i="1" s="1"/>
  <c r="M30" i="8" l="1"/>
  <c r="I30" i="8"/>
  <c r="J30" i="8" s="1"/>
  <c r="I32" i="5"/>
  <c r="J32" i="5" s="1"/>
  <c r="H29" i="4"/>
  <c r="G42" i="3"/>
  <c r="F42" i="3"/>
  <c r="H42" i="3" s="1"/>
  <c r="G80" i="2"/>
  <c r="F80" i="2"/>
  <c r="H76" i="1"/>
  <c r="I76" i="1" s="1"/>
  <c r="J76" i="1" s="1"/>
  <c r="K76" i="1" s="1"/>
  <c r="D77" i="1" s="1"/>
  <c r="F77" i="1" s="1"/>
  <c r="G76" i="1"/>
  <c r="N30" i="8" l="1"/>
  <c r="K30" i="8"/>
  <c r="D31" i="8" s="1"/>
  <c r="F31" i="8" s="1"/>
  <c r="K32" i="5"/>
  <c r="D33" i="5" s="1"/>
  <c r="F33" i="5" s="1"/>
  <c r="G33" i="5" s="1"/>
  <c r="H33" i="5" s="1"/>
  <c r="M32" i="5"/>
  <c r="I29" i="4"/>
  <c r="J29" i="4" s="1"/>
  <c r="I42" i="3"/>
  <c r="J42" i="3" s="1"/>
  <c r="K42" i="3" s="1"/>
  <c r="D43" i="3" s="1"/>
  <c r="L42" i="3"/>
  <c r="H80" i="2"/>
  <c r="I80" i="2" s="1"/>
  <c r="J80" i="2" s="1"/>
  <c r="K80" i="2" s="1"/>
  <c r="D81" i="2" s="1"/>
  <c r="G77" i="1"/>
  <c r="H77" i="1"/>
  <c r="I77" i="1" s="1"/>
  <c r="J77" i="1" s="1"/>
  <c r="K77" i="1" s="1"/>
  <c r="D78" i="1" s="1"/>
  <c r="G31" i="8" l="1"/>
  <c r="H31" i="8" s="1"/>
  <c r="I33" i="5"/>
  <c r="J33" i="5" s="1"/>
  <c r="K29" i="4"/>
  <c r="D30" i="4" s="1"/>
  <c r="F30" i="4" s="1"/>
  <c r="L29" i="4"/>
  <c r="G43" i="3"/>
  <c r="F43" i="3"/>
  <c r="H43" i="3" s="1"/>
  <c r="F81" i="2"/>
  <c r="H81" i="2" s="1"/>
  <c r="I81" i="2" s="1"/>
  <c r="J81" i="2" s="1"/>
  <c r="K81" i="2" s="1"/>
  <c r="D82" i="2" s="1"/>
  <c r="G81" i="2"/>
  <c r="F78" i="1"/>
  <c r="G78" i="1"/>
  <c r="I31" i="8" l="1"/>
  <c r="J31" i="8" s="1"/>
  <c r="K33" i="5"/>
  <c r="D34" i="5" s="1"/>
  <c r="F34" i="5" s="1"/>
  <c r="G34" i="5" s="1"/>
  <c r="H34" i="5" s="1"/>
  <c r="N33" i="5"/>
  <c r="M33" i="5"/>
  <c r="G30" i="4"/>
  <c r="H30" i="4"/>
  <c r="I43" i="3"/>
  <c r="J43" i="3" s="1"/>
  <c r="K43" i="3" s="1"/>
  <c r="D44" i="3" s="1"/>
  <c r="F44" i="3" s="1"/>
  <c r="L43" i="3"/>
  <c r="G82" i="2"/>
  <c r="F82" i="2"/>
  <c r="H78" i="1"/>
  <c r="I78" i="1" s="1"/>
  <c r="J78" i="1" s="1"/>
  <c r="K78" i="1" s="1"/>
  <c r="D79" i="1" s="1"/>
  <c r="K31" i="8" l="1"/>
  <c r="D32" i="8" s="1"/>
  <c r="F32" i="8" s="1"/>
  <c r="N31" i="8"/>
  <c r="M31" i="8"/>
  <c r="I34" i="5"/>
  <c r="J34" i="5" s="1"/>
  <c r="I30" i="4"/>
  <c r="J30" i="4" s="1"/>
  <c r="L30" i="4"/>
  <c r="G44" i="3"/>
  <c r="H44" i="3"/>
  <c r="H82" i="2"/>
  <c r="I82" i="2" s="1"/>
  <c r="J82" i="2" s="1"/>
  <c r="K82" i="2" s="1"/>
  <c r="D83" i="2" s="1"/>
  <c r="G79" i="1"/>
  <c r="F79" i="1"/>
  <c r="H79" i="1" s="1"/>
  <c r="I79" i="1" s="1"/>
  <c r="J79" i="1" s="1"/>
  <c r="K79" i="1" s="1"/>
  <c r="D80" i="1" s="1"/>
  <c r="G32" i="8" l="1"/>
  <c r="H32" i="8" s="1"/>
  <c r="K34" i="5"/>
  <c r="D35" i="5" s="1"/>
  <c r="F35" i="5" s="1"/>
  <c r="G35" i="5" s="1"/>
  <c r="H35" i="5" s="1"/>
  <c r="N34" i="5"/>
  <c r="M34" i="5"/>
  <c r="K30" i="4"/>
  <c r="D31" i="4" s="1"/>
  <c r="F31" i="4" s="1"/>
  <c r="I44" i="3"/>
  <c r="J44" i="3" s="1"/>
  <c r="K44" i="3" s="1"/>
  <c r="D45" i="3" s="1"/>
  <c r="F45" i="3" s="1"/>
  <c r="L44" i="3"/>
  <c r="G83" i="2"/>
  <c r="F83" i="2"/>
  <c r="F80" i="1"/>
  <c r="G80" i="1"/>
  <c r="I32" i="8" l="1"/>
  <c r="J32" i="8" s="1"/>
  <c r="K32" i="8" s="1"/>
  <c r="I35" i="5"/>
  <c r="J35" i="5" s="1"/>
  <c r="G31" i="4"/>
  <c r="H31" i="4" s="1"/>
  <c r="G45" i="3"/>
  <c r="H45" i="3" s="1"/>
  <c r="H83" i="2"/>
  <c r="I83" i="2" s="1"/>
  <c r="J83" i="2" s="1"/>
  <c r="K83" i="2" s="1"/>
  <c r="D84" i="2" s="1"/>
  <c r="F84" i="2" s="1"/>
  <c r="H80" i="1"/>
  <c r="I80" i="1" s="1"/>
  <c r="J80" i="1" s="1"/>
  <c r="K80" i="1" s="1"/>
  <c r="D81" i="1" s="1"/>
  <c r="N32" i="8" l="1"/>
  <c r="D33" i="8"/>
  <c r="F33" i="8" s="1"/>
  <c r="M32" i="8"/>
  <c r="K35" i="5"/>
  <c r="D36" i="5" s="1"/>
  <c r="N35" i="5"/>
  <c r="M35" i="5"/>
  <c r="I31" i="4"/>
  <c r="J31" i="4" s="1"/>
  <c r="I45" i="3"/>
  <c r="J45" i="3" s="1"/>
  <c r="K45" i="3" s="1"/>
  <c r="D46" i="3" s="1"/>
  <c r="F46" i="3" s="1"/>
  <c r="L45" i="3"/>
  <c r="G84" i="2"/>
  <c r="H84" i="2" s="1"/>
  <c r="I84" i="2" s="1"/>
  <c r="J84" i="2" s="1"/>
  <c r="K84" i="2" s="1"/>
  <c r="D85" i="2" s="1"/>
  <c r="F85" i="2" s="1"/>
  <c r="F81" i="1"/>
  <c r="G81" i="1"/>
  <c r="G33" i="8" l="1"/>
  <c r="H33" i="8" s="1"/>
  <c r="G36" i="5"/>
  <c r="F36" i="5"/>
  <c r="H36" i="5" s="1"/>
  <c r="K31" i="4"/>
  <c r="D32" i="4" s="1"/>
  <c r="F32" i="4" s="1"/>
  <c r="L31" i="4"/>
  <c r="G46" i="3"/>
  <c r="H46" i="3" s="1"/>
  <c r="G85" i="2"/>
  <c r="H85" i="2"/>
  <c r="I85" i="2" s="1"/>
  <c r="J85" i="2" s="1"/>
  <c r="K85" i="2" s="1"/>
  <c r="D86" i="2" s="1"/>
  <c r="F86" i="2" s="1"/>
  <c r="H81" i="1"/>
  <c r="I81" i="1" s="1"/>
  <c r="J81" i="1" s="1"/>
  <c r="K81" i="1" s="1"/>
  <c r="D82" i="1" s="1"/>
  <c r="M33" i="8" l="1"/>
  <c r="I33" i="8"/>
  <c r="J33" i="8" s="1"/>
  <c r="I36" i="5"/>
  <c r="J36" i="5" s="1"/>
  <c r="G32" i="4"/>
  <c r="H32" i="4"/>
  <c r="I46" i="3"/>
  <c r="J46" i="3" s="1"/>
  <c r="K46" i="3" s="1"/>
  <c r="D47" i="3" s="1"/>
  <c r="F47" i="3" s="1"/>
  <c r="L46" i="3"/>
  <c r="G86" i="2"/>
  <c r="H86" i="2"/>
  <c r="I86" i="2" s="1"/>
  <c r="J86" i="2" s="1"/>
  <c r="K86" i="2" s="1"/>
  <c r="D87" i="2" s="1"/>
  <c r="F87" i="2" s="1"/>
  <c r="F82" i="1"/>
  <c r="G82" i="1"/>
  <c r="K33" i="8" l="1"/>
  <c r="D34" i="8" s="1"/>
  <c r="F34" i="8" s="1"/>
  <c r="N33" i="8"/>
  <c r="K36" i="5"/>
  <c r="D37" i="5" s="1"/>
  <c r="N36" i="5"/>
  <c r="M36" i="5"/>
  <c r="I32" i="4"/>
  <c r="J32" i="4" s="1"/>
  <c r="L32" i="4"/>
  <c r="G47" i="3"/>
  <c r="H47" i="3" s="1"/>
  <c r="G87" i="2"/>
  <c r="H87" i="2" s="1"/>
  <c r="I87" i="2" s="1"/>
  <c r="J87" i="2" s="1"/>
  <c r="K87" i="2" s="1"/>
  <c r="D88" i="2" s="1"/>
  <c r="F88" i="2" s="1"/>
  <c r="H82" i="1"/>
  <c r="I82" i="1" s="1"/>
  <c r="J82" i="1" s="1"/>
  <c r="K82" i="1" s="1"/>
  <c r="D83" i="1" s="1"/>
  <c r="G34" i="8" l="1"/>
  <c r="H34" i="8" s="1"/>
  <c r="F37" i="5"/>
  <c r="H37" i="5" s="1"/>
  <c r="G37" i="5"/>
  <c r="K32" i="4"/>
  <c r="D33" i="4" s="1"/>
  <c r="F33" i="4" s="1"/>
  <c r="I47" i="3"/>
  <c r="J47" i="3" s="1"/>
  <c r="K47" i="3" s="1"/>
  <c r="D48" i="3" s="1"/>
  <c r="L47" i="3"/>
  <c r="G88" i="2"/>
  <c r="H88" i="2"/>
  <c r="I88" i="2" s="1"/>
  <c r="J88" i="2" s="1"/>
  <c r="K88" i="2" s="1"/>
  <c r="D89" i="2" s="1"/>
  <c r="F89" i="2" s="1"/>
  <c r="G83" i="1"/>
  <c r="F83" i="1"/>
  <c r="I34" i="8" l="1"/>
  <c r="J34" i="8" s="1"/>
  <c r="M37" i="5"/>
  <c r="I37" i="5"/>
  <c r="J37" i="5" s="1"/>
  <c r="G33" i="4"/>
  <c r="H33" i="4" s="1"/>
  <c r="G48" i="3"/>
  <c r="F48" i="3"/>
  <c r="H48" i="3" s="1"/>
  <c r="G89" i="2"/>
  <c r="H89" i="2" s="1"/>
  <c r="I89" i="2" s="1"/>
  <c r="J89" i="2" s="1"/>
  <c r="K89" i="2" s="1"/>
  <c r="D90" i="2" s="1"/>
  <c r="H83" i="1"/>
  <c r="I83" i="1" s="1"/>
  <c r="J83" i="1" s="1"/>
  <c r="K83" i="1" s="1"/>
  <c r="D84" i="1" s="1"/>
  <c r="F84" i="1" s="1"/>
  <c r="N34" i="8" l="1"/>
  <c r="K34" i="8"/>
  <c r="D35" i="8" s="1"/>
  <c r="F35" i="8" s="1"/>
  <c r="M34" i="8"/>
  <c r="K37" i="5"/>
  <c r="D38" i="5" s="1"/>
  <c r="N37" i="5"/>
  <c r="I33" i="4"/>
  <c r="J33" i="4" s="1"/>
  <c r="I48" i="3"/>
  <c r="J48" i="3" s="1"/>
  <c r="K48" i="3" s="1"/>
  <c r="D49" i="3" s="1"/>
  <c r="F49" i="3" s="1"/>
  <c r="L48" i="3"/>
  <c r="F90" i="2"/>
  <c r="G90" i="2"/>
  <c r="H84" i="1"/>
  <c r="I84" i="1" s="1"/>
  <c r="J84" i="1" s="1"/>
  <c r="K84" i="1" s="1"/>
  <c r="D85" i="1" s="1"/>
  <c r="F85" i="1" s="1"/>
  <c r="G84" i="1"/>
  <c r="G35" i="8" l="1"/>
  <c r="H35" i="8" s="1"/>
  <c r="F38" i="5"/>
  <c r="G38" i="5"/>
  <c r="L33" i="4"/>
  <c r="K33" i="4"/>
  <c r="D34" i="4" s="1"/>
  <c r="F34" i="4" s="1"/>
  <c r="G49" i="3"/>
  <c r="H49" i="3" s="1"/>
  <c r="H90" i="2"/>
  <c r="I90" i="2" s="1"/>
  <c r="J90" i="2" s="1"/>
  <c r="K90" i="2" s="1"/>
  <c r="D91" i="2" s="1"/>
  <c r="G85" i="1"/>
  <c r="H85" i="1" s="1"/>
  <c r="I85" i="1" s="1"/>
  <c r="J85" i="1" s="1"/>
  <c r="K85" i="1" s="1"/>
  <c r="D86" i="1" s="1"/>
  <c r="F86" i="1" s="1"/>
  <c r="I35" i="8" l="1"/>
  <c r="J35" i="8" s="1"/>
  <c r="H38" i="5"/>
  <c r="G34" i="4"/>
  <c r="H34" i="4" s="1"/>
  <c r="I49" i="3"/>
  <c r="J49" i="3" s="1"/>
  <c r="K49" i="3" s="1"/>
  <c r="D50" i="3" s="1"/>
  <c r="F50" i="3" s="1"/>
  <c r="G91" i="2"/>
  <c r="F91" i="2"/>
  <c r="H91" i="2" s="1"/>
  <c r="I91" i="2" s="1"/>
  <c r="J91" i="2" s="1"/>
  <c r="K91" i="2" s="1"/>
  <c r="D92" i="2" s="1"/>
  <c r="F92" i="2" s="1"/>
  <c r="G86" i="1"/>
  <c r="H86" i="1"/>
  <c r="I86" i="1" s="1"/>
  <c r="J86" i="1" s="1"/>
  <c r="K86" i="1" s="1"/>
  <c r="D87" i="1" s="1"/>
  <c r="F87" i="1" s="1"/>
  <c r="K35" i="8" l="1"/>
  <c r="D36" i="8" s="1"/>
  <c r="N35" i="8"/>
  <c r="M35" i="8"/>
  <c r="I38" i="5"/>
  <c r="J38" i="5" s="1"/>
  <c r="I34" i="4"/>
  <c r="J34" i="4" s="1"/>
  <c r="L34" i="4"/>
  <c r="L49" i="3"/>
  <c r="G50" i="3"/>
  <c r="H50" i="3"/>
  <c r="G92" i="2"/>
  <c r="H92" i="2"/>
  <c r="I92" i="2" s="1"/>
  <c r="J92" i="2" s="1"/>
  <c r="K92" i="2" s="1"/>
  <c r="D93" i="2" s="1"/>
  <c r="F93" i="2" s="1"/>
  <c r="G87" i="1"/>
  <c r="H87" i="1"/>
  <c r="I87" i="1" s="1"/>
  <c r="J87" i="1" s="1"/>
  <c r="K87" i="1" s="1"/>
  <c r="D88" i="1" s="1"/>
  <c r="F88" i="1" s="1"/>
  <c r="G36" i="8" l="1"/>
  <c r="F36" i="8"/>
  <c r="K38" i="5"/>
  <c r="D39" i="5" s="1"/>
  <c r="N38" i="5"/>
  <c r="M38" i="5"/>
  <c r="K34" i="4"/>
  <c r="D35" i="4" s="1"/>
  <c r="F35" i="4" s="1"/>
  <c r="I50" i="3"/>
  <c r="J50" i="3" s="1"/>
  <c r="K50" i="3" s="1"/>
  <c r="D51" i="3" s="1"/>
  <c r="F51" i="3" s="1"/>
  <c r="L50" i="3"/>
  <c r="G93" i="2"/>
  <c r="H93" i="2" s="1"/>
  <c r="I93" i="2" s="1"/>
  <c r="J93" i="2" s="1"/>
  <c r="K93" i="2" s="1"/>
  <c r="D94" i="2" s="1"/>
  <c r="F94" i="2" s="1"/>
  <c r="G88" i="1"/>
  <c r="H88" i="1" s="1"/>
  <c r="I88" i="1" s="1"/>
  <c r="J88" i="1" s="1"/>
  <c r="K88" i="1" s="1"/>
  <c r="D89" i="1" s="1"/>
  <c r="F89" i="1" s="1"/>
  <c r="H36" i="8" l="1"/>
  <c r="F39" i="5"/>
  <c r="G39" i="5"/>
  <c r="G35" i="4"/>
  <c r="H35" i="4" s="1"/>
  <c r="G51" i="3"/>
  <c r="H51" i="3" s="1"/>
  <c r="G94" i="2"/>
  <c r="H94" i="2" s="1"/>
  <c r="I94" i="2" s="1"/>
  <c r="J94" i="2" s="1"/>
  <c r="K94" i="2" s="1"/>
  <c r="D95" i="2" s="1"/>
  <c r="F95" i="2" s="1"/>
  <c r="G89" i="1"/>
  <c r="H89" i="1" s="1"/>
  <c r="I89" i="1" s="1"/>
  <c r="J89" i="1" s="1"/>
  <c r="K89" i="1" s="1"/>
  <c r="D90" i="1" s="1"/>
  <c r="I36" i="8" l="1"/>
  <c r="J36" i="8" s="1"/>
  <c r="H39" i="5"/>
  <c r="I35" i="4"/>
  <c r="J35" i="4" s="1"/>
  <c r="I51" i="3"/>
  <c r="J51" i="3" s="1"/>
  <c r="K51" i="3" s="1"/>
  <c r="D52" i="3" s="1"/>
  <c r="F52" i="3" s="1"/>
  <c r="L51" i="3"/>
  <c r="G95" i="2"/>
  <c r="H95" i="2" s="1"/>
  <c r="I95" i="2" s="1"/>
  <c r="J95" i="2" s="1"/>
  <c r="K95" i="2" s="1"/>
  <c r="D96" i="2" s="1"/>
  <c r="F96" i="2" s="1"/>
  <c r="F90" i="1"/>
  <c r="G90" i="1"/>
  <c r="K36" i="8" l="1"/>
  <c r="D37" i="8" s="1"/>
  <c r="N36" i="8"/>
  <c r="M36" i="8"/>
  <c r="M39" i="5"/>
  <c r="I39" i="5"/>
  <c r="J39" i="5" s="1"/>
  <c r="K35" i="4"/>
  <c r="D36" i="4" s="1"/>
  <c r="L35" i="4"/>
  <c r="G52" i="3"/>
  <c r="H52" i="3"/>
  <c r="G96" i="2"/>
  <c r="H96" i="2"/>
  <c r="I96" i="2" s="1"/>
  <c r="J96" i="2" s="1"/>
  <c r="K96" i="2" s="1"/>
  <c r="D97" i="2" s="1"/>
  <c r="F97" i="2" s="1"/>
  <c r="H90" i="1"/>
  <c r="I90" i="1" s="1"/>
  <c r="J90" i="1" s="1"/>
  <c r="K90" i="1" s="1"/>
  <c r="D91" i="1" s="1"/>
  <c r="G37" i="8" l="1"/>
  <c r="F37" i="8"/>
  <c r="K39" i="5"/>
  <c r="D40" i="5" s="1"/>
  <c r="N39" i="5"/>
  <c r="G36" i="4"/>
  <c r="F36" i="4"/>
  <c r="H36" i="4" s="1"/>
  <c r="I52" i="3"/>
  <c r="J52" i="3" s="1"/>
  <c r="K52" i="3" s="1"/>
  <c r="D53" i="3" s="1"/>
  <c r="F53" i="3" s="1"/>
  <c r="L52" i="3"/>
  <c r="G97" i="2"/>
  <c r="H97" i="2" s="1"/>
  <c r="I97" i="2" s="1"/>
  <c r="J97" i="2" s="1"/>
  <c r="K97" i="2" s="1"/>
  <c r="D98" i="2" s="1"/>
  <c r="G91" i="1"/>
  <c r="F91" i="1"/>
  <c r="H91" i="1" s="1"/>
  <c r="I91" i="1" s="1"/>
  <c r="J91" i="1" s="1"/>
  <c r="K91" i="1" s="1"/>
  <c r="D92" i="1" s="1"/>
  <c r="F92" i="1" s="1"/>
  <c r="H37" i="8" l="1"/>
  <c r="F40" i="5"/>
  <c r="G40" i="5"/>
  <c r="I36" i="4"/>
  <c r="J36" i="4" s="1"/>
  <c r="L36" i="4"/>
  <c r="H53" i="3"/>
  <c r="G53" i="3"/>
  <c r="G98" i="2"/>
  <c r="F98" i="2"/>
  <c r="H98" i="2" s="1"/>
  <c r="I98" i="2" s="1"/>
  <c r="J98" i="2" s="1"/>
  <c r="K98" i="2" s="1"/>
  <c r="D99" i="2" s="1"/>
  <c r="F99" i="2" s="1"/>
  <c r="H92" i="1"/>
  <c r="I92" i="1" s="1"/>
  <c r="J92" i="1" s="1"/>
  <c r="K92" i="1" s="1"/>
  <c r="D93" i="1" s="1"/>
  <c r="F93" i="1" s="1"/>
  <c r="G92" i="1"/>
  <c r="M37" i="8" l="1"/>
  <c r="I37" i="8"/>
  <c r="J37" i="8" s="1"/>
  <c r="H40" i="5"/>
  <c r="K36" i="4"/>
  <c r="D37" i="4" s="1"/>
  <c r="I53" i="3"/>
  <c r="J53" i="3" s="1"/>
  <c r="K53" i="3" s="1"/>
  <c r="D54" i="3" s="1"/>
  <c r="F54" i="3" s="1"/>
  <c r="L53" i="3"/>
  <c r="G99" i="2"/>
  <c r="H99" i="2" s="1"/>
  <c r="I99" i="2" s="1"/>
  <c r="J99" i="2" s="1"/>
  <c r="K99" i="2" s="1"/>
  <c r="D100" i="2" s="1"/>
  <c r="H93" i="1"/>
  <c r="I93" i="1" s="1"/>
  <c r="J93" i="1" s="1"/>
  <c r="K93" i="1" s="1"/>
  <c r="D94" i="1" s="1"/>
  <c r="F94" i="1" s="1"/>
  <c r="G93" i="1"/>
  <c r="K37" i="8" l="1"/>
  <c r="D38" i="8" s="1"/>
  <c r="N37" i="8"/>
  <c r="I40" i="5"/>
  <c r="J40" i="5" s="1"/>
  <c r="F37" i="4"/>
  <c r="G37" i="4"/>
  <c r="G54" i="3"/>
  <c r="H54" i="3"/>
  <c r="G100" i="2"/>
  <c r="F100" i="2"/>
  <c r="H100" i="2" s="1"/>
  <c r="I100" i="2" s="1"/>
  <c r="J100" i="2" s="1"/>
  <c r="K100" i="2" s="1"/>
  <c r="D101" i="2" s="1"/>
  <c r="G94" i="1"/>
  <c r="H94" i="1"/>
  <c r="I94" i="1" s="1"/>
  <c r="J94" i="1" s="1"/>
  <c r="K94" i="1" s="1"/>
  <c r="D95" i="1" s="1"/>
  <c r="F95" i="1" s="1"/>
  <c r="G38" i="8" l="1"/>
  <c r="F38" i="8"/>
  <c r="H38" i="8" s="1"/>
  <c r="K40" i="5"/>
  <c r="D41" i="5" s="1"/>
  <c r="N40" i="5"/>
  <c r="M40" i="5"/>
  <c r="H37" i="4"/>
  <c r="I54" i="3"/>
  <c r="J54" i="3" s="1"/>
  <c r="K54" i="3" s="1"/>
  <c r="D55" i="3" s="1"/>
  <c r="F55" i="3" s="1"/>
  <c r="F101" i="2"/>
  <c r="G101" i="2"/>
  <c r="G95" i="1"/>
  <c r="H95" i="1"/>
  <c r="I95" i="1" s="1"/>
  <c r="J95" i="1" s="1"/>
  <c r="K95" i="1" s="1"/>
  <c r="D96" i="1" s="1"/>
  <c r="F96" i="1" s="1"/>
  <c r="I38" i="8" l="1"/>
  <c r="J38" i="8" s="1"/>
  <c r="G41" i="5"/>
  <c r="F41" i="5"/>
  <c r="I37" i="4"/>
  <c r="J37" i="4" s="1"/>
  <c r="G55" i="3"/>
  <c r="H55" i="3" s="1"/>
  <c r="L54" i="3"/>
  <c r="H101" i="2"/>
  <c r="I101" i="2" s="1"/>
  <c r="J101" i="2" s="1"/>
  <c r="K101" i="2" s="1"/>
  <c r="D102" i="2" s="1"/>
  <c r="F102" i="2" s="1"/>
  <c r="G96" i="1"/>
  <c r="H96" i="1" s="1"/>
  <c r="I96" i="1" s="1"/>
  <c r="J96" i="1" s="1"/>
  <c r="K96" i="1" s="1"/>
  <c r="D97" i="1" s="1"/>
  <c r="F97" i="1" s="1"/>
  <c r="K38" i="8" l="1"/>
  <c r="D39" i="8" s="1"/>
  <c r="N38" i="8"/>
  <c r="M38" i="8"/>
  <c r="H41" i="5"/>
  <c r="K37" i="4"/>
  <c r="D38" i="4" s="1"/>
  <c r="L37" i="4"/>
  <c r="I55" i="3"/>
  <c r="J55" i="3" s="1"/>
  <c r="K55" i="3" s="1"/>
  <c r="D56" i="3" s="1"/>
  <c r="F56" i="3" s="1"/>
  <c r="G102" i="2"/>
  <c r="H102" i="2"/>
  <c r="I102" i="2" s="1"/>
  <c r="J102" i="2" s="1"/>
  <c r="K102" i="2" s="1"/>
  <c r="D103" i="2" s="1"/>
  <c r="F103" i="2" s="1"/>
  <c r="G97" i="1"/>
  <c r="H97" i="1" s="1"/>
  <c r="I97" i="1" s="1"/>
  <c r="J97" i="1" s="1"/>
  <c r="K97" i="1" s="1"/>
  <c r="D98" i="1" s="1"/>
  <c r="G39" i="8" l="1"/>
  <c r="F39" i="8"/>
  <c r="I41" i="5"/>
  <c r="J41" i="5" s="1"/>
  <c r="G38" i="4"/>
  <c r="F38" i="4"/>
  <c r="H38" i="4" s="1"/>
  <c r="L55" i="3"/>
  <c r="G56" i="3"/>
  <c r="H56" i="3"/>
  <c r="G103" i="2"/>
  <c r="H103" i="2" s="1"/>
  <c r="I103" i="2" s="1"/>
  <c r="J103" i="2" s="1"/>
  <c r="K103" i="2" s="1"/>
  <c r="D104" i="2" s="1"/>
  <c r="F104" i="2" s="1"/>
  <c r="F98" i="1"/>
  <c r="G98" i="1"/>
  <c r="H39" i="8" l="1"/>
  <c r="K41" i="5"/>
  <c r="D42" i="5" s="1"/>
  <c r="N41" i="5"/>
  <c r="M41" i="5"/>
  <c r="I38" i="4"/>
  <c r="J38" i="4" s="1"/>
  <c r="L38" i="4"/>
  <c r="I56" i="3"/>
  <c r="J56" i="3" s="1"/>
  <c r="K56" i="3" s="1"/>
  <c r="D57" i="3" s="1"/>
  <c r="F57" i="3" s="1"/>
  <c r="L56" i="3"/>
  <c r="G104" i="2"/>
  <c r="H104" i="2"/>
  <c r="I104" i="2" s="1"/>
  <c r="J104" i="2" s="1"/>
  <c r="K104" i="2" s="1"/>
  <c r="D105" i="2" s="1"/>
  <c r="F105" i="2" s="1"/>
  <c r="H98" i="1"/>
  <c r="I98" i="1" s="1"/>
  <c r="J98" i="1" s="1"/>
  <c r="K98" i="1" s="1"/>
  <c r="D99" i="1" s="1"/>
  <c r="F99" i="1" s="1"/>
  <c r="I39" i="8" l="1"/>
  <c r="J39" i="8" s="1"/>
  <c r="G42" i="5"/>
  <c r="F42" i="5"/>
  <c r="H42" i="5" s="1"/>
  <c r="K38" i="4"/>
  <c r="D39" i="4" s="1"/>
  <c r="G57" i="3"/>
  <c r="H57" i="3" s="1"/>
  <c r="G105" i="2"/>
  <c r="H105" i="2" s="1"/>
  <c r="I105" i="2" s="1"/>
  <c r="J105" i="2" s="1"/>
  <c r="K105" i="2" s="1"/>
  <c r="D106" i="2" s="1"/>
  <c r="G99" i="1"/>
  <c r="H99" i="1" s="1"/>
  <c r="I99" i="1" s="1"/>
  <c r="J99" i="1" s="1"/>
  <c r="K99" i="1" s="1"/>
  <c r="D100" i="1" s="1"/>
  <c r="K39" i="8" l="1"/>
  <c r="D40" i="8" s="1"/>
  <c r="N39" i="8"/>
  <c r="M39" i="8"/>
  <c r="M42" i="5"/>
  <c r="I42" i="5"/>
  <c r="J42" i="5" s="1"/>
  <c r="F39" i="4"/>
  <c r="G39" i="4"/>
  <c r="I57" i="3"/>
  <c r="J57" i="3" s="1"/>
  <c r="K57" i="3" s="1"/>
  <c r="D58" i="3" s="1"/>
  <c r="L57" i="3"/>
  <c r="F106" i="2"/>
  <c r="G106" i="2"/>
  <c r="F100" i="1"/>
  <c r="H100" i="1" s="1"/>
  <c r="I100" i="1" s="1"/>
  <c r="J100" i="1" s="1"/>
  <c r="K100" i="1" s="1"/>
  <c r="D101" i="1" s="1"/>
  <c r="G100" i="1"/>
  <c r="G40" i="8" l="1"/>
  <c r="F40" i="8"/>
  <c r="H40" i="8" s="1"/>
  <c r="K42" i="5"/>
  <c r="D43" i="5" s="1"/>
  <c r="N42" i="5"/>
  <c r="H39" i="4"/>
  <c r="G58" i="3"/>
  <c r="F58" i="3"/>
  <c r="H58" i="3" s="1"/>
  <c r="H106" i="2"/>
  <c r="I106" i="2" s="1"/>
  <c r="J106" i="2" s="1"/>
  <c r="K106" i="2" s="1"/>
  <c r="D107" i="2" s="1"/>
  <c r="F107" i="2" s="1"/>
  <c r="F101" i="1"/>
  <c r="H101" i="1" s="1"/>
  <c r="I101" i="1" s="1"/>
  <c r="J101" i="1" s="1"/>
  <c r="K101" i="1" s="1"/>
  <c r="D102" i="1" s="1"/>
  <c r="F102" i="1" s="1"/>
  <c r="G101" i="1"/>
  <c r="I40" i="8" l="1"/>
  <c r="J40" i="8" s="1"/>
  <c r="G43" i="5"/>
  <c r="F43" i="5"/>
  <c r="I39" i="4"/>
  <c r="J39" i="4" s="1"/>
  <c r="I58" i="3"/>
  <c r="J58" i="3" s="1"/>
  <c r="K58" i="3" s="1"/>
  <c r="D59" i="3" s="1"/>
  <c r="F59" i="3" s="1"/>
  <c r="G107" i="2"/>
  <c r="H107" i="2"/>
  <c r="I107" i="2" s="1"/>
  <c r="J107" i="2" s="1"/>
  <c r="K107" i="2" s="1"/>
  <c r="D108" i="2" s="1"/>
  <c r="H102" i="1"/>
  <c r="I102" i="1" s="1"/>
  <c r="J102" i="1" s="1"/>
  <c r="K102" i="1" s="1"/>
  <c r="D103" i="1" s="1"/>
  <c r="F103" i="1" s="1"/>
  <c r="G102" i="1"/>
  <c r="K40" i="8" l="1"/>
  <c r="D41" i="8" s="1"/>
  <c r="N40" i="8"/>
  <c r="M40" i="8"/>
  <c r="H43" i="5"/>
  <c r="K39" i="4"/>
  <c r="D40" i="4" s="1"/>
  <c r="L39" i="4"/>
  <c r="L58" i="3"/>
  <c r="G59" i="3"/>
  <c r="H59" i="3" s="1"/>
  <c r="G108" i="2"/>
  <c r="F108" i="2"/>
  <c r="H108" i="2" s="1"/>
  <c r="I108" i="2" s="1"/>
  <c r="J108" i="2" s="1"/>
  <c r="K108" i="2" s="1"/>
  <c r="D109" i="2" s="1"/>
  <c r="G103" i="1"/>
  <c r="H103" i="1" s="1"/>
  <c r="I103" i="1" s="1"/>
  <c r="J103" i="1" s="1"/>
  <c r="K103" i="1" s="1"/>
  <c r="D104" i="1" s="1"/>
  <c r="F104" i="1" s="1"/>
  <c r="G41" i="8" l="1"/>
  <c r="F41" i="8"/>
  <c r="H41" i="8" s="1"/>
  <c r="I43" i="5"/>
  <c r="J43" i="5" s="1"/>
  <c r="G40" i="4"/>
  <c r="F40" i="4"/>
  <c r="I59" i="3"/>
  <c r="J59" i="3" s="1"/>
  <c r="K59" i="3" s="1"/>
  <c r="D60" i="3" s="1"/>
  <c r="L59" i="3"/>
  <c r="G109" i="2"/>
  <c r="F109" i="2"/>
  <c r="H109" i="2" s="1"/>
  <c r="I109" i="2" s="1"/>
  <c r="J109" i="2" s="1"/>
  <c r="K109" i="2" s="1"/>
  <c r="D110" i="2" s="1"/>
  <c r="H104" i="1"/>
  <c r="I104" i="1" s="1"/>
  <c r="J104" i="1" s="1"/>
  <c r="K104" i="1" s="1"/>
  <c r="D105" i="1" s="1"/>
  <c r="F105" i="1" s="1"/>
  <c r="G104" i="1"/>
  <c r="I41" i="8" l="1"/>
  <c r="J41" i="8" s="1"/>
  <c r="K43" i="5"/>
  <c r="D44" i="5" s="1"/>
  <c r="F44" i="5" s="1"/>
  <c r="G44" i="5" s="1"/>
  <c r="H44" i="5" s="1"/>
  <c r="N43" i="5"/>
  <c r="M43" i="5"/>
  <c r="H40" i="4"/>
  <c r="G60" i="3"/>
  <c r="F60" i="3"/>
  <c r="G110" i="2"/>
  <c r="F110" i="2"/>
  <c r="H110" i="2" s="1"/>
  <c r="I110" i="2" s="1"/>
  <c r="J110" i="2" s="1"/>
  <c r="K110" i="2" s="1"/>
  <c r="D111" i="2" s="1"/>
  <c r="F111" i="2" s="1"/>
  <c r="G105" i="1"/>
  <c r="H105" i="1" s="1"/>
  <c r="I105" i="1" s="1"/>
  <c r="J105" i="1" s="1"/>
  <c r="K105" i="1" s="1"/>
  <c r="D106" i="1" s="1"/>
  <c r="K41" i="8" l="1"/>
  <c r="D42" i="8" s="1"/>
  <c r="N41" i="8"/>
  <c r="M41" i="8"/>
  <c r="M44" i="5"/>
  <c r="I44" i="5"/>
  <c r="J44" i="5" s="1"/>
  <c r="I40" i="4"/>
  <c r="J40" i="4" s="1"/>
  <c r="L40" i="4"/>
  <c r="H60" i="3"/>
  <c r="G111" i="2"/>
  <c r="H111" i="2"/>
  <c r="I111" i="2" s="1"/>
  <c r="J111" i="2" s="1"/>
  <c r="K111" i="2" s="1"/>
  <c r="D112" i="2" s="1"/>
  <c r="F112" i="2" s="1"/>
  <c r="F106" i="1"/>
  <c r="G106" i="1"/>
  <c r="G42" i="8" l="1"/>
  <c r="F42" i="8"/>
  <c r="H42" i="8" s="1"/>
  <c r="K44" i="5"/>
  <c r="D45" i="5" s="1"/>
  <c r="F45" i="5" s="1"/>
  <c r="N44" i="5"/>
  <c r="K40" i="4"/>
  <c r="D41" i="4" s="1"/>
  <c r="I60" i="3"/>
  <c r="J60" i="3" s="1"/>
  <c r="K60" i="3" s="1"/>
  <c r="D61" i="3" s="1"/>
  <c r="F61" i="3" s="1"/>
  <c r="L60" i="3"/>
  <c r="G112" i="2"/>
  <c r="H112" i="2" s="1"/>
  <c r="I112" i="2" s="1"/>
  <c r="J112" i="2" s="1"/>
  <c r="K112" i="2" s="1"/>
  <c r="D113" i="2" s="1"/>
  <c r="F113" i="2" s="1"/>
  <c r="H106" i="1"/>
  <c r="I106" i="1" s="1"/>
  <c r="J106" i="1" s="1"/>
  <c r="K106" i="1" s="1"/>
  <c r="D107" i="1" s="1"/>
  <c r="F107" i="1" s="1"/>
  <c r="I42" i="8" l="1"/>
  <c r="J42" i="8" s="1"/>
  <c r="H45" i="5"/>
  <c r="G45" i="5"/>
  <c r="F41" i="4"/>
  <c r="G41" i="4"/>
  <c r="G61" i="3"/>
  <c r="H61" i="3" s="1"/>
  <c r="G113" i="2"/>
  <c r="H113" i="2" s="1"/>
  <c r="I113" i="2" s="1"/>
  <c r="J113" i="2" s="1"/>
  <c r="K113" i="2" s="1"/>
  <c r="D114" i="2" s="1"/>
  <c r="F114" i="2" s="1"/>
  <c r="G107" i="1"/>
  <c r="H107" i="1"/>
  <c r="I107" i="1" s="1"/>
  <c r="J107" i="1" s="1"/>
  <c r="K107" i="1" s="1"/>
  <c r="D108" i="1" s="1"/>
  <c r="K42" i="8" l="1"/>
  <c r="D43" i="8" s="1"/>
  <c r="N42" i="8"/>
  <c r="M42" i="8"/>
  <c r="I45" i="5"/>
  <c r="J45" i="5" s="1"/>
  <c r="H41" i="4"/>
  <c r="I61" i="3"/>
  <c r="J61" i="3" s="1"/>
  <c r="K61" i="3" s="1"/>
  <c r="D62" i="3" s="1"/>
  <c r="G114" i="2"/>
  <c r="H114" i="2"/>
  <c r="I114" i="2" s="1"/>
  <c r="J114" i="2" s="1"/>
  <c r="K114" i="2" s="1"/>
  <c r="D115" i="2" s="1"/>
  <c r="F115" i="2" s="1"/>
  <c r="F108" i="1"/>
  <c r="G108" i="1"/>
  <c r="G43" i="8" l="1"/>
  <c r="F43" i="8"/>
  <c r="H43" i="8" s="1"/>
  <c r="K45" i="5"/>
  <c r="D46" i="5" s="1"/>
  <c r="F46" i="5" s="1"/>
  <c r="G46" i="5" s="1"/>
  <c r="H46" i="5" s="1"/>
  <c r="N45" i="5"/>
  <c r="M45" i="5"/>
  <c r="I41" i="4"/>
  <c r="J41" i="4" s="1"/>
  <c r="L61" i="3"/>
  <c r="G62" i="3"/>
  <c r="F62" i="3"/>
  <c r="H62" i="3" s="1"/>
  <c r="G115" i="2"/>
  <c r="H115" i="2"/>
  <c r="I115" i="2" s="1"/>
  <c r="J115" i="2" s="1"/>
  <c r="K115" i="2" s="1"/>
  <c r="D116" i="2" s="1"/>
  <c r="F116" i="2" s="1"/>
  <c r="H108" i="1"/>
  <c r="I108" i="1" s="1"/>
  <c r="J108" i="1" s="1"/>
  <c r="K108" i="1" s="1"/>
  <c r="D109" i="1" s="1"/>
  <c r="I43" i="8" l="1"/>
  <c r="J43" i="8" s="1"/>
  <c r="I46" i="5"/>
  <c r="J46" i="5" s="1"/>
  <c r="K41" i="4"/>
  <c r="D42" i="4" s="1"/>
  <c r="L41" i="4"/>
  <c r="I62" i="3"/>
  <c r="J62" i="3" s="1"/>
  <c r="K62" i="3" s="1"/>
  <c r="D63" i="3" s="1"/>
  <c r="F63" i="3" s="1"/>
  <c r="L62" i="3"/>
  <c r="G116" i="2"/>
  <c r="H116" i="2" s="1"/>
  <c r="I116" i="2" s="1"/>
  <c r="J116" i="2" s="1"/>
  <c r="K116" i="2" s="1"/>
  <c r="D117" i="2" s="1"/>
  <c r="F117" i="2" s="1"/>
  <c r="F109" i="1"/>
  <c r="G109" i="1"/>
  <c r="K43" i="8" l="1"/>
  <c r="D44" i="8" s="1"/>
  <c r="F44" i="8" s="1"/>
  <c r="N43" i="8"/>
  <c r="M43" i="8"/>
  <c r="K46" i="5"/>
  <c r="D47" i="5" s="1"/>
  <c r="F47" i="5" s="1"/>
  <c r="G47" i="5" s="1"/>
  <c r="H47" i="5" s="1"/>
  <c r="N46" i="5"/>
  <c r="M46" i="5"/>
  <c r="G42" i="4"/>
  <c r="F42" i="4"/>
  <c r="H42" i="4" s="1"/>
  <c r="G63" i="3"/>
  <c r="H63" i="3" s="1"/>
  <c r="G117" i="2"/>
  <c r="H117" i="2" s="1"/>
  <c r="I117" i="2" s="1"/>
  <c r="J117" i="2" s="1"/>
  <c r="K117" i="2" s="1"/>
  <c r="D118" i="2" s="1"/>
  <c r="F118" i="2" s="1"/>
  <c r="H109" i="1"/>
  <c r="I109" i="1" s="1"/>
  <c r="J109" i="1" s="1"/>
  <c r="K109" i="1" s="1"/>
  <c r="D110" i="1" s="1"/>
  <c r="G44" i="8" l="1"/>
  <c r="H44" i="8" s="1"/>
  <c r="I47" i="5"/>
  <c r="J47" i="5" s="1"/>
  <c r="I42" i="4"/>
  <c r="J42" i="4" s="1"/>
  <c r="L42" i="4"/>
  <c r="I63" i="3"/>
  <c r="J63" i="3" s="1"/>
  <c r="K63" i="3" s="1"/>
  <c r="D64" i="3" s="1"/>
  <c r="F64" i="3" s="1"/>
  <c r="L63" i="3"/>
  <c r="G118" i="2"/>
  <c r="H118" i="2"/>
  <c r="I118" i="2" s="1"/>
  <c r="J118" i="2" s="1"/>
  <c r="K118" i="2" s="1"/>
  <c r="D119" i="2" s="1"/>
  <c r="F119" i="2" s="1"/>
  <c r="F110" i="1"/>
  <c r="G110" i="1"/>
  <c r="M44" i="8" l="1"/>
  <c r="I44" i="8"/>
  <c r="J44" i="8" s="1"/>
  <c r="K47" i="5"/>
  <c r="D48" i="5" s="1"/>
  <c r="N47" i="5"/>
  <c r="M47" i="5"/>
  <c r="K42" i="4"/>
  <c r="D43" i="4" s="1"/>
  <c r="G64" i="3"/>
  <c r="H64" i="3" s="1"/>
  <c r="G119" i="2"/>
  <c r="H119" i="2" s="1"/>
  <c r="I119" i="2" s="1"/>
  <c r="J119" i="2" s="1"/>
  <c r="K119" i="2" s="1"/>
  <c r="D120" i="2" s="1"/>
  <c r="F120" i="2" s="1"/>
  <c r="H110" i="1"/>
  <c r="I110" i="1" s="1"/>
  <c r="J110" i="1" s="1"/>
  <c r="K110" i="1" s="1"/>
  <c r="D111" i="1" s="1"/>
  <c r="F111" i="1" s="1"/>
  <c r="K44" i="8" l="1"/>
  <c r="D45" i="8" s="1"/>
  <c r="F45" i="8" s="1"/>
  <c r="N44" i="8"/>
  <c r="F48" i="5"/>
  <c r="G48" i="5"/>
  <c r="F43" i="4"/>
  <c r="H43" i="4" s="1"/>
  <c r="G43" i="4"/>
  <c r="I64" i="3"/>
  <c r="J64" i="3" s="1"/>
  <c r="K64" i="3" s="1"/>
  <c r="D65" i="3" s="1"/>
  <c r="F65" i="3" s="1"/>
  <c r="L64" i="3"/>
  <c r="G120" i="2"/>
  <c r="H120" i="2" s="1"/>
  <c r="I120" i="2" s="1"/>
  <c r="J120" i="2" s="1"/>
  <c r="K120" i="2" s="1"/>
  <c r="D121" i="2" s="1"/>
  <c r="G111" i="1"/>
  <c r="H111" i="1"/>
  <c r="I111" i="1" s="1"/>
  <c r="J111" i="1" s="1"/>
  <c r="K111" i="1" s="1"/>
  <c r="D112" i="1" s="1"/>
  <c r="F112" i="1" s="1"/>
  <c r="G45" i="8" l="1"/>
  <c r="H45" i="8"/>
  <c r="H48" i="5"/>
  <c r="I43" i="4"/>
  <c r="J43" i="4" s="1"/>
  <c r="G65" i="3"/>
  <c r="H65" i="3" s="1"/>
  <c r="G121" i="2"/>
  <c r="F121" i="2"/>
  <c r="H121" i="2" s="1"/>
  <c r="I121" i="2" s="1"/>
  <c r="J121" i="2" s="1"/>
  <c r="K121" i="2" s="1"/>
  <c r="D122" i="2" s="1"/>
  <c r="F122" i="2" s="1"/>
  <c r="G112" i="1"/>
  <c r="H112" i="1"/>
  <c r="I112" i="1" s="1"/>
  <c r="J112" i="1" s="1"/>
  <c r="K112" i="1" s="1"/>
  <c r="D113" i="1" s="1"/>
  <c r="F113" i="1" s="1"/>
  <c r="I45" i="8" l="1"/>
  <c r="J45" i="8" s="1"/>
  <c r="I48" i="5"/>
  <c r="J48" i="5" s="1"/>
  <c r="K43" i="4"/>
  <c r="D44" i="4" s="1"/>
  <c r="F44" i="4" s="1"/>
  <c r="L43" i="4"/>
  <c r="I65" i="3"/>
  <c r="J65" i="3" s="1"/>
  <c r="K65" i="3" s="1"/>
  <c r="D66" i="3" s="1"/>
  <c r="F66" i="3" s="1"/>
  <c r="L65" i="3"/>
  <c r="G122" i="2"/>
  <c r="H122" i="2"/>
  <c r="I122" i="2" s="1"/>
  <c r="J122" i="2" s="1"/>
  <c r="K122" i="2" s="1"/>
  <c r="D123" i="2" s="1"/>
  <c r="F123" i="2" s="1"/>
  <c r="G113" i="1"/>
  <c r="H113" i="1"/>
  <c r="I113" i="1" s="1"/>
  <c r="J113" i="1" s="1"/>
  <c r="K113" i="1" s="1"/>
  <c r="D114" i="1" s="1"/>
  <c r="F114" i="1" s="1"/>
  <c r="K45" i="8" l="1"/>
  <c r="D46" i="8" s="1"/>
  <c r="F46" i="8" s="1"/>
  <c r="N45" i="8"/>
  <c r="M45" i="8"/>
  <c r="K48" i="5"/>
  <c r="D49" i="5" s="1"/>
  <c r="F49" i="5" s="1"/>
  <c r="G49" i="5" s="1"/>
  <c r="H49" i="5" s="1"/>
  <c r="N48" i="5"/>
  <c r="M48" i="5"/>
  <c r="G44" i="4"/>
  <c r="H44" i="4"/>
  <c r="G66" i="3"/>
  <c r="H66" i="3"/>
  <c r="G123" i="2"/>
  <c r="H123" i="2"/>
  <c r="I123" i="2" s="1"/>
  <c r="J123" i="2" s="1"/>
  <c r="K123" i="2" s="1"/>
  <c r="D124" i="2" s="1"/>
  <c r="G114" i="1"/>
  <c r="H114" i="1"/>
  <c r="I114" i="1" s="1"/>
  <c r="J114" i="1" s="1"/>
  <c r="K114" i="1" s="1"/>
  <c r="D115" i="1" s="1"/>
  <c r="F115" i="1" s="1"/>
  <c r="G46" i="8" l="1"/>
  <c r="H46" i="8"/>
  <c r="I49" i="5"/>
  <c r="J49" i="5" s="1"/>
  <c r="I44" i="4"/>
  <c r="J44" i="4" s="1"/>
  <c r="I66" i="3"/>
  <c r="J66" i="3" s="1"/>
  <c r="K66" i="3" s="1"/>
  <c r="D67" i="3" s="1"/>
  <c r="F67" i="3" s="1"/>
  <c r="L66" i="3"/>
  <c r="F124" i="2"/>
  <c r="G124" i="2"/>
  <c r="G115" i="1"/>
  <c r="H115" i="1"/>
  <c r="I115" i="1" s="1"/>
  <c r="J115" i="1" s="1"/>
  <c r="K115" i="1" s="1"/>
  <c r="D116" i="1" s="1"/>
  <c r="F116" i="1" s="1"/>
  <c r="I46" i="8" l="1"/>
  <c r="J46" i="8" s="1"/>
  <c r="K49" i="5"/>
  <c r="D50" i="5" s="1"/>
  <c r="F50" i="5" s="1"/>
  <c r="G50" i="5" s="1"/>
  <c r="H50" i="5" s="1"/>
  <c r="N49" i="5"/>
  <c r="M49" i="5"/>
  <c r="K44" i="4"/>
  <c r="D45" i="4" s="1"/>
  <c r="F45" i="4" s="1"/>
  <c r="L44" i="4"/>
  <c r="G67" i="3"/>
  <c r="H67" i="3" s="1"/>
  <c r="H124" i="2"/>
  <c r="I124" i="2" s="1"/>
  <c r="J124" i="2" s="1"/>
  <c r="K124" i="2" s="1"/>
  <c r="D125" i="2" s="1"/>
  <c r="F125" i="2" s="1"/>
  <c r="G116" i="1"/>
  <c r="H116" i="1"/>
  <c r="I116" i="1" s="1"/>
  <c r="J116" i="1" s="1"/>
  <c r="K116" i="1" s="1"/>
  <c r="D117" i="1" s="1"/>
  <c r="F117" i="1" s="1"/>
  <c r="K46" i="8" l="1"/>
  <c r="D47" i="8" s="1"/>
  <c r="F47" i="8" s="1"/>
  <c r="N46" i="8"/>
  <c r="M46" i="8"/>
  <c r="I50" i="5"/>
  <c r="J50" i="5" s="1"/>
  <c r="H45" i="4"/>
  <c r="G45" i="4"/>
  <c r="I67" i="3"/>
  <c r="J67" i="3" s="1"/>
  <c r="K67" i="3" s="1"/>
  <c r="D68" i="3" s="1"/>
  <c r="F68" i="3" s="1"/>
  <c r="L67" i="3"/>
  <c r="G125" i="2"/>
  <c r="H125" i="2" s="1"/>
  <c r="I125" i="2" s="1"/>
  <c r="J125" i="2" s="1"/>
  <c r="K125" i="2" s="1"/>
  <c r="D126" i="2" s="1"/>
  <c r="F126" i="2" s="1"/>
  <c r="G117" i="1"/>
  <c r="H117" i="1"/>
  <c r="I117" i="1" s="1"/>
  <c r="J117" i="1" s="1"/>
  <c r="K117" i="1" s="1"/>
  <c r="D118" i="1" s="1"/>
  <c r="F118" i="1" s="1"/>
  <c r="G47" i="8" l="1"/>
  <c r="H47" i="8" s="1"/>
  <c r="K50" i="5"/>
  <c r="D51" i="5" s="1"/>
  <c r="F51" i="5" s="1"/>
  <c r="G51" i="5" s="1"/>
  <c r="H51" i="5" s="1"/>
  <c r="N50" i="5"/>
  <c r="M50" i="5"/>
  <c r="I45" i="4"/>
  <c r="J45" i="4" s="1"/>
  <c r="G68" i="3"/>
  <c r="H68" i="3"/>
  <c r="G126" i="2"/>
  <c r="H126" i="2"/>
  <c r="I126" i="2" s="1"/>
  <c r="J126" i="2" s="1"/>
  <c r="K126" i="2" s="1"/>
  <c r="D127" i="2" s="1"/>
  <c r="F127" i="2" s="1"/>
  <c r="G118" i="1"/>
  <c r="H118" i="1"/>
  <c r="I118" i="1" s="1"/>
  <c r="J118" i="1" s="1"/>
  <c r="K118" i="1" s="1"/>
  <c r="D119" i="1" s="1"/>
  <c r="F119" i="1" s="1"/>
  <c r="M47" i="8" l="1"/>
  <c r="I47" i="8"/>
  <c r="J47" i="8" s="1"/>
  <c r="I51" i="5"/>
  <c r="J51" i="5" s="1"/>
  <c r="K45" i="4"/>
  <c r="D46" i="4" s="1"/>
  <c r="F46" i="4" s="1"/>
  <c r="L45" i="4"/>
  <c r="I68" i="3"/>
  <c r="J68" i="3" s="1"/>
  <c r="K68" i="3" s="1"/>
  <c r="D69" i="3" s="1"/>
  <c r="F69" i="3" s="1"/>
  <c r="L68" i="3"/>
  <c r="G127" i="2"/>
  <c r="H127" i="2" s="1"/>
  <c r="I127" i="2" s="1"/>
  <c r="J127" i="2" s="1"/>
  <c r="K127" i="2" s="1"/>
  <c r="D128" i="2" s="1"/>
  <c r="F128" i="2" s="1"/>
  <c r="G119" i="1"/>
  <c r="H119" i="1"/>
  <c r="I119" i="1" s="1"/>
  <c r="J119" i="1" s="1"/>
  <c r="K119" i="1" s="1"/>
  <c r="D120" i="1" s="1"/>
  <c r="F120" i="1" s="1"/>
  <c r="K47" i="8" l="1"/>
  <c r="D48" i="8" s="1"/>
  <c r="N47" i="8"/>
  <c r="K51" i="5"/>
  <c r="D52" i="5" s="1"/>
  <c r="F52" i="5" s="1"/>
  <c r="N51" i="5"/>
  <c r="M51" i="5"/>
  <c r="G46" i="4"/>
  <c r="H46" i="4"/>
  <c r="G69" i="3"/>
  <c r="H69" i="3" s="1"/>
  <c r="G128" i="2"/>
  <c r="H128" i="2" s="1"/>
  <c r="I128" i="2" s="1"/>
  <c r="J128" i="2" s="1"/>
  <c r="K128" i="2" s="1"/>
  <c r="D129" i="2" s="1"/>
  <c r="F129" i="2" s="1"/>
  <c r="G120" i="1"/>
  <c r="H120" i="1" s="1"/>
  <c r="I120" i="1" s="1"/>
  <c r="J120" i="1" s="1"/>
  <c r="K120" i="1" s="1"/>
  <c r="D121" i="1" s="1"/>
  <c r="G48" i="8" l="1"/>
  <c r="F48" i="8"/>
  <c r="G52" i="5"/>
  <c r="H52" i="5" s="1"/>
  <c r="I46" i="4"/>
  <c r="J46" i="4" s="1"/>
  <c r="I69" i="3"/>
  <c r="J69" i="3" s="1"/>
  <c r="K69" i="3" s="1"/>
  <c r="D70" i="3" s="1"/>
  <c r="L69" i="3"/>
  <c r="G129" i="2"/>
  <c r="H129" i="2" s="1"/>
  <c r="I129" i="2" s="1"/>
  <c r="J129" i="2" s="1"/>
  <c r="K129" i="2" s="1"/>
  <c r="D130" i="2" s="1"/>
  <c r="F130" i="2" s="1"/>
  <c r="F121" i="1"/>
  <c r="G121" i="1"/>
  <c r="H48" i="8" l="1"/>
  <c r="I52" i="5"/>
  <c r="J52" i="5" s="1"/>
  <c r="L46" i="4"/>
  <c r="K46" i="4"/>
  <c r="D47" i="4" s="1"/>
  <c r="F47" i="4" s="1"/>
  <c r="G70" i="3"/>
  <c r="F70" i="3"/>
  <c r="H70" i="3" s="1"/>
  <c r="G130" i="2"/>
  <c r="H130" i="2"/>
  <c r="I130" i="2" s="1"/>
  <c r="J130" i="2" s="1"/>
  <c r="K130" i="2" s="1"/>
  <c r="D131" i="2" s="1"/>
  <c r="F131" i="2" s="1"/>
  <c r="H121" i="1"/>
  <c r="I121" i="1" s="1"/>
  <c r="J121" i="1" s="1"/>
  <c r="K121" i="1" s="1"/>
  <c r="D122" i="1" s="1"/>
  <c r="F122" i="1" s="1"/>
  <c r="M48" i="8" l="1"/>
  <c r="I48" i="8"/>
  <c r="J48" i="8" s="1"/>
  <c r="K52" i="5"/>
  <c r="D53" i="5" s="1"/>
  <c r="F53" i="5" s="1"/>
  <c r="G53" i="5" s="1"/>
  <c r="H53" i="5" s="1"/>
  <c r="N52" i="5"/>
  <c r="M52" i="5"/>
  <c r="H47" i="4"/>
  <c r="G47" i="4"/>
  <c r="I70" i="3"/>
  <c r="J70" i="3" s="1"/>
  <c r="K70" i="3" s="1"/>
  <c r="D71" i="3" s="1"/>
  <c r="G131" i="2"/>
  <c r="H131" i="2"/>
  <c r="I131" i="2" s="1"/>
  <c r="J131" i="2" s="1"/>
  <c r="K131" i="2" s="1"/>
  <c r="D132" i="2" s="1"/>
  <c r="G122" i="1"/>
  <c r="H122" i="1"/>
  <c r="I122" i="1" s="1"/>
  <c r="J122" i="1" s="1"/>
  <c r="K122" i="1" s="1"/>
  <c r="D123" i="1" s="1"/>
  <c r="F123" i="1" s="1"/>
  <c r="K48" i="8" l="1"/>
  <c r="D49" i="8" s="1"/>
  <c r="F49" i="8" s="1"/>
  <c r="N48" i="8"/>
  <c r="M53" i="5"/>
  <c r="I53" i="5"/>
  <c r="J53" i="5" s="1"/>
  <c r="I47" i="4"/>
  <c r="J47" i="4" s="1"/>
  <c r="G71" i="3"/>
  <c r="F71" i="3"/>
  <c r="H71" i="3" s="1"/>
  <c r="L70" i="3"/>
  <c r="G132" i="2"/>
  <c r="F132" i="2"/>
  <c r="H132" i="2" s="1"/>
  <c r="I132" i="2" s="1"/>
  <c r="J132" i="2" s="1"/>
  <c r="K132" i="2" s="1"/>
  <c r="D133" i="2" s="1"/>
  <c r="F133" i="2" s="1"/>
  <c r="G123" i="1"/>
  <c r="H123" i="1"/>
  <c r="I123" i="1" s="1"/>
  <c r="J123" i="1" s="1"/>
  <c r="K123" i="1" s="1"/>
  <c r="D124" i="1" s="1"/>
  <c r="G49" i="8" l="1"/>
  <c r="H49" i="8"/>
  <c r="K53" i="5"/>
  <c r="D54" i="5" s="1"/>
  <c r="F54" i="5" s="1"/>
  <c r="G54" i="5" s="1"/>
  <c r="H54" i="5" s="1"/>
  <c r="N53" i="5"/>
  <c r="K47" i="4"/>
  <c r="D48" i="4" s="1"/>
  <c r="L47" i="4"/>
  <c r="I71" i="3"/>
  <c r="J71" i="3" s="1"/>
  <c r="K71" i="3" s="1"/>
  <c r="D72" i="3" s="1"/>
  <c r="G133" i="2"/>
  <c r="H133" i="2" s="1"/>
  <c r="I133" i="2" s="1"/>
  <c r="J133" i="2" s="1"/>
  <c r="K133" i="2" s="1"/>
  <c r="D134" i="2" s="1"/>
  <c r="F134" i="2" s="1"/>
  <c r="F124" i="1"/>
  <c r="G124" i="1"/>
  <c r="I49" i="8" l="1"/>
  <c r="J49" i="8" s="1"/>
  <c r="I54" i="5"/>
  <c r="J54" i="5" s="1"/>
  <c r="G48" i="4"/>
  <c r="F48" i="4"/>
  <c r="H48" i="4" s="1"/>
  <c r="G72" i="3"/>
  <c r="F72" i="3"/>
  <c r="H72" i="3" s="1"/>
  <c r="L71" i="3"/>
  <c r="G134" i="2"/>
  <c r="H134" i="2"/>
  <c r="I134" i="2" s="1"/>
  <c r="J134" i="2" s="1"/>
  <c r="K134" i="2" s="1"/>
  <c r="D135" i="2" s="1"/>
  <c r="F135" i="2" s="1"/>
  <c r="H124" i="1"/>
  <c r="I124" i="1" s="1"/>
  <c r="J124" i="1" s="1"/>
  <c r="K124" i="1" s="1"/>
  <c r="D125" i="1" s="1"/>
  <c r="F125" i="1" s="1"/>
  <c r="K49" i="8" l="1"/>
  <c r="D50" i="8" s="1"/>
  <c r="F50" i="8" s="1"/>
  <c r="N49" i="8"/>
  <c r="M49" i="8"/>
  <c r="K54" i="5"/>
  <c r="D55" i="5" s="1"/>
  <c r="F55" i="5" s="1"/>
  <c r="G55" i="5" s="1"/>
  <c r="H55" i="5" s="1"/>
  <c r="N54" i="5"/>
  <c r="M54" i="5"/>
  <c r="I48" i="4"/>
  <c r="J48" i="4" s="1"/>
  <c r="L48" i="4"/>
  <c r="I72" i="3"/>
  <c r="J72" i="3" s="1"/>
  <c r="K72" i="3" s="1"/>
  <c r="D73" i="3" s="1"/>
  <c r="G135" i="2"/>
  <c r="H135" i="2" s="1"/>
  <c r="I135" i="2" s="1"/>
  <c r="J135" i="2" s="1"/>
  <c r="K135" i="2" s="1"/>
  <c r="D136" i="2" s="1"/>
  <c r="F136" i="2" s="1"/>
  <c r="G125" i="1"/>
  <c r="H125" i="1"/>
  <c r="I125" i="1" s="1"/>
  <c r="J125" i="1" s="1"/>
  <c r="K125" i="1" s="1"/>
  <c r="D126" i="1" s="1"/>
  <c r="F126" i="1" s="1"/>
  <c r="G50" i="8" l="1"/>
  <c r="H50" i="8"/>
  <c r="I55" i="5"/>
  <c r="J55" i="5" s="1"/>
  <c r="K48" i="4"/>
  <c r="D49" i="4" s="1"/>
  <c r="F49" i="4" s="1"/>
  <c r="G73" i="3"/>
  <c r="F73" i="3"/>
  <c r="H73" i="3" s="1"/>
  <c r="L72" i="3"/>
  <c r="G136" i="2"/>
  <c r="H136" i="2" s="1"/>
  <c r="I136" i="2" s="1"/>
  <c r="J136" i="2" s="1"/>
  <c r="K136" i="2" s="1"/>
  <c r="D137" i="2" s="1"/>
  <c r="F137" i="2" s="1"/>
  <c r="G126" i="1"/>
  <c r="H126" i="1"/>
  <c r="I126" i="1" s="1"/>
  <c r="J126" i="1" s="1"/>
  <c r="K126" i="1" s="1"/>
  <c r="D127" i="1" s="1"/>
  <c r="F127" i="1" s="1"/>
  <c r="M50" i="8" l="1"/>
  <c r="I50" i="8"/>
  <c r="J50" i="8" s="1"/>
  <c r="K55" i="5"/>
  <c r="D56" i="5" s="1"/>
  <c r="F56" i="5" s="1"/>
  <c r="G56" i="5" s="1"/>
  <c r="H56" i="5" s="1"/>
  <c r="N55" i="5"/>
  <c r="M55" i="5"/>
  <c r="G49" i="4"/>
  <c r="H49" i="4" s="1"/>
  <c r="I73" i="3"/>
  <c r="J73" i="3" s="1"/>
  <c r="K73" i="3" s="1"/>
  <c r="D74" i="3" s="1"/>
  <c r="L73" i="3"/>
  <c r="G137" i="2"/>
  <c r="H137" i="2" s="1"/>
  <c r="I137" i="2" s="1"/>
  <c r="J137" i="2" s="1"/>
  <c r="K137" i="2" s="1"/>
  <c r="D138" i="2" s="1"/>
  <c r="F138" i="2" s="1"/>
  <c r="G127" i="1"/>
  <c r="H127" i="1"/>
  <c r="I127" i="1" s="1"/>
  <c r="J127" i="1" s="1"/>
  <c r="K127" i="1" s="1"/>
  <c r="D128" i="1" s="1"/>
  <c r="F128" i="1" s="1"/>
  <c r="K50" i="8" l="1"/>
  <c r="D51" i="8" s="1"/>
  <c r="F51" i="8" s="1"/>
  <c r="N50" i="8"/>
  <c r="I56" i="5"/>
  <c r="J56" i="5" s="1"/>
  <c r="I49" i="4"/>
  <c r="J49" i="4" s="1"/>
  <c r="G74" i="3"/>
  <c r="F74" i="3"/>
  <c r="H74" i="3" s="1"/>
  <c r="G138" i="2"/>
  <c r="H138" i="2"/>
  <c r="I138" i="2" s="1"/>
  <c r="J138" i="2" s="1"/>
  <c r="K138" i="2" s="1"/>
  <c r="D139" i="2" s="1"/>
  <c r="G128" i="1"/>
  <c r="H128" i="1"/>
  <c r="I128" i="1" s="1"/>
  <c r="J128" i="1" s="1"/>
  <c r="K128" i="1" s="1"/>
  <c r="D129" i="1" s="1"/>
  <c r="F129" i="1" s="1"/>
  <c r="G51" i="8" l="1"/>
  <c r="H51" i="8" s="1"/>
  <c r="K56" i="5"/>
  <c r="D57" i="5" s="1"/>
  <c r="F57" i="5" s="1"/>
  <c r="G57" i="5" s="1"/>
  <c r="H57" i="5" s="1"/>
  <c r="N56" i="5"/>
  <c r="M56" i="5"/>
  <c r="K49" i="4"/>
  <c r="D50" i="4" s="1"/>
  <c r="F50" i="4" s="1"/>
  <c r="L49" i="4"/>
  <c r="I74" i="3"/>
  <c r="J74" i="3" s="1"/>
  <c r="K74" i="3" s="1"/>
  <c r="D75" i="3" s="1"/>
  <c r="F75" i="3" s="1"/>
  <c r="L74" i="3"/>
  <c r="F139" i="2"/>
  <c r="H139" i="2" s="1"/>
  <c r="I139" i="2" s="1"/>
  <c r="J139" i="2" s="1"/>
  <c r="K139" i="2" s="1"/>
  <c r="D140" i="2" s="1"/>
  <c r="F140" i="2" s="1"/>
  <c r="G139" i="2"/>
  <c r="G129" i="1"/>
  <c r="H129" i="1" s="1"/>
  <c r="I129" i="1" s="1"/>
  <c r="J129" i="1" s="1"/>
  <c r="K129" i="1" s="1"/>
  <c r="D130" i="1" s="1"/>
  <c r="F130" i="1" s="1"/>
  <c r="I51" i="8" l="1"/>
  <c r="J51" i="8" s="1"/>
  <c r="I57" i="5"/>
  <c r="J57" i="5" s="1"/>
  <c r="G50" i="4"/>
  <c r="H50" i="4"/>
  <c r="G75" i="3"/>
  <c r="H75" i="3" s="1"/>
  <c r="G140" i="2"/>
  <c r="H140" i="2" s="1"/>
  <c r="I140" i="2" s="1"/>
  <c r="J140" i="2" s="1"/>
  <c r="K140" i="2" s="1"/>
  <c r="D141" i="2" s="1"/>
  <c r="F141" i="2" s="1"/>
  <c r="G130" i="1"/>
  <c r="H130" i="1"/>
  <c r="I130" i="1" s="1"/>
  <c r="J130" i="1" s="1"/>
  <c r="K130" i="1" s="1"/>
  <c r="D131" i="1" s="1"/>
  <c r="F131" i="1" s="1"/>
  <c r="K51" i="8" l="1"/>
  <c r="D52" i="8" s="1"/>
  <c r="F52" i="8" s="1"/>
  <c r="N51" i="8"/>
  <c r="M51" i="8"/>
  <c r="K57" i="5"/>
  <c r="D58" i="5" s="1"/>
  <c r="N57" i="5"/>
  <c r="M57" i="5"/>
  <c r="I50" i="4"/>
  <c r="J50" i="4" s="1"/>
  <c r="I75" i="3"/>
  <c r="J75" i="3" s="1"/>
  <c r="K75" i="3" s="1"/>
  <c r="D76" i="3" s="1"/>
  <c r="F76" i="3" s="1"/>
  <c r="L75" i="3"/>
  <c r="G141" i="2"/>
  <c r="H141" i="2" s="1"/>
  <c r="I141" i="2" s="1"/>
  <c r="J141" i="2" s="1"/>
  <c r="K141" i="2" s="1"/>
  <c r="D142" i="2" s="1"/>
  <c r="F142" i="2" s="1"/>
  <c r="G131" i="1"/>
  <c r="H131" i="1"/>
  <c r="I131" i="1" s="1"/>
  <c r="J131" i="1" s="1"/>
  <c r="K131" i="1" s="1"/>
  <c r="D132" i="1" s="1"/>
  <c r="G52" i="8" l="1"/>
  <c r="H52" i="8"/>
  <c r="G58" i="5"/>
  <c r="F58" i="5"/>
  <c r="H58" i="5" s="1"/>
  <c r="K50" i="4"/>
  <c r="D51" i="4" s="1"/>
  <c r="F51" i="4" s="1"/>
  <c r="L50" i="4"/>
  <c r="G76" i="3"/>
  <c r="H76" i="3"/>
  <c r="G142" i="2"/>
  <c r="H142" i="2"/>
  <c r="I142" i="2" s="1"/>
  <c r="J142" i="2" s="1"/>
  <c r="K142" i="2" s="1"/>
  <c r="D143" i="2" s="1"/>
  <c r="F143" i="2" s="1"/>
  <c r="F132" i="1"/>
  <c r="G132" i="1"/>
  <c r="I52" i="8" l="1"/>
  <c r="J52" i="8" s="1"/>
  <c r="I58" i="5"/>
  <c r="J58" i="5" s="1"/>
  <c r="G51" i="4"/>
  <c r="H51" i="4" s="1"/>
  <c r="I76" i="3"/>
  <c r="J76" i="3" s="1"/>
  <c r="K76" i="3" s="1"/>
  <c r="D77" i="3" s="1"/>
  <c r="F77" i="3" s="1"/>
  <c r="L76" i="3"/>
  <c r="G143" i="2"/>
  <c r="H143" i="2"/>
  <c r="I143" i="2" s="1"/>
  <c r="J143" i="2" s="1"/>
  <c r="K143" i="2" s="1"/>
  <c r="D144" i="2" s="1"/>
  <c r="F144" i="2" s="1"/>
  <c r="H132" i="1"/>
  <c r="I132" i="1" s="1"/>
  <c r="J132" i="1" s="1"/>
  <c r="K132" i="1" s="1"/>
  <c r="D133" i="1" s="1"/>
  <c r="F133" i="1" s="1"/>
  <c r="K52" i="8" l="1"/>
  <c r="D53" i="8" s="1"/>
  <c r="F53" i="8" s="1"/>
  <c r="N52" i="8"/>
  <c r="M52" i="8"/>
  <c r="K58" i="5"/>
  <c r="D59" i="5" s="1"/>
  <c r="F59" i="5" s="1"/>
  <c r="G59" i="5" s="1"/>
  <c r="H59" i="5" s="1"/>
  <c r="N58" i="5"/>
  <c r="M58" i="5"/>
  <c r="I51" i="4"/>
  <c r="J51" i="4" s="1"/>
  <c r="G77" i="3"/>
  <c r="H77" i="3" s="1"/>
  <c r="G144" i="2"/>
  <c r="H144" i="2" s="1"/>
  <c r="I144" i="2" s="1"/>
  <c r="J144" i="2" s="1"/>
  <c r="K144" i="2" s="1"/>
  <c r="D145" i="2" s="1"/>
  <c r="F145" i="2" s="1"/>
  <c r="G133" i="1"/>
  <c r="H133" i="1"/>
  <c r="I133" i="1" s="1"/>
  <c r="J133" i="1" s="1"/>
  <c r="K133" i="1" s="1"/>
  <c r="D134" i="1" s="1"/>
  <c r="F134" i="1" s="1"/>
  <c r="G53" i="8" l="1"/>
  <c r="H53" i="8"/>
  <c r="I59" i="5"/>
  <c r="J59" i="5" s="1"/>
  <c r="K51" i="4"/>
  <c r="D52" i="4" s="1"/>
  <c r="F52" i="4" s="1"/>
  <c r="L51" i="4"/>
  <c r="I77" i="3"/>
  <c r="J77" i="3" s="1"/>
  <c r="K77" i="3" s="1"/>
  <c r="D78" i="3" s="1"/>
  <c r="G145" i="2"/>
  <c r="H145" i="2" s="1"/>
  <c r="I145" i="2" s="1"/>
  <c r="J145" i="2" s="1"/>
  <c r="K145" i="2" s="1"/>
  <c r="D146" i="2" s="1"/>
  <c r="F146" i="2" s="1"/>
  <c r="G134" i="1"/>
  <c r="H134" i="1"/>
  <c r="I134" i="1" s="1"/>
  <c r="J134" i="1" s="1"/>
  <c r="K134" i="1" s="1"/>
  <c r="D135" i="1" s="1"/>
  <c r="F135" i="1" s="1"/>
  <c r="I53" i="8" l="1"/>
  <c r="J53" i="8" s="1"/>
  <c r="K59" i="5"/>
  <c r="D60" i="5" s="1"/>
  <c r="N59" i="5"/>
  <c r="M59" i="5"/>
  <c r="G52" i="4"/>
  <c r="H52" i="4" s="1"/>
  <c r="G78" i="3"/>
  <c r="F78" i="3"/>
  <c r="L77" i="3"/>
  <c r="G146" i="2"/>
  <c r="H146" i="2"/>
  <c r="I146" i="2" s="1"/>
  <c r="J146" i="2" s="1"/>
  <c r="K146" i="2" s="1"/>
  <c r="D147" i="2" s="1"/>
  <c r="G135" i="1"/>
  <c r="H135" i="1"/>
  <c r="I135" i="1" s="1"/>
  <c r="J135" i="1" s="1"/>
  <c r="K135" i="1" s="1"/>
  <c r="D136" i="1" s="1"/>
  <c r="F136" i="1" s="1"/>
  <c r="M53" i="8" l="1"/>
  <c r="K53" i="8"/>
  <c r="D54" i="8" s="1"/>
  <c r="F54" i="8" s="1"/>
  <c r="N53" i="8"/>
  <c r="F60" i="5"/>
  <c r="G60" i="5"/>
  <c r="I52" i="4"/>
  <c r="J52" i="4" s="1"/>
  <c r="L52" i="4"/>
  <c r="H78" i="3"/>
  <c r="F147" i="2"/>
  <c r="G147" i="2"/>
  <c r="G136" i="1"/>
  <c r="H136" i="1"/>
  <c r="I136" i="1" s="1"/>
  <c r="J136" i="1" s="1"/>
  <c r="K136" i="1" s="1"/>
  <c r="D137" i="1" s="1"/>
  <c r="F137" i="1" s="1"/>
  <c r="G54" i="8" l="1"/>
  <c r="H54" i="8" s="1"/>
  <c r="H60" i="5"/>
  <c r="K52" i="4"/>
  <c r="D53" i="4" s="1"/>
  <c r="F53" i="4" s="1"/>
  <c r="I78" i="3"/>
  <c r="J78" i="3" s="1"/>
  <c r="K78" i="3" s="1"/>
  <c r="D79" i="3" s="1"/>
  <c r="H147" i="2"/>
  <c r="I147" i="2" s="1"/>
  <c r="J147" i="2" s="1"/>
  <c r="K147" i="2" s="1"/>
  <c r="D148" i="2" s="1"/>
  <c r="F148" i="2" s="1"/>
  <c r="G137" i="1"/>
  <c r="H137" i="1"/>
  <c r="I137" i="1" s="1"/>
  <c r="J137" i="1" s="1"/>
  <c r="K137" i="1" s="1"/>
  <c r="D138" i="1" s="1"/>
  <c r="F138" i="1" s="1"/>
  <c r="M54" i="8" l="1"/>
  <c r="I54" i="8"/>
  <c r="J54" i="8" s="1"/>
  <c r="I60" i="5"/>
  <c r="J60" i="5" s="1"/>
  <c r="G53" i="4"/>
  <c r="H53" i="4" s="1"/>
  <c r="G79" i="3"/>
  <c r="F79" i="3"/>
  <c r="H79" i="3" s="1"/>
  <c r="L78" i="3"/>
  <c r="G148" i="2"/>
  <c r="H148" i="2" s="1"/>
  <c r="I148" i="2" s="1"/>
  <c r="J148" i="2" s="1"/>
  <c r="K148" i="2" s="1"/>
  <c r="D149" i="2" s="1"/>
  <c r="G138" i="1"/>
  <c r="H138" i="1"/>
  <c r="I138" i="1" s="1"/>
  <c r="J138" i="1" s="1"/>
  <c r="K138" i="1" s="1"/>
  <c r="D139" i="1" s="1"/>
  <c r="K54" i="8" l="1"/>
  <c r="D55" i="8" s="1"/>
  <c r="F55" i="8" s="1"/>
  <c r="N54" i="8"/>
  <c r="K60" i="5"/>
  <c r="D61" i="5" s="1"/>
  <c r="F61" i="5" s="1"/>
  <c r="G61" i="5" s="1"/>
  <c r="H61" i="5" s="1"/>
  <c r="N60" i="5"/>
  <c r="M60" i="5"/>
  <c r="I53" i="4"/>
  <c r="J53" i="4" s="1"/>
  <c r="L53" i="4"/>
  <c r="I79" i="3"/>
  <c r="J79" i="3" s="1"/>
  <c r="K79" i="3" s="1"/>
  <c r="D80" i="3" s="1"/>
  <c r="G149" i="2"/>
  <c r="F149" i="2"/>
  <c r="H149" i="2" s="1"/>
  <c r="I149" i="2" s="1"/>
  <c r="J149" i="2" s="1"/>
  <c r="K149" i="2" s="1"/>
  <c r="D150" i="2" s="1"/>
  <c r="F150" i="2" s="1"/>
  <c r="G139" i="1"/>
  <c r="F139" i="1"/>
  <c r="H139" i="1" s="1"/>
  <c r="I139" i="1" s="1"/>
  <c r="J139" i="1" s="1"/>
  <c r="K139" i="1" s="1"/>
  <c r="D140" i="1" s="1"/>
  <c r="F140" i="1" s="1"/>
  <c r="G55" i="8" l="1"/>
  <c r="H55" i="8" s="1"/>
  <c r="I61" i="5"/>
  <c r="J61" i="5" s="1"/>
  <c r="K53" i="4"/>
  <c r="D54" i="4" s="1"/>
  <c r="F54" i="4" s="1"/>
  <c r="F80" i="3"/>
  <c r="H80" i="3" s="1"/>
  <c r="G80" i="3"/>
  <c r="L79" i="3"/>
  <c r="G150" i="2"/>
  <c r="H150" i="2"/>
  <c r="I150" i="2" s="1"/>
  <c r="J150" i="2" s="1"/>
  <c r="K150" i="2" s="1"/>
  <c r="D151" i="2" s="1"/>
  <c r="F151" i="2" s="1"/>
  <c r="G140" i="1"/>
  <c r="H140" i="1"/>
  <c r="I140" i="1" s="1"/>
  <c r="J140" i="1" s="1"/>
  <c r="K140" i="1" s="1"/>
  <c r="D141" i="1" s="1"/>
  <c r="F141" i="1" s="1"/>
  <c r="I55" i="8" l="1"/>
  <c r="J55" i="8" s="1"/>
  <c r="K61" i="5"/>
  <c r="D62" i="5" s="1"/>
  <c r="N61" i="5"/>
  <c r="M61" i="5"/>
  <c r="G54" i="4"/>
  <c r="H54" i="4"/>
  <c r="I80" i="3"/>
  <c r="J80" i="3" s="1"/>
  <c r="K80" i="3" s="1"/>
  <c r="D81" i="3" s="1"/>
  <c r="G151" i="2"/>
  <c r="H151" i="2" s="1"/>
  <c r="I151" i="2" s="1"/>
  <c r="J151" i="2" s="1"/>
  <c r="K151" i="2" s="1"/>
  <c r="D152" i="2" s="1"/>
  <c r="F152" i="2" s="1"/>
  <c r="G141" i="1"/>
  <c r="H141" i="1"/>
  <c r="I141" i="1" s="1"/>
  <c r="J141" i="1" s="1"/>
  <c r="K141" i="1" s="1"/>
  <c r="D142" i="1" s="1"/>
  <c r="F142" i="1" s="1"/>
  <c r="K55" i="8" l="1"/>
  <c r="D56" i="8" s="1"/>
  <c r="F56" i="8" s="1"/>
  <c r="N55" i="8"/>
  <c r="M55" i="8"/>
  <c r="F62" i="5"/>
  <c r="G62" i="5"/>
  <c r="I54" i="4"/>
  <c r="J54" i="4" s="1"/>
  <c r="L54" i="4"/>
  <c r="G81" i="3"/>
  <c r="F81" i="3"/>
  <c r="L80" i="3"/>
  <c r="G152" i="2"/>
  <c r="H152" i="2" s="1"/>
  <c r="I152" i="2" s="1"/>
  <c r="J152" i="2" s="1"/>
  <c r="K152" i="2" s="1"/>
  <c r="D153" i="2" s="1"/>
  <c r="G142" i="1"/>
  <c r="H142" i="1"/>
  <c r="I142" i="1" s="1"/>
  <c r="J142" i="1" s="1"/>
  <c r="K142" i="1" s="1"/>
  <c r="D143" i="1" s="1"/>
  <c r="F143" i="1" s="1"/>
  <c r="G56" i="8" l="1"/>
  <c r="H56" i="8" s="1"/>
  <c r="H62" i="5"/>
  <c r="K54" i="4"/>
  <c r="D55" i="4" s="1"/>
  <c r="F55" i="4" s="1"/>
  <c r="H81" i="3"/>
  <c r="G153" i="2"/>
  <c r="F153" i="2"/>
  <c r="H153" i="2" s="1"/>
  <c r="I153" i="2" s="1"/>
  <c r="J153" i="2" s="1"/>
  <c r="K153" i="2" s="1"/>
  <c r="D154" i="2" s="1"/>
  <c r="G143" i="1"/>
  <c r="H143" i="1"/>
  <c r="I143" i="1" s="1"/>
  <c r="J143" i="1" s="1"/>
  <c r="K143" i="1" s="1"/>
  <c r="D144" i="1" s="1"/>
  <c r="F144" i="1" s="1"/>
  <c r="M56" i="8" l="1"/>
  <c r="I56" i="8"/>
  <c r="J56" i="8" s="1"/>
  <c r="I62" i="5"/>
  <c r="J62" i="5" s="1"/>
  <c r="G55" i="4"/>
  <c r="H55" i="4" s="1"/>
  <c r="I81" i="3"/>
  <c r="J81" i="3" s="1"/>
  <c r="K81" i="3" s="1"/>
  <c r="D82" i="3" s="1"/>
  <c r="G154" i="2"/>
  <c r="F154" i="2"/>
  <c r="H154" i="2" s="1"/>
  <c r="I154" i="2" s="1"/>
  <c r="J154" i="2" s="1"/>
  <c r="K154" i="2" s="1"/>
  <c r="G144" i="1"/>
  <c r="H144" i="1"/>
  <c r="I144" i="1" s="1"/>
  <c r="J144" i="1" s="1"/>
  <c r="K144" i="1" s="1"/>
  <c r="D145" i="1" s="1"/>
  <c r="F145" i="1" s="1"/>
  <c r="K56" i="8" l="1"/>
  <c r="D57" i="8" s="1"/>
  <c r="F57" i="8" s="1"/>
  <c r="N56" i="8"/>
  <c r="K62" i="5"/>
  <c r="D63" i="5" s="1"/>
  <c r="F63" i="5" s="1"/>
  <c r="G63" i="5" s="1"/>
  <c r="H63" i="5" s="1"/>
  <c r="N62" i="5"/>
  <c r="M62" i="5"/>
  <c r="I55" i="4"/>
  <c r="J55" i="4" s="1"/>
  <c r="F82" i="3"/>
  <c r="H82" i="3" s="1"/>
  <c r="G82" i="3"/>
  <c r="L81" i="3"/>
  <c r="G145" i="1"/>
  <c r="H145" i="1"/>
  <c r="I145" i="1" s="1"/>
  <c r="J145" i="1" s="1"/>
  <c r="K145" i="1" s="1"/>
  <c r="D146" i="1" s="1"/>
  <c r="F146" i="1" s="1"/>
  <c r="G57" i="8" l="1"/>
  <c r="H57" i="8"/>
  <c r="M63" i="5"/>
  <c r="I63" i="5"/>
  <c r="J63" i="5" s="1"/>
  <c r="K55" i="4"/>
  <c r="D56" i="4" s="1"/>
  <c r="F56" i="4" s="1"/>
  <c r="L55" i="4"/>
  <c r="I82" i="3"/>
  <c r="J82" i="3" s="1"/>
  <c r="K82" i="3" s="1"/>
  <c r="D83" i="3" s="1"/>
  <c r="L82" i="3"/>
  <c r="G146" i="1"/>
  <c r="H146" i="1"/>
  <c r="I146" i="1" s="1"/>
  <c r="J146" i="1" s="1"/>
  <c r="K146" i="1" s="1"/>
  <c r="D147" i="1" s="1"/>
  <c r="I57" i="8" l="1"/>
  <c r="J57" i="8" s="1"/>
  <c r="K63" i="5"/>
  <c r="D64" i="5" s="1"/>
  <c r="F64" i="5" s="1"/>
  <c r="G64" i="5" s="1"/>
  <c r="H64" i="5" s="1"/>
  <c r="N63" i="5"/>
  <c r="H56" i="4"/>
  <c r="G56" i="4"/>
  <c r="F83" i="3"/>
  <c r="H83" i="3" s="1"/>
  <c r="G83" i="3"/>
  <c r="G147" i="1"/>
  <c r="F147" i="1"/>
  <c r="H147" i="1" s="1"/>
  <c r="I147" i="1" s="1"/>
  <c r="J147" i="1" s="1"/>
  <c r="K147" i="1" s="1"/>
  <c r="D148" i="1" s="1"/>
  <c r="F148" i="1" s="1"/>
  <c r="K57" i="8" l="1"/>
  <c r="D58" i="8" s="1"/>
  <c r="N57" i="8"/>
  <c r="M57" i="8"/>
  <c r="M64" i="5"/>
  <c r="I64" i="5"/>
  <c r="J64" i="5" s="1"/>
  <c r="I56" i="4"/>
  <c r="J56" i="4" s="1"/>
  <c r="L56" i="4"/>
  <c r="I83" i="3"/>
  <c r="J83" i="3" s="1"/>
  <c r="K83" i="3" s="1"/>
  <c r="D84" i="3" s="1"/>
  <c r="F84" i="3" s="1"/>
  <c r="G148" i="1"/>
  <c r="H148" i="1"/>
  <c r="I148" i="1" s="1"/>
  <c r="J148" i="1" s="1"/>
  <c r="K148" i="1" s="1"/>
  <c r="D149" i="1" s="1"/>
  <c r="G58" i="8" l="1"/>
  <c r="F58" i="8"/>
  <c r="H58" i="8" s="1"/>
  <c r="K64" i="5"/>
  <c r="D65" i="5" s="1"/>
  <c r="F65" i="5" s="1"/>
  <c r="G65" i="5" s="1"/>
  <c r="H65" i="5" s="1"/>
  <c r="N64" i="5"/>
  <c r="K56" i="4"/>
  <c r="D57" i="4" s="1"/>
  <c r="F57" i="4" s="1"/>
  <c r="G84" i="3"/>
  <c r="H84" i="3"/>
  <c r="L83" i="3"/>
  <c r="G149" i="1"/>
  <c r="F149" i="1"/>
  <c r="H149" i="1" s="1"/>
  <c r="I149" i="1" s="1"/>
  <c r="J149" i="1" s="1"/>
  <c r="K149" i="1" s="1"/>
  <c r="D150" i="1" s="1"/>
  <c r="F150" i="1" s="1"/>
  <c r="I58" i="8" l="1"/>
  <c r="J58" i="8" s="1"/>
  <c r="I65" i="5"/>
  <c r="J65" i="5" s="1"/>
  <c r="H57" i="4"/>
  <c r="G57" i="4"/>
  <c r="L84" i="3"/>
  <c r="I84" i="3"/>
  <c r="J84" i="3" s="1"/>
  <c r="K84" i="3" s="1"/>
  <c r="D85" i="3" s="1"/>
  <c r="F85" i="3" s="1"/>
  <c r="G150" i="1"/>
  <c r="H150" i="1"/>
  <c r="I150" i="1" s="1"/>
  <c r="J150" i="1" s="1"/>
  <c r="K150" i="1" s="1"/>
  <c r="D151" i="1" s="1"/>
  <c r="F151" i="1" s="1"/>
  <c r="K58" i="8" l="1"/>
  <c r="D59" i="8" s="1"/>
  <c r="F59" i="8" s="1"/>
  <c r="N58" i="8"/>
  <c r="M58" i="8"/>
  <c r="K65" i="5"/>
  <c r="D66" i="5" s="1"/>
  <c r="F66" i="5" s="1"/>
  <c r="G66" i="5" s="1"/>
  <c r="H66" i="5" s="1"/>
  <c r="N65" i="5"/>
  <c r="M65" i="5"/>
  <c r="I57" i="4"/>
  <c r="J57" i="4" s="1"/>
  <c r="G85" i="3"/>
  <c r="H85" i="3" s="1"/>
  <c r="G151" i="1"/>
  <c r="H151" i="1" s="1"/>
  <c r="I151" i="1" s="1"/>
  <c r="J151" i="1" s="1"/>
  <c r="K151" i="1" s="1"/>
  <c r="D152" i="1" s="1"/>
  <c r="F152" i="1" s="1"/>
  <c r="G59" i="8" l="1"/>
  <c r="H59" i="8"/>
  <c r="I66" i="5"/>
  <c r="J66" i="5" s="1"/>
  <c r="K57" i="4"/>
  <c r="D58" i="4" s="1"/>
  <c r="L57" i="4"/>
  <c r="I85" i="3"/>
  <c r="J85" i="3" s="1"/>
  <c r="K85" i="3" s="1"/>
  <c r="D86" i="3" s="1"/>
  <c r="F86" i="3" s="1"/>
  <c r="G152" i="1"/>
  <c r="H152" i="1"/>
  <c r="I152" i="1" s="1"/>
  <c r="J152" i="1" s="1"/>
  <c r="K152" i="1" s="1"/>
  <c r="D153" i="1" s="1"/>
  <c r="M59" i="8" l="1"/>
  <c r="I59" i="8"/>
  <c r="J59" i="8" s="1"/>
  <c r="K66" i="5"/>
  <c r="D67" i="5" s="1"/>
  <c r="F67" i="5" s="1"/>
  <c r="G67" i="5" s="1"/>
  <c r="H67" i="5" s="1"/>
  <c r="N66" i="5"/>
  <c r="M66" i="5"/>
  <c r="G58" i="4"/>
  <c r="F58" i="4"/>
  <c r="H58" i="4" s="1"/>
  <c r="G86" i="3"/>
  <c r="H86" i="3" s="1"/>
  <c r="L85" i="3"/>
  <c r="G153" i="1"/>
  <c r="F153" i="1"/>
  <c r="H153" i="1" s="1"/>
  <c r="I153" i="1" s="1"/>
  <c r="J153" i="1" s="1"/>
  <c r="K153" i="1" s="1"/>
  <c r="D154" i="1" s="1"/>
  <c r="K59" i="8" l="1"/>
  <c r="D60" i="8" s="1"/>
  <c r="N59" i="8"/>
  <c r="M67" i="5"/>
  <c r="I67" i="5"/>
  <c r="J67" i="5" s="1"/>
  <c r="I58" i="4"/>
  <c r="J58" i="4" s="1"/>
  <c r="L58" i="4"/>
  <c r="I86" i="3"/>
  <c r="J86" i="3" s="1"/>
  <c r="K86" i="3" s="1"/>
  <c r="D87" i="3" s="1"/>
  <c r="F87" i="3" s="1"/>
  <c r="G154" i="1"/>
  <c r="F154" i="1"/>
  <c r="G60" i="8" l="1"/>
  <c r="F60" i="8"/>
  <c r="K67" i="5"/>
  <c r="D68" i="5" s="1"/>
  <c r="F68" i="5" s="1"/>
  <c r="G68" i="5" s="1"/>
  <c r="H68" i="5" s="1"/>
  <c r="N67" i="5"/>
  <c r="K58" i="4"/>
  <c r="D59" i="4" s="1"/>
  <c r="F59" i="4" s="1"/>
  <c r="G87" i="3"/>
  <c r="H87" i="3" s="1"/>
  <c r="L86" i="3"/>
  <c r="H154" i="1"/>
  <c r="I154" i="1" s="1"/>
  <c r="J154" i="1" s="1"/>
  <c r="K154" i="1" s="1"/>
  <c r="H60" i="8" l="1"/>
  <c r="M68" i="5"/>
  <c r="I68" i="5"/>
  <c r="J68" i="5" s="1"/>
  <c r="G59" i="4"/>
  <c r="H59" i="4" s="1"/>
  <c r="I87" i="3"/>
  <c r="J87" i="3" s="1"/>
  <c r="K87" i="3" s="1"/>
  <c r="D88" i="3" s="1"/>
  <c r="F88" i="3" s="1"/>
  <c r="M60" i="8" l="1"/>
  <c r="I60" i="8"/>
  <c r="J60" i="8" s="1"/>
  <c r="K68" i="5"/>
  <c r="D69" i="5" s="1"/>
  <c r="F69" i="5" s="1"/>
  <c r="N68" i="5"/>
  <c r="I59" i="4"/>
  <c r="J59" i="4" s="1"/>
  <c r="H88" i="3"/>
  <c r="G88" i="3"/>
  <c r="L87" i="3"/>
  <c r="K60" i="8" l="1"/>
  <c r="D61" i="8" s="1"/>
  <c r="F61" i="8" s="1"/>
  <c r="N60" i="8"/>
  <c r="G69" i="5"/>
  <c r="H69" i="5"/>
  <c r="K59" i="4"/>
  <c r="D60" i="4" s="1"/>
  <c r="L59" i="4"/>
  <c r="I88" i="3"/>
  <c r="J88" i="3" s="1"/>
  <c r="K88" i="3" s="1"/>
  <c r="D89" i="3" s="1"/>
  <c r="F89" i="3" s="1"/>
  <c r="G61" i="8" l="1"/>
  <c r="H61" i="8"/>
  <c r="I69" i="5"/>
  <c r="J69" i="5" s="1"/>
  <c r="F60" i="4"/>
  <c r="G60" i="4"/>
  <c r="G89" i="3"/>
  <c r="H89" i="3" s="1"/>
  <c r="L88" i="3"/>
  <c r="I61" i="8" l="1"/>
  <c r="J61" i="8" s="1"/>
  <c r="K69" i="5"/>
  <c r="D70" i="5" s="1"/>
  <c r="N69" i="5"/>
  <c r="M69" i="5"/>
  <c r="H60" i="4"/>
  <c r="I89" i="3"/>
  <c r="J89" i="3" s="1"/>
  <c r="K89" i="3" s="1"/>
  <c r="D90" i="3" s="1"/>
  <c r="K61" i="8" l="1"/>
  <c r="D62" i="8" s="1"/>
  <c r="N61" i="8"/>
  <c r="M61" i="8"/>
  <c r="G70" i="5"/>
  <c r="F70" i="5"/>
  <c r="H70" i="5" s="1"/>
  <c r="I60" i="4"/>
  <c r="J60" i="4" s="1"/>
  <c r="F90" i="3"/>
  <c r="H90" i="3" s="1"/>
  <c r="G90" i="3"/>
  <c r="L89" i="3"/>
  <c r="G62" i="8" l="1"/>
  <c r="F62" i="8"/>
  <c r="H62" i="8" s="1"/>
  <c r="I70" i="5"/>
  <c r="J70" i="5" s="1"/>
  <c r="K60" i="4"/>
  <c r="D61" i="4" s="1"/>
  <c r="F61" i="4" s="1"/>
  <c r="L60" i="4"/>
  <c r="I90" i="3"/>
  <c r="J90" i="3" s="1"/>
  <c r="K90" i="3" s="1"/>
  <c r="D91" i="3" s="1"/>
  <c r="I62" i="8" l="1"/>
  <c r="J62" i="8" s="1"/>
  <c r="K70" i="5"/>
  <c r="D71" i="5" s="1"/>
  <c r="N70" i="5"/>
  <c r="M70" i="5"/>
  <c r="G61" i="4"/>
  <c r="H61" i="4"/>
  <c r="F91" i="3"/>
  <c r="G91" i="3"/>
  <c r="L90" i="3"/>
  <c r="K62" i="8" l="1"/>
  <c r="D63" i="8" s="1"/>
  <c r="F63" i="8" s="1"/>
  <c r="N62" i="8"/>
  <c r="M62" i="8"/>
  <c r="G71" i="5"/>
  <c r="F71" i="5"/>
  <c r="H71" i="5" s="1"/>
  <c r="I61" i="4"/>
  <c r="J61" i="4" s="1"/>
  <c r="L61" i="4"/>
  <c r="H91" i="3"/>
  <c r="G63" i="8" l="1"/>
  <c r="H63" i="8"/>
  <c r="I71" i="5"/>
  <c r="J71" i="5" s="1"/>
  <c r="K61" i="4"/>
  <c r="D62" i="4" s="1"/>
  <c r="I91" i="3"/>
  <c r="J91" i="3" s="1"/>
  <c r="K91" i="3" s="1"/>
  <c r="D92" i="3" s="1"/>
  <c r="F92" i="3" s="1"/>
  <c r="I63" i="8" l="1"/>
  <c r="J63" i="8" s="1"/>
  <c r="K71" i="5"/>
  <c r="D72" i="5" s="1"/>
  <c r="N71" i="5"/>
  <c r="M71" i="5"/>
  <c r="F62" i="4"/>
  <c r="G62" i="4"/>
  <c r="G92" i="3"/>
  <c r="H92" i="3" s="1"/>
  <c r="L91" i="3"/>
  <c r="K63" i="8" l="1"/>
  <c r="D64" i="8" s="1"/>
  <c r="F64" i="8" s="1"/>
  <c r="N63" i="8"/>
  <c r="M63" i="8"/>
  <c r="G72" i="5"/>
  <c r="F72" i="5"/>
  <c r="H72" i="5" s="1"/>
  <c r="H62" i="4"/>
  <c r="L92" i="3"/>
  <c r="I92" i="3"/>
  <c r="J92" i="3" s="1"/>
  <c r="K92" i="3" s="1"/>
  <c r="D93" i="3" s="1"/>
  <c r="F93" i="3" s="1"/>
  <c r="G64" i="8" l="1"/>
  <c r="H64" i="8" s="1"/>
  <c r="I72" i="5"/>
  <c r="J72" i="5" s="1"/>
  <c r="I62" i="4"/>
  <c r="J62" i="4" s="1"/>
  <c r="G93" i="3"/>
  <c r="H93" i="3" s="1"/>
  <c r="M64" i="8" l="1"/>
  <c r="I64" i="8"/>
  <c r="J64" i="8" s="1"/>
  <c r="K72" i="5"/>
  <c r="D73" i="5" s="1"/>
  <c r="N72" i="5"/>
  <c r="M72" i="5"/>
  <c r="K62" i="4"/>
  <c r="D63" i="4" s="1"/>
  <c r="F63" i="4" s="1"/>
  <c r="L62" i="4"/>
  <c r="I93" i="3"/>
  <c r="J93" i="3" s="1"/>
  <c r="K93" i="3" s="1"/>
  <c r="D94" i="3" s="1"/>
  <c r="F94" i="3" s="1"/>
  <c r="K64" i="8" l="1"/>
  <c r="D65" i="8" s="1"/>
  <c r="F65" i="8" s="1"/>
  <c r="N64" i="8"/>
  <c r="G73" i="5"/>
  <c r="F73" i="5"/>
  <c r="H73" i="5" s="1"/>
  <c r="G63" i="4"/>
  <c r="H63" i="4"/>
  <c r="H94" i="3"/>
  <c r="G94" i="3"/>
  <c r="L93" i="3"/>
  <c r="G65" i="8" l="1"/>
  <c r="H65" i="8" s="1"/>
  <c r="I73" i="5"/>
  <c r="J73" i="5" s="1"/>
  <c r="I63" i="4"/>
  <c r="J63" i="4" s="1"/>
  <c r="I94" i="3"/>
  <c r="J94" i="3" s="1"/>
  <c r="K94" i="3" s="1"/>
  <c r="D95" i="3" s="1"/>
  <c r="F95" i="3" s="1"/>
  <c r="I65" i="8" l="1"/>
  <c r="J65" i="8" s="1"/>
  <c r="K73" i="5"/>
  <c r="D74" i="5" s="1"/>
  <c r="N73" i="5"/>
  <c r="M73" i="5"/>
  <c r="L63" i="4"/>
  <c r="K63" i="4"/>
  <c r="D64" i="4" s="1"/>
  <c r="F64" i="4" s="1"/>
  <c r="G95" i="3"/>
  <c r="H95" i="3" s="1"/>
  <c r="L94" i="3"/>
  <c r="M65" i="8" l="1"/>
  <c r="K65" i="8"/>
  <c r="D66" i="8" s="1"/>
  <c r="F66" i="8" s="1"/>
  <c r="N65" i="8"/>
  <c r="G74" i="5"/>
  <c r="F74" i="5"/>
  <c r="H74" i="5" s="1"/>
  <c r="H64" i="4"/>
  <c r="G64" i="4"/>
  <c r="I95" i="3"/>
  <c r="J95" i="3" s="1"/>
  <c r="K95" i="3" s="1"/>
  <c r="D96" i="3" s="1"/>
  <c r="F96" i="3" s="1"/>
  <c r="L95" i="3"/>
  <c r="G66" i="8" l="1"/>
  <c r="H66" i="8"/>
  <c r="I74" i="5"/>
  <c r="J74" i="5" s="1"/>
  <c r="I64" i="4"/>
  <c r="J64" i="4" s="1"/>
  <c r="G96" i="3"/>
  <c r="H96" i="3" s="1"/>
  <c r="M66" i="8" l="1"/>
  <c r="I66" i="8"/>
  <c r="J66" i="8" s="1"/>
  <c r="K74" i="5"/>
  <c r="D75" i="5" s="1"/>
  <c r="F75" i="5" s="1"/>
  <c r="N74" i="5"/>
  <c r="M74" i="5"/>
  <c r="K64" i="4"/>
  <c r="D65" i="4" s="1"/>
  <c r="F65" i="4" s="1"/>
  <c r="L64" i="4"/>
  <c r="I96" i="3"/>
  <c r="J96" i="3" s="1"/>
  <c r="K96" i="3" s="1"/>
  <c r="D97" i="3" s="1"/>
  <c r="F97" i="3" s="1"/>
  <c r="K66" i="8" l="1"/>
  <c r="D67" i="8" s="1"/>
  <c r="F67" i="8" s="1"/>
  <c r="N66" i="8"/>
  <c r="G75" i="5"/>
  <c r="H75" i="5"/>
  <c r="G65" i="4"/>
  <c r="H65" i="4" s="1"/>
  <c r="H97" i="3"/>
  <c r="G97" i="3"/>
  <c r="L96" i="3"/>
  <c r="G67" i="8" l="1"/>
  <c r="H67" i="8" s="1"/>
  <c r="I75" i="5"/>
  <c r="J75" i="5" s="1"/>
  <c r="I65" i="4"/>
  <c r="J65" i="4" s="1"/>
  <c r="L65" i="4"/>
  <c r="I97" i="3"/>
  <c r="J97" i="3" s="1"/>
  <c r="K97" i="3" s="1"/>
  <c r="D98" i="3" s="1"/>
  <c r="I67" i="8" l="1"/>
  <c r="J67" i="8" s="1"/>
  <c r="K75" i="5"/>
  <c r="D76" i="5" s="1"/>
  <c r="F76" i="5" s="1"/>
  <c r="N75" i="5"/>
  <c r="M75" i="5"/>
  <c r="K65" i="4"/>
  <c r="D66" i="4" s="1"/>
  <c r="F66" i="4" s="1"/>
  <c r="G98" i="3"/>
  <c r="F98" i="3"/>
  <c r="H98" i="3" s="1"/>
  <c r="L97" i="3"/>
  <c r="K67" i="8" l="1"/>
  <c r="D68" i="8" s="1"/>
  <c r="F68" i="8" s="1"/>
  <c r="N67" i="8"/>
  <c r="M67" i="8"/>
  <c r="H76" i="5"/>
  <c r="G76" i="5"/>
  <c r="G66" i="4"/>
  <c r="H66" i="4" s="1"/>
  <c r="L98" i="3"/>
  <c r="I98" i="3"/>
  <c r="J98" i="3" s="1"/>
  <c r="K98" i="3" s="1"/>
  <c r="D99" i="3" s="1"/>
  <c r="F99" i="3" s="1"/>
  <c r="G68" i="8" l="1"/>
  <c r="H68" i="8" s="1"/>
  <c r="M76" i="5"/>
  <c r="I76" i="5"/>
  <c r="J76" i="5" s="1"/>
  <c r="I66" i="4"/>
  <c r="J66" i="4" s="1"/>
  <c r="G99" i="3"/>
  <c r="H99" i="3" s="1"/>
  <c r="M68" i="8" l="1"/>
  <c r="I68" i="8"/>
  <c r="J68" i="8" s="1"/>
  <c r="K76" i="5"/>
  <c r="D77" i="5" s="1"/>
  <c r="F77" i="5" s="1"/>
  <c r="N76" i="5"/>
  <c r="L66" i="4"/>
  <c r="K66" i="4"/>
  <c r="D67" i="4" s="1"/>
  <c r="F67" i="4" s="1"/>
  <c r="I99" i="3"/>
  <c r="J99" i="3" s="1"/>
  <c r="K99" i="3" s="1"/>
  <c r="D100" i="3" s="1"/>
  <c r="K68" i="8" l="1"/>
  <c r="D69" i="8" s="1"/>
  <c r="F69" i="8" s="1"/>
  <c r="N68" i="8"/>
  <c r="H77" i="5"/>
  <c r="G77" i="5"/>
  <c r="G67" i="4"/>
  <c r="H67" i="4"/>
  <c r="L99" i="3"/>
  <c r="G100" i="3"/>
  <c r="F100" i="3"/>
  <c r="H100" i="3" s="1"/>
  <c r="G69" i="8" l="1"/>
  <c r="H69" i="8"/>
  <c r="I77" i="5"/>
  <c r="J77" i="5" s="1"/>
  <c r="I67" i="4"/>
  <c r="J67" i="4" s="1"/>
  <c r="I100" i="3"/>
  <c r="J100" i="3" s="1"/>
  <c r="K100" i="3" s="1"/>
  <c r="D101" i="3" s="1"/>
  <c r="I69" i="8" l="1"/>
  <c r="J69" i="8" s="1"/>
  <c r="K77" i="5"/>
  <c r="D78" i="5" s="1"/>
  <c r="N77" i="5"/>
  <c r="M77" i="5"/>
  <c r="L67" i="4"/>
  <c r="K67" i="4"/>
  <c r="D68" i="4" s="1"/>
  <c r="F68" i="4" s="1"/>
  <c r="F101" i="3"/>
  <c r="G101" i="3"/>
  <c r="L100" i="3"/>
  <c r="K69" i="8" l="1"/>
  <c r="D70" i="8" s="1"/>
  <c r="N69" i="8"/>
  <c r="M69" i="8"/>
  <c r="G78" i="5"/>
  <c r="F78" i="5"/>
  <c r="G68" i="4"/>
  <c r="H68" i="4" s="1"/>
  <c r="H101" i="3"/>
  <c r="G70" i="8" l="1"/>
  <c r="F70" i="8"/>
  <c r="H70" i="8" s="1"/>
  <c r="H78" i="5"/>
  <c r="I68" i="4"/>
  <c r="J68" i="4" s="1"/>
  <c r="I101" i="3"/>
  <c r="J101" i="3" s="1"/>
  <c r="K101" i="3" s="1"/>
  <c r="D102" i="3" s="1"/>
  <c r="F102" i="3" s="1"/>
  <c r="L101" i="3"/>
  <c r="M70" i="8" l="1"/>
  <c r="I70" i="8"/>
  <c r="J70" i="8" s="1"/>
  <c r="M78" i="5"/>
  <c r="I78" i="5"/>
  <c r="J78" i="5" s="1"/>
  <c r="K68" i="4"/>
  <c r="D69" i="4" s="1"/>
  <c r="F69" i="4" s="1"/>
  <c r="L68" i="4"/>
  <c r="G102" i="3"/>
  <c r="H102" i="3" s="1"/>
  <c r="K70" i="8" l="1"/>
  <c r="D71" i="8" s="1"/>
  <c r="N70" i="8"/>
  <c r="K78" i="5"/>
  <c r="D79" i="5" s="1"/>
  <c r="N78" i="5"/>
  <c r="G69" i="4"/>
  <c r="H69" i="4" s="1"/>
  <c r="L102" i="3"/>
  <c r="I102" i="3"/>
  <c r="J102" i="3" s="1"/>
  <c r="K102" i="3" s="1"/>
  <c r="D103" i="3" s="1"/>
  <c r="F103" i="3" s="1"/>
  <c r="G71" i="8" l="1"/>
  <c r="F71" i="8"/>
  <c r="F79" i="5"/>
  <c r="H79" i="5" s="1"/>
  <c r="G79" i="5"/>
  <c r="I69" i="4"/>
  <c r="J69" i="4" s="1"/>
  <c r="L69" i="4"/>
  <c r="H103" i="3"/>
  <c r="G103" i="3"/>
  <c r="H71" i="8" l="1"/>
  <c r="I79" i="5"/>
  <c r="J79" i="5" s="1"/>
  <c r="K69" i="4"/>
  <c r="D70" i="4" s="1"/>
  <c r="I103" i="3"/>
  <c r="J103" i="3" s="1"/>
  <c r="K103" i="3" s="1"/>
  <c r="D104" i="3" s="1"/>
  <c r="F104" i="3" s="1"/>
  <c r="M71" i="8" l="1"/>
  <c r="I71" i="8"/>
  <c r="J71" i="8" s="1"/>
  <c r="K79" i="5"/>
  <c r="D80" i="5" s="1"/>
  <c r="N79" i="5"/>
  <c r="M79" i="5"/>
  <c r="F70" i="4"/>
  <c r="G70" i="4"/>
  <c r="G104" i="3"/>
  <c r="H104" i="3" s="1"/>
  <c r="L103" i="3"/>
  <c r="K71" i="8" l="1"/>
  <c r="D72" i="8" s="1"/>
  <c r="N71" i="8"/>
  <c r="F80" i="5"/>
  <c r="H80" i="5" s="1"/>
  <c r="G80" i="5"/>
  <c r="H70" i="4"/>
  <c r="L104" i="3"/>
  <c r="I104" i="3"/>
  <c r="J104" i="3" s="1"/>
  <c r="K104" i="3" s="1"/>
  <c r="D105" i="3" s="1"/>
  <c r="F105" i="3" s="1"/>
  <c r="G72" i="8" l="1"/>
  <c r="F72" i="8"/>
  <c r="I80" i="5"/>
  <c r="J80" i="5" s="1"/>
  <c r="I70" i="4"/>
  <c r="J70" i="4" s="1"/>
  <c r="L70" i="4"/>
  <c r="G105" i="3"/>
  <c r="H105" i="3" s="1"/>
  <c r="H72" i="8" l="1"/>
  <c r="K80" i="5"/>
  <c r="D81" i="5" s="1"/>
  <c r="N80" i="5"/>
  <c r="M80" i="5"/>
  <c r="K70" i="4"/>
  <c r="D71" i="4" s="1"/>
  <c r="I105" i="3"/>
  <c r="J105" i="3" s="1"/>
  <c r="K105" i="3" s="1"/>
  <c r="D106" i="3" s="1"/>
  <c r="L105" i="3"/>
  <c r="I72" i="8" l="1"/>
  <c r="J72" i="8" s="1"/>
  <c r="G81" i="5"/>
  <c r="F81" i="5"/>
  <c r="H81" i="5" s="1"/>
  <c r="G71" i="4"/>
  <c r="F71" i="4"/>
  <c r="H71" i="4" s="1"/>
  <c r="G106" i="3"/>
  <c r="F106" i="3"/>
  <c r="H106" i="3" s="1"/>
  <c r="K72" i="8" l="1"/>
  <c r="D73" i="8" s="1"/>
  <c r="N72" i="8"/>
  <c r="M72" i="8"/>
  <c r="I81" i="5"/>
  <c r="J81" i="5" s="1"/>
  <c r="I71" i="4"/>
  <c r="J71" i="4" s="1"/>
  <c r="L71" i="4"/>
  <c r="I106" i="3"/>
  <c r="J106" i="3" s="1"/>
  <c r="K106" i="3" s="1"/>
  <c r="D107" i="3" s="1"/>
  <c r="F107" i="3" s="1"/>
  <c r="G73" i="8" l="1"/>
  <c r="F73" i="8"/>
  <c r="H73" i="8" s="1"/>
  <c r="K81" i="5"/>
  <c r="D82" i="5" s="1"/>
  <c r="N81" i="5"/>
  <c r="M81" i="5"/>
  <c r="K71" i="4"/>
  <c r="D72" i="4" s="1"/>
  <c r="G107" i="3"/>
  <c r="H107" i="3" s="1"/>
  <c r="L106" i="3"/>
  <c r="I73" i="8" l="1"/>
  <c r="J73" i="8" s="1"/>
  <c r="F82" i="5"/>
  <c r="G82" i="5"/>
  <c r="G72" i="4"/>
  <c r="F72" i="4"/>
  <c r="H72" i="4" s="1"/>
  <c r="I107" i="3"/>
  <c r="J107" i="3" s="1"/>
  <c r="K107" i="3" s="1"/>
  <c r="D108" i="3" s="1"/>
  <c r="K73" i="8" l="1"/>
  <c r="D74" i="8" s="1"/>
  <c r="N73" i="8"/>
  <c r="M73" i="8"/>
  <c r="H82" i="5"/>
  <c r="I72" i="4"/>
  <c r="J72" i="4" s="1"/>
  <c r="L107" i="3"/>
  <c r="G108" i="3"/>
  <c r="F108" i="3"/>
  <c r="G74" i="8" l="1"/>
  <c r="F74" i="8"/>
  <c r="H74" i="8" s="1"/>
  <c r="I82" i="5"/>
  <c r="J82" i="5" s="1"/>
  <c r="K72" i="4"/>
  <c r="D73" i="4" s="1"/>
  <c r="L72" i="4"/>
  <c r="H108" i="3"/>
  <c r="I74" i="8" l="1"/>
  <c r="J74" i="8" s="1"/>
  <c r="K82" i="5"/>
  <c r="D83" i="5" s="1"/>
  <c r="N82" i="5"/>
  <c r="M82" i="5"/>
  <c r="G73" i="4"/>
  <c r="F73" i="4"/>
  <c r="H73" i="4" s="1"/>
  <c r="I108" i="3"/>
  <c r="J108" i="3" s="1"/>
  <c r="K108" i="3" s="1"/>
  <c r="D109" i="3" s="1"/>
  <c r="N74" i="8" l="1"/>
  <c r="K74" i="8"/>
  <c r="D75" i="8" s="1"/>
  <c r="F75" i="8" s="1"/>
  <c r="M74" i="8"/>
  <c r="G83" i="5"/>
  <c r="F83" i="5"/>
  <c r="H83" i="5" s="1"/>
  <c r="I73" i="4"/>
  <c r="J73" i="4" s="1"/>
  <c r="L73" i="4"/>
  <c r="F109" i="3"/>
  <c r="H109" i="3" s="1"/>
  <c r="G109" i="3"/>
  <c r="L108" i="3"/>
  <c r="G75" i="8" l="1"/>
  <c r="H75" i="8"/>
  <c r="I83" i="5"/>
  <c r="J83" i="5" s="1"/>
  <c r="K73" i="4"/>
  <c r="D74" i="4" s="1"/>
  <c r="I109" i="3"/>
  <c r="J109" i="3" s="1"/>
  <c r="K109" i="3" s="1"/>
  <c r="D110" i="3" s="1"/>
  <c r="L109" i="3"/>
  <c r="M75" i="8" l="1"/>
  <c r="I75" i="8"/>
  <c r="J75" i="8" s="1"/>
  <c r="K83" i="5"/>
  <c r="D84" i="5" s="1"/>
  <c r="F84" i="5" s="1"/>
  <c r="G84" i="5" s="1"/>
  <c r="H84" i="5" s="1"/>
  <c r="N83" i="5"/>
  <c r="M83" i="5"/>
  <c r="F74" i="4"/>
  <c r="G74" i="4"/>
  <c r="G110" i="3"/>
  <c r="F110" i="3"/>
  <c r="H110" i="3" s="1"/>
  <c r="N75" i="8" l="1"/>
  <c r="K75" i="8"/>
  <c r="D76" i="8" s="1"/>
  <c r="F76" i="8" s="1"/>
  <c r="M84" i="5"/>
  <c r="I84" i="5"/>
  <c r="J84" i="5" s="1"/>
  <c r="H74" i="4"/>
  <c r="I110" i="3"/>
  <c r="J110" i="3" s="1"/>
  <c r="K110" i="3" s="1"/>
  <c r="D111" i="3" s="1"/>
  <c r="F111" i="3" s="1"/>
  <c r="G76" i="8" l="1"/>
  <c r="H76" i="8"/>
  <c r="K84" i="5"/>
  <c r="D85" i="5" s="1"/>
  <c r="F85" i="5" s="1"/>
  <c r="N84" i="5"/>
  <c r="I74" i="4"/>
  <c r="J74" i="4" s="1"/>
  <c r="L74" i="4"/>
  <c r="G111" i="3"/>
  <c r="H111" i="3" s="1"/>
  <c r="L110" i="3"/>
  <c r="I76" i="8" l="1"/>
  <c r="J76" i="8" s="1"/>
  <c r="G85" i="5"/>
  <c r="H85" i="5" s="1"/>
  <c r="K74" i="4"/>
  <c r="D75" i="4" s="1"/>
  <c r="F75" i="4" s="1"/>
  <c r="I111" i="3"/>
  <c r="J111" i="3" s="1"/>
  <c r="K111" i="3" s="1"/>
  <c r="D112" i="3" s="1"/>
  <c r="F112" i="3" s="1"/>
  <c r="L111" i="3"/>
  <c r="N76" i="8" l="1"/>
  <c r="K76" i="8"/>
  <c r="D77" i="8" s="1"/>
  <c r="F77" i="8" s="1"/>
  <c r="M76" i="8"/>
  <c r="I85" i="5"/>
  <c r="J85" i="5" s="1"/>
  <c r="G75" i="4"/>
  <c r="H75" i="4"/>
  <c r="G112" i="3"/>
  <c r="H112" i="3" s="1"/>
  <c r="G77" i="8" l="1"/>
  <c r="H77" i="8" s="1"/>
  <c r="K85" i="5"/>
  <c r="D86" i="5" s="1"/>
  <c r="F86" i="5" s="1"/>
  <c r="G86" i="5" s="1"/>
  <c r="H86" i="5" s="1"/>
  <c r="N85" i="5"/>
  <c r="M85" i="5"/>
  <c r="I75" i="4"/>
  <c r="J75" i="4" s="1"/>
  <c r="L75" i="4"/>
  <c r="I112" i="3"/>
  <c r="J112" i="3" s="1"/>
  <c r="K112" i="3" s="1"/>
  <c r="D113" i="3" s="1"/>
  <c r="F113" i="3" s="1"/>
  <c r="I77" i="8" l="1"/>
  <c r="J77" i="8" s="1"/>
  <c r="I86" i="5"/>
  <c r="J86" i="5" s="1"/>
  <c r="K75" i="4"/>
  <c r="D76" i="4" s="1"/>
  <c r="F76" i="4" s="1"/>
  <c r="G113" i="3"/>
  <c r="H113" i="3" s="1"/>
  <c r="L112" i="3"/>
  <c r="K77" i="8" l="1"/>
  <c r="D78" i="8" s="1"/>
  <c r="N77" i="8"/>
  <c r="M77" i="8"/>
  <c r="K86" i="5"/>
  <c r="D87" i="5" s="1"/>
  <c r="F87" i="5" s="1"/>
  <c r="G87" i="5" s="1"/>
  <c r="H87" i="5" s="1"/>
  <c r="N86" i="5"/>
  <c r="M86" i="5"/>
  <c r="G76" i="4"/>
  <c r="H76" i="4" s="1"/>
  <c r="I113" i="3"/>
  <c r="J113" i="3" s="1"/>
  <c r="K113" i="3" s="1"/>
  <c r="D114" i="3" s="1"/>
  <c r="F114" i="3" s="1"/>
  <c r="G78" i="8" l="1"/>
  <c r="F78" i="8"/>
  <c r="H78" i="8" s="1"/>
  <c r="I87" i="5"/>
  <c r="J87" i="5" s="1"/>
  <c r="I76" i="4"/>
  <c r="J76" i="4" s="1"/>
  <c r="H114" i="3"/>
  <c r="G114" i="3"/>
  <c r="L113" i="3"/>
  <c r="I78" i="8" l="1"/>
  <c r="J78" i="8" s="1"/>
  <c r="K87" i="5"/>
  <c r="D88" i="5" s="1"/>
  <c r="F88" i="5" s="1"/>
  <c r="N87" i="5"/>
  <c r="M87" i="5"/>
  <c r="K76" i="4"/>
  <c r="D77" i="4" s="1"/>
  <c r="F77" i="4" s="1"/>
  <c r="L76" i="4"/>
  <c r="I114" i="3"/>
  <c r="J114" i="3" s="1"/>
  <c r="K114" i="3" s="1"/>
  <c r="D115" i="3" s="1"/>
  <c r="F115" i="3" s="1"/>
  <c r="N78" i="8" l="1"/>
  <c r="K78" i="8"/>
  <c r="D79" i="8" s="1"/>
  <c r="M78" i="8"/>
  <c r="H88" i="5"/>
  <c r="G88" i="5"/>
  <c r="G77" i="4"/>
  <c r="H77" i="4" s="1"/>
  <c r="G115" i="3"/>
  <c r="H115" i="3" s="1"/>
  <c r="L114" i="3"/>
  <c r="G79" i="8" l="1"/>
  <c r="F79" i="8"/>
  <c r="H79" i="8" s="1"/>
  <c r="M88" i="5"/>
  <c r="I88" i="5"/>
  <c r="J88" i="5" s="1"/>
  <c r="I77" i="4"/>
  <c r="J77" i="4" s="1"/>
  <c r="L77" i="4"/>
  <c r="I115" i="3"/>
  <c r="J115" i="3" s="1"/>
  <c r="K115" i="3" s="1"/>
  <c r="D116" i="3" s="1"/>
  <c r="F116" i="3" s="1"/>
  <c r="L115" i="3"/>
  <c r="I79" i="8" l="1"/>
  <c r="J79" i="8" s="1"/>
  <c r="K88" i="5"/>
  <c r="D89" i="5" s="1"/>
  <c r="F89" i="5" s="1"/>
  <c r="G89" i="5" s="1"/>
  <c r="H89" i="5" s="1"/>
  <c r="N88" i="5"/>
  <c r="K77" i="4"/>
  <c r="D78" i="4" s="1"/>
  <c r="G116" i="3"/>
  <c r="H116" i="3" s="1"/>
  <c r="N79" i="8" l="1"/>
  <c r="K79" i="8"/>
  <c r="D80" i="8" s="1"/>
  <c r="M79" i="8"/>
  <c r="M89" i="5"/>
  <c r="I89" i="5"/>
  <c r="J89" i="5" s="1"/>
  <c r="F78" i="4"/>
  <c r="G78" i="4"/>
  <c r="I116" i="3"/>
  <c r="J116" i="3" s="1"/>
  <c r="K116" i="3" s="1"/>
  <c r="D117" i="3" s="1"/>
  <c r="F117" i="3" s="1"/>
  <c r="G80" i="8" l="1"/>
  <c r="F80" i="8"/>
  <c r="H80" i="8" s="1"/>
  <c r="K89" i="5"/>
  <c r="D90" i="5" s="1"/>
  <c r="N89" i="5"/>
  <c r="H78" i="4"/>
  <c r="G117" i="3"/>
  <c r="H117" i="3" s="1"/>
  <c r="L116" i="3"/>
  <c r="I80" i="8" l="1"/>
  <c r="J80" i="8" s="1"/>
  <c r="G90" i="5"/>
  <c r="F90" i="5"/>
  <c r="I78" i="4"/>
  <c r="J78" i="4" s="1"/>
  <c r="L78" i="4"/>
  <c r="I117" i="3"/>
  <c r="J117" i="3" s="1"/>
  <c r="K117" i="3" s="1"/>
  <c r="D118" i="3" s="1"/>
  <c r="F118" i="3" s="1"/>
  <c r="L117" i="3"/>
  <c r="N80" i="8" l="1"/>
  <c r="K80" i="8"/>
  <c r="D81" i="8" s="1"/>
  <c r="M80" i="8"/>
  <c r="H90" i="5"/>
  <c r="K78" i="4"/>
  <c r="D79" i="4" s="1"/>
  <c r="G118" i="3"/>
  <c r="H118" i="3" s="1"/>
  <c r="G81" i="8" l="1"/>
  <c r="F81" i="8"/>
  <c r="H81" i="8" s="1"/>
  <c r="I90" i="5"/>
  <c r="J90" i="5" s="1"/>
  <c r="G79" i="4"/>
  <c r="F79" i="4"/>
  <c r="H79" i="4" s="1"/>
  <c r="I118" i="3"/>
  <c r="J118" i="3" s="1"/>
  <c r="K118" i="3" s="1"/>
  <c r="D119" i="3" s="1"/>
  <c r="F119" i="3" s="1"/>
  <c r="I81" i="8" l="1"/>
  <c r="J81" i="8" s="1"/>
  <c r="M90" i="5"/>
  <c r="K90" i="5"/>
  <c r="D91" i="5" s="1"/>
  <c r="N90" i="5"/>
  <c r="I79" i="4"/>
  <c r="J79" i="4" s="1"/>
  <c r="L79" i="4"/>
  <c r="G119" i="3"/>
  <c r="H119" i="3" s="1"/>
  <c r="L118" i="3"/>
  <c r="K81" i="8" l="1"/>
  <c r="D82" i="8" s="1"/>
  <c r="N81" i="8"/>
  <c r="M81" i="8"/>
  <c r="F91" i="5"/>
  <c r="H91" i="5" s="1"/>
  <c r="G91" i="5"/>
  <c r="K79" i="4"/>
  <c r="D80" i="4" s="1"/>
  <c r="I119" i="3"/>
  <c r="J119" i="3" s="1"/>
  <c r="K119" i="3" s="1"/>
  <c r="D120" i="3" s="1"/>
  <c r="F120" i="3" s="1"/>
  <c r="L119" i="3"/>
  <c r="G82" i="8" l="1"/>
  <c r="F82" i="8"/>
  <c r="H82" i="8" s="1"/>
  <c r="I91" i="5"/>
  <c r="J91" i="5" s="1"/>
  <c r="G80" i="4"/>
  <c r="F80" i="4"/>
  <c r="H80" i="4" s="1"/>
  <c r="G120" i="3"/>
  <c r="H120" i="3" s="1"/>
  <c r="I82" i="8" l="1"/>
  <c r="J82" i="8" s="1"/>
  <c r="K91" i="5"/>
  <c r="D92" i="5" s="1"/>
  <c r="F92" i="5" s="1"/>
  <c r="G92" i="5" s="1"/>
  <c r="H92" i="5" s="1"/>
  <c r="N91" i="5"/>
  <c r="M91" i="5"/>
  <c r="I80" i="4"/>
  <c r="J80" i="4" s="1"/>
  <c r="I120" i="3"/>
  <c r="J120" i="3" s="1"/>
  <c r="K120" i="3" s="1"/>
  <c r="D121" i="3" s="1"/>
  <c r="N82" i="8" l="1"/>
  <c r="K82" i="8"/>
  <c r="D83" i="8" s="1"/>
  <c r="M82" i="8"/>
  <c r="I92" i="5"/>
  <c r="J92" i="5" s="1"/>
  <c r="K80" i="4"/>
  <c r="D81" i="4" s="1"/>
  <c r="L80" i="4"/>
  <c r="F121" i="3"/>
  <c r="G121" i="3"/>
  <c r="L120" i="3"/>
  <c r="G83" i="8" l="1"/>
  <c r="F83" i="8"/>
  <c r="H83" i="8" s="1"/>
  <c r="K92" i="5"/>
  <c r="D93" i="5" s="1"/>
  <c r="F93" i="5" s="1"/>
  <c r="N92" i="5"/>
  <c r="M92" i="5"/>
  <c r="G81" i="4"/>
  <c r="F81" i="4"/>
  <c r="H81" i="4" s="1"/>
  <c r="H121" i="3"/>
  <c r="I83" i="8" l="1"/>
  <c r="J83" i="8" s="1"/>
  <c r="G93" i="5"/>
  <c r="H93" i="5" s="1"/>
  <c r="I81" i="4"/>
  <c r="J81" i="4" s="1"/>
  <c r="L81" i="4"/>
  <c r="I121" i="3"/>
  <c r="J121" i="3" s="1"/>
  <c r="K121" i="3" s="1"/>
  <c r="D122" i="3" s="1"/>
  <c r="F122" i="3" s="1"/>
  <c r="N83" i="8" l="1"/>
  <c r="K83" i="8"/>
  <c r="D84" i="8" s="1"/>
  <c r="F84" i="8" s="1"/>
  <c r="M83" i="8"/>
  <c r="M93" i="5"/>
  <c r="I93" i="5"/>
  <c r="J93" i="5" s="1"/>
  <c r="K81" i="4"/>
  <c r="D82" i="4" s="1"/>
  <c r="H122" i="3"/>
  <c r="G122" i="3"/>
  <c r="L121" i="3"/>
  <c r="G84" i="8" l="1"/>
  <c r="H84" i="8"/>
  <c r="K93" i="5"/>
  <c r="D94" i="5" s="1"/>
  <c r="F94" i="5" s="1"/>
  <c r="G94" i="5" s="1"/>
  <c r="H94" i="5" s="1"/>
  <c r="N93" i="5"/>
  <c r="F82" i="4"/>
  <c r="G82" i="4"/>
  <c r="I122" i="3"/>
  <c r="J122" i="3" s="1"/>
  <c r="K122" i="3" s="1"/>
  <c r="D123" i="3" s="1"/>
  <c r="F123" i="3" s="1"/>
  <c r="I84" i="8" l="1"/>
  <c r="J84" i="8" s="1"/>
  <c r="M94" i="5"/>
  <c r="I94" i="5"/>
  <c r="J94" i="5" s="1"/>
  <c r="H82" i="4"/>
  <c r="G123" i="3"/>
  <c r="H123" i="3" s="1"/>
  <c r="L122" i="3"/>
  <c r="N84" i="8" l="1"/>
  <c r="K84" i="8"/>
  <c r="D85" i="8" s="1"/>
  <c r="F85" i="8" s="1"/>
  <c r="M84" i="8"/>
  <c r="K94" i="5"/>
  <c r="D95" i="5" s="1"/>
  <c r="F95" i="5" s="1"/>
  <c r="N94" i="5"/>
  <c r="I82" i="4"/>
  <c r="J82" i="4" s="1"/>
  <c r="L82" i="4"/>
  <c r="I123" i="3"/>
  <c r="J123" i="3" s="1"/>
  <c r="K123" i="3" s="1"/>
  <c r="D124" i="3" s="1"/>
  <c r="G85" i="8" l="1"/>
  <c r="H85" i="8"/>
  <c r="G95" i="5"/>
  <c r="H95" i="5"/>
  <c r="K82" i="4"/>
  <c r="D83" i="4" s="1"/>
  <c r="G124" i="3"/>
  <c r="F124" i="3"/>
  <c r="H124" i="3" s="1"/>
  <c r="L123" i="3"/>
  <c r="I85" i="8" l="1"/>
  <c r="J85" i="8" s="1"/>
  <c r="I95" i="5"/>
  <c r="J95" i="5" s="1"/>
  <c r="G83" i="4"/>
  <c r="F83" i="4"/>
  <c r="H83" i="4" s="1"/>
  <c r="I124" i="3"/>
  <c r="J124" i="3" s="1"/>
  <c r="K124" i="3" s="1"/>
  <c r="D125" i="3" s="1"/>
  <c r="F125" i="3" s="1"/>
  <c r="K85" i="8" l="1"/>
  <c r="D86" i="8" s="1"/>
  <c r="F86" i="8" s="1"/>
  <c r="N85" i="8"/>
  <c r="M85" i="8"/>
  <c r="K95" i="5"/>
  <c r="D96" i="5" s="1"/>
  <c r="F96" i="5" s="1"/>
  <c r="G96" i="5" s="1"/>
  <c r="H96" i="5" s="1"/>
  <c r="N95" i="5"/>
  <c r="M95" i="5"/>
  <c r="I83" i="4"/>
  <c r="J83" i="4" s="1"/>
  <c r="L83" i="4"/>
  <c r="H125" i="3"/>
  <c r="G125" i="3"/>
  <c r="L124" i="3"/>
  <c r="G86" i="8" l="1"/>
  <c r="H86" i="8"/>
  <c r="I96" i="5"/>
  <c r="J96" i="5" s="1"/>
  <c r="K83" i="4"/>
  <c r="D84" i="4" s="1"/>
  <c r="F84" i="4" s="1"/>
  <c r="I125" i="3"/>
  <c r="J125" i="3" s="1"/>
  <c r="K125" i="3" s="1"/>
  <c r="D126" i="3" s="1"/>
  <c r="F126" i="3" s="1"/>
  <c r="L125" i="3"/>
  <c r="M86" i="8" l="1"/>
  <c r="I86" i="8"/>
  <c r="J86" i="8" s="1"/>
  <c r="K96" i="5"/>
  <c r="D97" i="5" s="1"/>
  <c r="F97" i="5" s="1"/>
  <c r="G97" i="5" s="1"/>
  <c r="H97" i="5" s="1"/>
  <c r="N96" i="5"/>
  <c r="M96" i="5"/>
  <c r="G84" i="4"/>
  <c r="H84" i="4" s="1"/>
  <c r="G126" i="3"/>
  <c r="H126" i="3" s="1"/>
  <c r="N86" i="8" l="1"/>
  <c r="K86" i="8"/>
  <c r="D87" i="8" s="1"/>
  <c r="F87" i="8" s="1"/>
  <c r="I97" i="5"/>
  <c r="J97" i="5" s="1"/>
  <c r="I84" i="4"/>
  <c r="J84" i="4" s="1"/>
  <c r="I126" i="3"/>
  <c r="J126" i="3" s="1"/>
  <c r="K126" i="3" s="1"/>
  <c r="D127" i="3" s="1"/>
  <c r="F127" i="3" s="1"/>
  <c r="G87" i="8" l="1"/>
  <c r="H87" i="8"/>
  <c r="K97" i="5"/>
  <c r="D98" i="5" s="1"/>
  <c r="N97" i="5"/>
  <c r="M97" i="5"/>
  <c r="K84" i="4"/>
  <c r="D85" i="4" s="1"/>
  <c r="F85" i="4" s="1"/>
  <c r="L84" i="4"/>
  <c r="G127" i="3"/>
  <c r="H127" i="3" s="1"/>
  <c r="L126" i="3"/>
  <c r="M87" i="8" l="1"/>
  <c r="I87" i="8"/>
  <c r="J87" i="8" s="1"/>
  <c r="F98" i="5"/>
  <c r="G98" i="5"/>
  <c r="G85" i="4"/>
  <c r="H85" i="4" s="1"/>
  <c r="I127" i="3"/>
  <c r="J127" i="3" s="1"/>
  <c r="K127" i="3" s="1"/>
  <c r="D128" i="3" s="1"/>
  <c r="F128" i="3" s="1"/>
  <c r="L127" i="3"/>
  <c r="N87" i="8" l="1"/>
  <c r="K87" i="8"/>
  <c r="D88" i="8" s="1"/>
  <c r="F88" i="8" s="1"/>
  <c r="H98" i="5"/>
  <c r="I85" i="4"/>
  <c r="J85" i="4" s="1"/>
  <c r="L85" i="4"/>
  <c r="G128" i="3"/>
  <c r="H128" i="3" s="1"/>
  <c r="G88" i="8" l="1"/>
  <c r="H88" i="8"/>
  <c r="I98" i="5"/>
  <c r="J98" i="5" s="1"/>
  <c r="K85" i="4"/>
  <c r="D86" i="4" s="1"/>
  <c r="F86" i="4" s="1"/>
  <c r="I128" i="3"/>
  <c r="J128" i="3" s="1"/>
  <c r="K128" i="3" s="1"/>
  <c r="D129" i="3" s="1"/>
  <c r="F129" i="3" s="1"/>
  <c r="I88" i="8" l="1"/>
  <c r="J88" i="8" s="1"/>
  <c r="K98" i="5"/>
  <c r="D99" i="5" s="1"/>
  <c r="F99" i="5" s="1"/>
  <c r="N98" i="5"/>
  <c r="M98" i="5"/>
  <c r="G86" i="4"/>
  <c r="H86" i="4" s="1"/>
  <c r="L128" i="3"/>
  <c r="G129" i="3"/>
  <c r="H129" i="3"/>
  <c r="N88" i="8" l="1"/>
  <c r="K88" i="8"/>
  <c r="D89" i="8" s="1"/>
  <c r="F89" i="8" s="1"/>
  <c r="M88" i="8"/>
  <c r="G99" i="5"/>
  <c r="H99" i="5"/>
  <c r="I86" i="4"/>
  <c r="J86" i="4" s="1"/>
  <c r="L86" i="4"/>
  <c r="I129" i="3"/>
  <c r="J129" i="3" s="1"/>
  <c r="K129" i="3" s="1"/>
  <c r="D130" i="3" s="1"/>
  <c r="F130" i="3" s="1"/>
  <c r="G89" i="8" l="1"/>
  <c r="H89" i="8" s="1"/>
  <c r="I99" i="5"/>
  <c r="J99" i="5" s="1"/>
  <c r="K86" i="4"/>
  <c r="D87" i="4" s="1"/>
  <c r="F87" i="4" s="1"/>
  <c r="G130" i="3"/>
  <c r="H130" i="3" s="1"/>
  <c r="L129" i="3"/>
  <c r="I89" i="8" l="1"/>
  <c r="J89" i="8" s="1"/>
  <c r="K99" i="5"/>
  <c r="D100" i="5" s="1"/>
  <c r="N99" i="5"/>
  <c r="M99" i="5"/>
  <c r="G87" i="4"/>
  <c r="H87" i="4"/>
  <c r="I130" i="3"/>
  <c r="J130" i="3" s="1"/>
  <c r="K130" i="3" s="1"/>
  <c r="D131" i="3" s="1"/>
  <c r="F131" i="3" s="1"/>
  <c r="M89" i="8" l="1"/>
  <c r="K89" i="8"/>
  <c r="D90" i="8" s="1"/>
  <c r="N89" i="8"/>
  <c r="G100" i="5"/>
  <c r="F100" i="5"/>
  <c r="I87" i="4"/>
  <c r="J87" i="4" s="1"/>
  <c r="L87" i="4"/>
  <c r="L130" i="3"/>
  <c r="G131" i="3"/>
  <c r="H131" i="3" s="1"/>
  <c r="G90" i="8" l="1"/>
  <c r="F90" i="8"/>
  <c r="H90" i="8" s="1"/>
  <c r="H100" i="5"/>
  <c r="K87" i="4"/>
  <c r="D88" i="4" s="1"/>
  <c r="F88" i="4" s="1"/>
  <c r="I131" i="3"/>
  <c r="J131" i="3" s="1"/>
  <c r="K131" i="3" s="1"/>
  <c r="D132" i="3" s="1"/>
  <c r="I90" i="8" l="1"/>
  <c r="J90" i="8" s="1"/>
  <c r="I100" i="5"/>
  <c r="J100" i="5" s="1"/>
  <c r="G88" i="4"/>
  <c r="H88" i="4" s="1"/>
  <c r="L131" i="3"/>
  <c r="G132" i="3"/>
  <c r="F132" i="3"/>
  <c r="H132" i="3" s="1"/>
  <c r="M90" i="8" l="1"/>
  <c r="N90" i="8"/>
  <c r="K90" i="8"/>
  <c r="D91" i="8" s="1"/>
  <c r="K100" i="5"/>
  <c r="D101" i="5" s="1"/>
  <c r="N100" i="5"/>
  <c r="M100" i="5"/>
  <c r="I88" i="4"/>
  <c r="J88" i="4" s="1"/>
  <c r="I132" i="3"/>
  <c r="J132" i="3" s="1"/>
  <c r="K132" i="3" s="1"/>
  <c r="D133" i="3" s="1"/>
  <c r="F133" i="3" s="1"/>
  <c r="G91" i="8" l="1"/>
  <c r="F91" i="8"/>
  <c r="H91" i="8" s="1"/>
  <c r="F101" i="5"/>
  <c r="H101" i="5" s="1"/>
  <c r="G101" i="5"/>
  <c r="K88" i="4"/>
  <c r="D89" i="4" s="1"/>
  <c r="F89" i="4" s="1"/>
  <c r="L88" i="4"/>
  <c r="G133" i="3"/>
  <c r="H133" i="3" s="1"/>
  <c r="L132" i="3"/>
  <c r="M91" i="8" l="1"/>
  <c r="I91" i="8"/>
  <c r="J91" i="8" s="1"/>
  <c r="I101" i="5"/>
  <c r="J101" i="5" s="1"/>
  <c r="H89" i="4"/>
  <c r="G89" i="4"/>
  <c r="I133" i="3"/>
  <c r="J133" i="3" s="1"/>
  <c r="K133" i="3" s="1"/>
  <c r="D134" i="3" s="1"/>
  <c r="F134" i="3" s="1"/>
  <c r="L133" i="3"/>
  <c r="N91" i="8" l="1"/>
  <c r="K91" i="8"/>
  <c r="D92" i="8" s="1"/>
  <c r="F92" i="8" s="1"/>
  <c r="K101" i="5"/>
  <c r="D102" i="5" s="1"/>
  <c r="F102" i="5" s="1"/>
  <c r="G102" i="5" s="1"/>
  <c r="H102" i="5" s="1"/>
  <c r="N101" i="5"/>
  <c r="M101" i="5"/>
  <c r="I89" i="4"/>
  <c r="J89" i="4" s="1"/>
  <c r="G134" i="3"/>
  <c r="H134" i="3" s="1"/>
  <c r="G92" i="8" l="1"/>
  <c r="H92" i="8" s="1"/>
  <c r="M102" i="5"/>
  <c r="I102" i="5"/>
  <c r="J102" i="5" s="1"/>
  <c r="K89" i="4"/>
  <c r="D90" i="4" s="1"/>
  <c r="L89" i="4"/>
  <c r="I134" i="3"/>
  <c r="J134" i="3" s="1"/>
  <c r="K134" i="3" s="1"/>
  <c r="D135" i="3" s="1"/>
  <c r="F135" i="3" s="1"/>
  <c r="I92" i="8" l="1"/>
  <c r="J92" i="8" s="1"/>
  <c r="K102" i="5"/>
  <c r="D103" i="5" s="1"/>
  <c r="F103" i="5" s="1"/>
  <c r="N102" i="5"/>
  <c r="F90" i="4"/>
  <c r="G90" i="4"/>
  <c r="G135" i="3"/>
  <c r="H135" i="3" s="1"/>
  <c r="L134" i="3"/>
  <c r="M92" i="8" l="1"/>
  <c r="K92" i="8"/>
  <c r="D93" i="8" s="1"/>
  <c r="F93" i="8" s="1"/>
  <c r="N92" i="8"/>
  <c r="G103" i="5"/>
  <c r="H103" i="5" s="1"/>
  <c r="H90" i="4"/>
  <c r="I135" i="3"/>
  <c r="J135" i="3" s="1"/>
  <c r="K135" i="3" s="1"/>
  <c r="D136" i="3" s="1"/>
  <c r="F136" i="3" s="1"/>
  <c r="G93" i="8" l="1"/>
  <c r="H93" i="8" s="1"/>
  <c r="I103" i="5"/>
  <c r="J103" i="5" s="1"/>
  <c r="I90" i="4"/>
  <c r="J90" i="4" s="1"/>
  <c r="L90" i="4"/>
  <c r="L135" i="3"/>
  <c r="G136" i="3"/>
  <c r="H136" i="3" s="1"/>
  <c r="M93" i="8" l="1"/>
  <c r="I93" i="8"/>
  <c r="J93" i="8" s="1"/>
  <c r="K103" i="5"/>
  <c r="D104" i="5" s="1"/>
  <c r="F104" i="5" s="1"/>
  <c r="G104" i="5" s="1"/>
  <c r="H104" i="5" s="1"/>
  <c r="N103" i="5"/>
  <c r="M103" i="5"/>
  <c r="K90" i="4"/>
  <c r="D91" i="4" s="1"/>
  <c r="I136" i="3"/>
  <c r="J136" i="3" s="1"/>
  <c r="K136" i="3" s="1"/>
  <c r="D137" i="3" s="1"/>
  <c r="F137" i="3" s="1"/>
  <c r="K93" i="8" l="1"/>
  <c r="D94" i="8" s="1"/>
  <c r="F94" i="8" s="1"/>
  <c r="N93" i="8"/>
  <c r="I104" i="5"/>
  <c r="J104" i="5" s="1"/>
  <c r="G91" i="4"/>
  <c r="F91" i="4"/>
  <c r="H91" i="4" s="1"/>
  <c r="G137" i="3"/>
  <c r="H137" i="3"/>
  <c r="L136" i="3"/>
  <c r="G94" i="8" l="1"/>
  <c r="H94" i="8"/>
  <c r="K104" i="5"/>
  <c r="D105" i="5" s="1"/>
  <c r="F105" i="5" s="1"/>
  <c r="G105" i="5" s="1"/>
  <c r="H105" i="5" s="1"/>
  <c r="N104" i="5"/>
  <c r="M104" i="5"/>
  <c r="I91" i="4"/>
  <c r="J91" i="4" s="1"/>
  <c r="L91" i="4"/>
  <c r="I137" i="3"/>
  <c r="J137" i="3" s="1"/>
  <c r="K137" i="3" s="1"/>
  <c r="D138" i="3" s="1"/>
  <c r="F138" i="3" s="1"/>
  <c r="I94" i="8" l="1"/>
  <c r="J94" i="8" s="1"/>
  <c r="I105" i="5"/>
  <c r="J105" i="5" s="1"/>
  <c r="K91" i="4"/>
  <c r="D92" i="4" s="1"/>
  <c r="F92" i="4" s="1"/>
  <c r="G138" i="3"/>
  <c r="H138" i="3" s="1"/>
  <c r="L137" i="3"/>
  <c r="K94" i="8" l="1"/>
  <c r="D95" i="8" s="1"/>
  <c r="F95" i="8" s="1"/>
  <c r="N94" i="8"/>
  <c r="M94" i="8"/>
  <c r="K105" i="5"/>
  <c r="D106" i="5" s="1"/>
  <c r="N105" i="5"/>
  <c r="M105" i="5"/>
  <c r="G92" i="4"/>
  <c r="H92" i="4" s="1"/>
  <c r="L138" i="3"/>
  <c r="I138" i="3"/>
  <c r="J138" i="3" s="1"/>
  <c r="K138" i="3" s="1"/>
  <c r="D139" i="3" s="1"/>
  <c r="G95" i="8" l="1"/>
  <c r="H95" i="8"/>
  <c r="F106" i="5"/>
  <c r="H106" i="5" s="1"/>
  <c r="G106" i="5"/>
  <c r="I92" i="4"/>
  <c r="J92" i="4" s="1"/>
  <c r="F139" i="3"/>
  <c r="H139" i="3" s="1"/>
  <c r="G139" i="3"/>
  <c r="I95" i="8" l="1"/>
  <c r="J95" i="8" s="1"/>
  <c r="I106" i="5"/>
  <c r="J106" i="5" s="1"/>
  <c r="K92" i="4"/>
  <c r="D93" i="4" s="1"/>
  <c r="F93" i="4" s="1"/>
  <c r="L92" i="4"/>
  <c r="I139" i="3"/>
  <c r="J139" i="3" s="1"/>
  <c r="K139" i="3" s="1"/>
  <c r="D140" i="3" s="1"/>
  <c r="F140" i="3" s="1"/>
  <c r="M95" i="8" l="1"/>
  <c r="K95" i="8"/>
  <c r="D96" i="8" s="1"/>
  <c r="F96" i="8" s="1"/>
  <c r="N95" i="8"/>
  <c r="K106" i="5"/>
  <c r="D107" i="5" s="1"/>
  <c r="F107" i="5" s="1"/>
  <c r="G107" i="5" s="1"/>
  <c r="H107" i="5" s="1"/>
  <c r="N106" i="5"/>
  <c r="M106" i="5"/>
  <c r="H93" i="4"/>
  <c r="G93" i="4"/>
  <c r="G140" i="3"/>
  <c r="H140" i="3" s="1"/>
  <c r="L139" i="3"/>
  <c r="G96" i="8" l="1"/>
  <c r="H96" i="8" s="1"/>
  <c r="I107" i="5"/>
  <c r="J107" i="5" s="1"/>
  <c r="I93" i="4"/>
  <c r="J93" i="4" s="1"/>
  <c r="L93" i="4"/>
  <c r="L140" i="3"/>
  <c r="I140" i="3"/>
  <c r="J140" i="3" s="1"/>
  <c r="K140" i="3" s="1"/>
  <c r="D141" i="3" s="1"/>
  <c r="F141" i="3" s="1"/>
  <c r="I96" i="8" l="1"/>
  <c r="J96" i="8" s="1"/>
  <c r="K107" i="5"/>
  <c r="D108" i="5" s="1"/>
  <c r="N107" i="5"/>
  <c r="M107" i="5"/>
  <c r="K93" i="4"/>
  <c r="D94" i="4" s="1"/>
  <c r="F94" i="4" s="1"/>
  <c r="G141" i="3"/>
  <c r="H141" i="3" s="1"/>
  <c r="K96" i="8" l="1"/>
  <c r="D97" i="8" s="1"/>
  <c r="F97" i="8" s="1"/>
  <c r="N96" i="8"/>
  <c r="M96" i="8"/>
  <c r="G108" i="5"/>
  <c r="F108" i="5"/>
  <c r="H108" i="5" s="1"/>
  <c r="G94" i="4"/>
  <c r="H94" i="4"/>
  <c r="I141" i="3"/>
  <c r="J141" i="3" s="1"/>
  <c r="K141" i="3" s="1"/>
  <c r="D142" i="3" s="1"/>
  <c r="F142" i="3" s="1"/>
  <c r="L141" i="3"/>
  <c r="G97" i="8" l="1"/>
  <c r="H97" i="8"/>
  <c r="M108" i="5"/>
  <c r="I108" i="5"/>
  <c r="J108" i="5" s="1"/>
  <c r="I94" i="4"/>
  <c r="J94" i="4" s="1"/>
  <c r="G142" i="3"/>
  <c r="H142" i="3" s="1"/>
  <c r="I97" i="8" l="1"/>
  <c r="J97" i="8" s="1"/>
  <c r="K108" i="5"/>
  <c r="D109" i="5" s="1"/>
  <c r="N108" i="5"/>
  <c r="K94" i="4"/>
  <c r="D95" i="4" s="1"/>
  <c r="F95" i="4" s="1"/>
  <c r="L94" i="4"/>
  <c r="I142" i="3"/>
  <c r="J142" i="3" s="1"/>
  <c r="K142" i="3" s="1"/>
  <c r="D143" i="3" s="1"/>
  <c r="F143" i="3" s="1"/>
  <c r="M97" i="8" l="1"/>
  <c r="K97" i="8"/>
  <c r="D98" i="8" s="1"/>
  <c r="N97" i="8"/>
  <c r="F109" i="5"/>
  <c r="G109" i="5"/>
  <c r="G95" i="4"/>
  <c r="H95" i="4" s="1"/>
  <c r="L142" i="3"/>
  <c r="G143" i="3"/>
  <c r="H143" i="3" s="1"/>
  <c r="G98" i="8" l="1"/>
  <c r="F98" i="8"/>
  <c r="H109" i="5"/>
  <c r="I95" i="4"/>
  <c r="J95" i="4" s="1"/>
  <c r="I143" i="3"/>
  <c r="J143" i="3" s="1"/>
  <c r="K143" i="3" s="1"/>
  <c r="D144" i="3" s="1"/>
  <c r="F144" i="3" s="1"/>
  <c r="H98" i="8" l="1"/>
  <c r="I109" i="5"/>
  <c r="J109" i="5" s="1"/>
  <c r="K95" i="4"/>
  <c r="D96" i="4" s="1"/>
  <c r="F96" i="4" s="1"/>
  <c r="L95" i="4"/>
  <c r="G144" i="3"/>
  <c r="H144" i="3" s="1"/>
  <c r="L143" i="3"/>
  <c r="I98" i="8" l="1"/>
  <c r="J98" i="8" s="1"/>
  <c r="K109" i="5"/>
  <c r="D110" i="5" s="1"/>
  <c r="N109" i="5"/>
  <c r="M109" i="5"/>
  <c r="G96" i="4"/>
  <c r="H96" i="4" s="1"/>
  <c r="I144" i="3"/>
  <c r="J144" i="3" s="1"/>
  <c r="K144" i="3" s="1"/>
  <c r="D145" i="3" s="1"/>
  <c r="F145" i="3" s="1"/>
  <c r="M98" i="8" l="1"/>
  <c r="K98" i="8"/>
  <c r="D99" i="8" s="1"/>
  <c r="F99" i="8" s="1"/>
  <c r="N98" i="8"/>
  <c r="G110" i="5"/>
  <c r="F110" i="5"/>
  <c r="H110" i="5" s="1"/>
  <c r="I96" i="4"/>
  <c r="J96" i="4" s="1"/>
  <c r="L144" i="3"/>
  <c r="G145" i="3"/>
  <c r="H145" i="3" s="1"/>
  <c r="G99" i="8" l="1"/>
  <c r="H99" i="8" s="1"/>
  <c r="I110" i="5"/>
  <c r="J110" i="5" s="1"/>
  <c r="K96" i="4"/>
  <c r="D97" i="4" s="1"/>
  <c r="F97" i="4" s="1"/>
  <c r="L96" i="4"/>
  <c r="I145" i="3"/>
  <c r="J145" i="3" s="1"/>
  <c r="K145" i="3" s="1"/>
  <c r="D146" i="3" s="1"/>
  <c r="F146" i="3" s="1"/>
  <c r="M99" i="8" l="1"/>
  <c r="I99" i="8"/>
  <c r="J99" i="8" s="1"/>
  <c r="K110" i="5"/>
  <c r="D111" i="5" s="1"/>
  <c r="F111" i="5" s="1"/>
  <c r="G111" i="5" s="1"/>
  <c r="H111" i="5" s="1"/>
  <c r="N110" i="5"/>
  <c r="M110" i="5"/>
  <c r="G97" i="4"/>
  <c r="H97" i="4"/>
  <c r="G146" i="3"/>
  <c r="H146" i="3" s="1"/>
  <c r="L145" i="3"/>
  <c r="K99" i="8" l="1"/>
  <c r="D100" i="8" s="1"/>
  <c r="N99" i="8"/>
  <c r="I111" i="5"/>
  <c r="J111" i="5" s="1"/>
  <c r="I97" i="4"/>
  <c r="J97" i="4" s="1"/>
  <c r="L97" i="4"/>
  <c r="I146" i="3"/>
  <c r="J146" i="3" s="1"/>
  <c r="K146" i="3" s="1"/>
  <c r="D147" i="3" s="1"/>
  <c r="G100" i="8" l="1"/>
  <c r="F100" i="8"/>
  <c r="K111" i="5"/>
  <c r="D112" i="5" s="1"/>
  <c r="F112" i="5" s="1"/>
  <c r="G112" i="5" s="1"/>
  <c r="H112" i="5" s="1"/>
  <c r="N111" i="5"/>
  <c r="M111" i="5"/>
  <c r="K97" i="4"/>
  <c r="D98" i="4" s="1"/>
  <c r="F147" i="3"/>
  <c r="G147" i="3"/>
  <c r="L146" i="3"/>
  <c r="H100" i="8" l="1"/>
  <c r="I112" i="5"/>
  <c r="J112" i="5" s="1"/>
  <c r="F98" i="4"/>
  <c r="G98" i="4"/>
  <c r="H147" i="3"/>
  <c r="I100" i="8" l="1"/>
  <c r="J100" i="8" s="1"/>
  <c r="K112" i="5"/>
  <c r="D113" i="5" s="1"/>
  <c r="F113" i="5" s="1"/>
  <c r="G113" i="5" s="1"/>
  <c r="H113" i="5" s="1"/>
  <c r="N112" i="5"/>
  <c r="M112" i="5"/>
  <c r="H98" i="4"/>
  <c r="I147" i="3"/>
  <c r="J147" i="3" s="1"/>
  <c r="K147" i="3" s="1"/>
  <c r="D148" i="3" s="1"/>
  <c r="F148" i="3" s="1"/>
  <c r="K100" i="8" l="1"/>
  <c r="D101" i="8" s="1"/>
  <c r="N100" i="8"/>
  <c r="M100" i="8"/>
  <c r="I113" i="5"/>
  <c r="J113" i="5" s="1"/>
  <c r="I98" i="4"/>
  <c r="J98" i="4" s="1"/>
  <c r="L98" i="4"/>
  <c r="G148" i="3"/>
  <c r="H148" i="3" s="1"/>
  <c r="L147" i="3"/>
  <c r="G101" i="8" l="1"/>
  <c r="F101" i="8"/>
  <c r="H101" i="8" s="1"/>
  <c r="K113" i="5"/>
  <c r="D114" i="5" s="1"/>
  <c r="F114" i="5" s="1"/>
  <c r="G114" i="5" s="1"/>
  <c r="H114" i="5" s="1"/>
  <c r="N113" i="5"/>
  <c r="M113" i="5"/>
  <c r="K98" i="4"/>
  <c r="D99" i="4" s="1"/>
  <c r="F99" i="4" s="1"/>
  <c r="I148" i="3"/>
  <c r="J148" i="3" s="1"/>
  <c r="K148" i="3" s="1"/>
  <c r="D149" i="3" s="1"/>
  <c r="I101" i="8" l="1"/>
  <c r="J101" i="8" s="1"/>
  <c r="I114" i="5"/>
  <c r="J114" i="5" s="1"/>
  <c r="G99" i="4"/>
  <c r="H99" i="4"/>
  <c r="F149" i="3"/>
  <c r="G149" i="3"/>
  <c r="L148" i="3"/>
  <c r="K101" i="8" l="1"/>
  <c r="D102" i="8" s="1"/>
  <c r="F102" i="8" s="1"/>
  <c r="N101" i="8"/>
  <c r="M101" i="8"/>
  <c r="K114" i="5"/>
  <c r="D115" i="5" s="1"/>
  <c r="F115" i="5" s="1"/>
  <c r="G115" i="5" s="1"/>
  <c r="H115" i="5" s="1"/>
  <c r="N114" i="5"/>
  <c r="M114" i="5"/>
  <c r="I99" i="4"/>
  <c r="J99" i="4" s="1"/>
  <c r="L99" i="4"/>
  <c r="H149" i="3"/>
  <c r="G102" i="8" l="1"/>
  <c r="H102" i="8"/>
  <c r="I115" i="5"/>
  <c r="J115" i="5" s="1"/>
  <c r="K99" i="4"/>
  <c r="D100" i="4" s="1"/>
  <c r="I149" i="3"/>
  <c r="J149" i="3" s="1"/>
  <c r="K149" i="3" s="1"/>
  <c r="D150" i="3" s="1"/>
  <c r="F150" i="3" s="1"/>
  <c r="L149" i="3"/>
  <c r="I102" i="8" l="1"/>
  <c r="J102" i="8" s="1"/>
  <c r="K115" i="5"/>
  <c r="D116" i="5" s="1"/>
  <c r="F116" i="5" s="1"/>
  <c r="G116" i="5" s="1"/>
  <c r="H116" i="5" s="1"/>
  <c r="N115" i="5"/>
  <c r="M115" i="5"/>
  <c r="G100" i="4"/>
  <c r="F100" i="4"/>
  <c r="H100" i="4" s="1"/>
  <c r="G150" i="3"/>
  <c r="H150" i="3" s="1"/>
  <c r="K102" i="8" l="1"/>
  <c r="D103" i="8" s="1"/>
  <c r="F103" i="8" s="1"/>
  <c r="N102" i="8"/>
  <c r="M102" i="8"/>
  <c r="M116" i="5"/>
  <c r="I116" i="5"/>
  <c r="J116" i="5" s="1"/>
  <c r="I100" i="4"/>
  <c r="J100" i="4" s="1"/>
  <c r="I150" i="3"/>
  <c r="J150" i="3" s="1"/>
  <c r="K150" i="3" s="1"/>
  <c r="D151" i="3" s="1"/>
  <c r="F151" i="3" s="1"/>
  <c r="G103" i="8" l="1"/>
  <c r="H103" i="8" s="1"/>
  <c r="K116" i="5"/>
  <c r="D117" i="5" s="1"/>
  <c r="F117" i="5" s="1"/>
  <c r="G117" i="5" s="1"/>
  <c r="H117" i="5" s="1"/>
  <c r="N116" i="5"/>
  <c r="K100" i="4"/>
  <c r="D101" i="4" s="1"/>
  <c r="L100" i="4"/>
  <c r="G151" i="3"/>
  <c r="H151" i="3"/>
  <c r="L150" i="3"/>
  <c r="M103" i="8" l="1"/>
  <c r="I103" i="8"/>
  <c r="J103" i="8" s="1"/>
  <c r="I117" i="5"/>
  <c r="J117" i="5" s="1"/>
  <c r="G101" i="4"/>
  <c r="F101" i="4"/>
  <c r="H101" i="4" s="1"/>
  <c r="I151" i="3"/>
  <c r="J151" i="3" s="1"/>
  <c r="K151" i="3" s="1"/>
  <c r="D152" i="3" s="1"/>
  <c r="F152" i="3" s="1"/>
  <c r="L151" i="3"/>
  <c r="K103" i="8" l="1"/>
  <c r="D104" i="8" s="1"/>
  <c r="F104" i="8" s="1"/>
  <c r="N103" i="8"/>
  <c r="K117" i="5"/>
  <c r="D118" i="5" s="1"/>
  <c r="F118" i="5" s="1"/>
  <c r="G118" i="5" s="1"/>
  <c r="H118" i="5" s="1"/>
  <c r="N117" i="5"/>
  <c r="M117" i="5"/>
  <c r="I101" i="4"/>
  <c r="J101" i="4" s="1"/>
  <c r="L101" i="4"/>
  <c r="H152" i="3"/>
  <c r="G152" i="3"/>
  <c r="G104" i="8" l="1"/>
  <c r="H104" i="8" s="1"/>
  <c r="I118" i="5"/>
  <c r="J118" i="5" s="1"/>
  <c r="K101" i="4"/>
  <c r="D102" i="4" s="1"/>
  <c r="F102" i="4" s="1"/>
  <c r="I152" i="3"/>
  <c r="J152" i="3" s="1"/>
  <c r="K152" i="3" s="1"/>
  <c r="D153" i="3" s="1"/>
  <c r="M104" i="8" l="1"/>
  <c r="I104" i="8"/>
  <c r="J104" i="8" s="1"/>
  <c r="K118" i="5"/>
  <c r="D119" i="5" s="1"/>
  <c r="F119" i="5" s="1"/>
  <c r="G119" i="5" s="1"/>
  <c r="H119" i="5" s="1"/>
  <c r="N118" i="5"/>
  <c r="M118" i="5"/>
  <c r="G102" i="4"/>
  <c r="H102" i="4" s="1"/>
  <c r="F153" i="3"/>
  <c r="G153" i="3"/>
  <c r="L152" i="3"/>
  <c r="K104" i="8" l="1"/>
  <c r="D105" i="8" s="1"/>
  <c r="F105" i="8" s="1"/>
  <c r="N104" i="8"/>
  <c r="I119" i="5"/>
  <c r="J119" i="5" s="1"/>
  <c r="I102" i="4"/>
  <c r="J102" i="4" s="1"/>
  <c r="L102" i="4"/>
  <c r="H153" i="3"/>
  <c r="G105" i="8" l="1"/>
  <c r="H105" i="8" s="1"/>
  <c r="K119" i="5"/>
  <c r="D120" i="5" s="1"/>
  <c r="F120" i="5" s="1"/>
  <c r="G120" i="5" s="1"/>
  <c r="H120" i="5" s="1"/>
  <c r="N119" i="5"/>
  <c r="M119" i="5"/>
  <c r="K102" i="4"/>
  <c r="D103" i="4" s="1"/>
  <c r="F103" i="4" s="1"/>
  <c r="I153" i="3"/>
  <c r="J153" i="3" s="1"/>
  <c r="K153" i="3" s="1"/>
  <c r="D154" i="3" s="1"/>
  <c r="I105" i="8" l="1"/>
  <c r="J105" i="8" s="1"/>
  <c r="M120" i="5"/>
  <c r="I120" i="5"/>
  <c r="J120" i="5" s="1"/>
  <c r="G103" i="4"/>
  <c r="H103" i="4"/>
  <c r="G154" i="3"/>
  <c r="F154" i="3"/>
  <c r="L153" i="3"/>
  <c r="K105" i="8" l="1"/>
  <c r="D106" i="8" s="1"/>
  <c r="N105" i="8"/>
  <c r="M105" i="8"/>
  <c r="K120" i="5"/>
  <c r="D121" i="5" s="1"/>
  <c r="N120" i="5"/>
  <c r="I103" i="4"/>
  <c r="J103" i="4" s="1"/>
  <c r="L103" i="4"/>
  <c r="H154" i="3"/>
  <c r="G106" i="8" l="1"/>
  <c r="F106" i="8"/>
  <c r="G121" i="5"/>
  <c r="F121" i="5"/>
  <c r="K103" i="4"/>
  <c r="D104" i="4" s="1"/>
  <c r="F104" i="4" s="1"/>
  <c r="L154" i="3"/>
  <c r="I154" i="3"/>
  <c r="J154" i="3" s="1"/>
  <c r="K154" i="3" s="1"/>
  <c r="H106" i="8" l="1"/>
  <c r="H121" i="5"/>
  <c r="G104" i="4"/>
  <c r="H104" i="4" s="1"/>
  <c r="M106" i="8" l="1"/>
  <c r="I106" i="8"/>
  <c r="J106" i="8" s="1"/>
  <c r="M121" i="5"/>
  <c r="I121" i="5"/>
  <c r="J121" i="5" s="1"/>
  <c r="I104" i="4"/>
  <c r="J104" i="4" s="1"/>
  <c r="K106" i="8" l="1"/>
  <c r="D107" i="8" s="1"/>
  <c r="F107" i="8" s="1"/>
  <c r="N106" i="8"/>
  <c r="K121" i="5"/>
  <c r="D122" i="5" s="1"/>
  <c r="F122" i="5" s="1"/>
  <c r="G122" i="5" s="1"/>
  <c r="H122" i="5" s="1"/>
  <c r="N121" i="5"/>
  <c r="K104" i="4"/>
  <c r="D105" i="4" s="1"/>
  <c r="F105" i="4" s="1"/>
  <c r="L104" i="4"/>
  <c r="G107" i="8" l="1"/>
  <c r="H107" i="8"/>
  <c r="M122" i="5"/>
  <c r="I122" i="5"/>
  <c r="J122" i="5" s="1"/>
  <c r="G105" i="4"/>
  <c r="H105" i="4" s="1"/>
  <c r="I107" i="8" l="1"/>
  <c r="J107" i="8" s="1"/>
  <c r="K122" i="5"/>
  <c r="D123" i="5" s="1"/>
  <c r="F123" i="5" s="1"/>
  <c r="G123" i="5" s="1"/>
  <c r="H123" i="5" s="1"/>
  <c r="N122" i="5"/>
  <c r="I105" i="4"/>
  <c r="J105" i="4" s="1"/>
  <c r="L105" i="4"/>
  <c r="K107" i="8" l="1"/>
  <c r="D108" i="8" s="1"/>
  <c r="N107" i="8"/>
  <c r="M107" i="8"/>
  <c r="M123" i="5"/>
  <c r="I123" i="5"/>
  <c r="J123" i="5" s="1"/>
  <c r="K105" i="4"/>
  <c r="D106" i="4" s="1"/>
  <c r="G108" i="8" l="1"/>
  <c r="F108" i="8"/>
  <c r="H108" i="8" s="1"/>
  <c r="K123" i="5"/>
  <c r="D124" i="5" s="1"/>
  <c r="N123" i="5"/>
  <c r="F106" i="4"/>
  <c r="G106" i="4"/>
  <c r="I108" i="8" l="1"/>
  <c r="J108" i="8" s="1"/>
  <c r="F124" i="5"/>
  <c r="H124" i="5" s="1"/>
  <c r="G124" i="5"/>
  <c r="H106" i="4"/>
  <c r="K108" i="8" l="1"/>
  <c r="D109" i="8" s="1"/>
  <c r="N108" i="8"/>
  <c r="M108" i="8"/>
  <c r="M124" i="5"/>
  <c r="I124" i="5"/>
  <c r="J124" i="5" s="1"/>
  <c r="I106" i="4"/>
  <c r="J106" i="4" s="1"/>
  <c r="L106" i="4"/>
  <c r="G109" i="8" l="1"/>
  <c r="F109" i="8"/>
  <c r="H109" i="8" s="1"/>
  <c r="K124" i="5"/>
  <c r="D125" i="5" s="1"/>
  <c r="F125" i="5" s="1"/>
  <c r="N124" i="5"/>
  <c r="K106" i="4"/>
  <c r="D107" i="4" s="1"/>
  <c r="F107" i="4" s="1"/>
  <c r="I109" i="8" l="1"/>
  <c r="J109" i="8" s="1"/>
  <c r="G125" i="5"/>
  <c r="H125" i="5" s="1"/>
  <c r="G107" i="4"/>
  <c r="H107" i="4"/>
  <c r="K109" i="8" l="1"/>
  <c r="D110" i="8" s="1"/>
  <c r="N109" i="8"/>
  <c r="M109" i="8"/>
  <c r="M125" i="5"/>
  <c r="I125" i="5"/>
  <c r="J125" i="5" s="1"/>
  <c r="I107" i="4"/>
  <c r="J107" i="4" s="1"/>
  <c r="L107" i="4"/>
  <c r="G110" i="8" l="1"/>
  <c r="F110" i="8"/>
  <c r="H110" i="8" s="1"/>
  <c r="K125" i="5"/>
  <c r="D126" i="5" s="1"/>
  <c r="F126" i="5" s="1"/>
  <c r="G126" i="5" s="1"/>
  <c r="H126" i="5" s="1"/>
  <c r="N125" i="5"/>
  <c r="K107" i="4"/>
  <c r="D108" i="4" s="1"/>
  <c r="I110" i="8" l="1"/>
  <c r="J110" i="8" s="1"/>
  <c r="I126" i="5"/>
  <c r="J126" i="5" s="1"/>
  <c r="G108" i="4"/>
  <c r="F108" i="4"/>
  <c r="H108" i="4" s="1"/>
  <c r="K110" i="8" l="1"/>
  <c r="D111" i="8" s="1"/>
  <c r="F111" i="8" s="1"/>
  <c r="N110" i="8"/>
  <c r="M110" i="8"/>
  <c r="K126" i="5"/>
  <c r="D127" i="5" s="1"/>
  <c r="F127" i="5" s="1"/>
  <c r="G127" i="5" s="1"/>
  <c r="H127" i="5" s="1"/>
  <c r="N126" i="5"/>
  <c r="M126" i="5"/>
  <c r="I108" i="4"/>
  <c r="J108" i="4" s="1"/>
  <c r="G111" i="8" l="1"/>
  <c r="H111" i="8"/>
  <c r="I127" i="5"/>
  <c r="J127" i="5" s="1"/>
  <c r="K108" i="4"/>
  <c r="D109" i="4" s="1"/>
  <c r="L108" i="4"/>
  <c r="I111" i="8" l="1"/>
  <c r="J111" i="8" s="1"/>
  <c r="K127" i="5"/>
  <c r="D128" i="5" s="1"/>
  <c r="F128" i="5" s="1"/>
  <c r="G128" i="5" s="1"/>
  <c r="H128" i="5" s="1"/>
  <c r="N127" i="5"/>
  <c r="M127" i="5"/>
  <c r="G109" i="4"/>
  <c r="F109" i="4"/>
  <c r="H109" i="4" s="1"/>
  <c r="K111" i="8" l="1"/>
  <c r="D112" i="8" s="1"/>
  <c r="F112" i="8" s="1"/>
  <c r="N111" i="8"/>
  <c r="M111" i="8"/>
  <c r="I128" i="5"/>
  <c r="J128" i="5" s="1"/>
  <c r="I109" i="4"/>
  <c r="J109" i="4" s="1"/>
  <c r="L109" i="4"/>
  <c r="G112" i="8" l="1"/>
  <c r="H112" i="8"/>
  <c r="K128" i="5"/>
  <c r="D129" i="5" s="1"/>
  <c r="F129" i="5" s="1"/>
  <c r="G129" i="5" s="1"/>
  <c r="H129" i="5" s="1"/>
  <c r="N128" i="5"/>
  <c r="M128" i="5"/>
  <c r="K109" i="4"/>
  <c r="D110" i="4" s="1"/>
  <c r="I112" i="8" l="1"/>
  <c r="J112" i="8" s="1"/>
  <c r="I129" i="5"/>
  <c r="J129" i="5" s="1"/>
  <c r="F110" i="4"/>
  <c r="G110" i="4"/>
  <c r="K112" i="8" l="1"/>
  <c r="D113" i="8" s="1"/>
  <c r="F113" i="8" s="1"/>
  <c r="N112" i="8"/>
  <c r="M112" i="8"/>
  <c r="K129" i="5"/>
  <c r="D130" i="5" s="1"/>
  <c r="F130" i="5" s="1"/>
  <c r="G130" i="5" s="1"/>
  <c r="H130" i="5" s="1"/>
  <c r="N129" i="5"/>
  <c r="M129" i="5"/>
  <c r="H110" i="4"/>
  <c r="G113" i="8" l="1"/>
  <c r="H113" i="8"/>
  <c r="I130" i="5"/>
  <c r="J130" i="5" s="1"/>
  <c r="I110" i="4"/>
  <c r="J110" i="4" s="1"/>
  <c r="L110" i="4"/>
  <c r="I113" i="8" l="1"/>
  <c r="J113" i="8" s="1"/>
  <c r="K130" i="5"/>
  <c r="D131" i="5" s="1"/>
  <c r="F131" i="5" s="1"/>
  <c r="G131" i="5" s="1"/>
  <c r="H131" i="5" s="1"/>
  <c r="N130" i="5"/>
  <c r="M130" i="5"/>
  <c r="K110" i="4"/>
  <c r="D111" i="4" s="1"/>
  <c r="F111" i="4" s="1"/>
  <c r="K113" i="8" l="1"/>
  <c r="D114" i="8" s="1"/>
  <c r="F114" i="8" s="1"/>
  <c r="N113" i="8"/>
  <c r="M113" i="8"/>
  <c r="I131" i="5"/>
  <c r="J131" i="5" s="1"/>
  <c r="G111" i="4"/>
  <c r="H111" i="4" s="1"/>
  <c r="G114" i="8" l="1"/>
  <c r="H114" i="8" s="1"/>
  <c r="K131" i="5"/>
  <c r="D132" i="5" s="1"/>
  <c r="N131" i="5"/>
  <c r="M131" i="5"/>
  <c r="I111" i="4"/>
  <c r="J111" i="4" s="1"/>
  <c r="L111" i="4"/>
  <c r="I114" i="8" l="1"/>
  <c r="J114" i="8" s="1"/>
  <c r="F132" i="5"/>
  <c r="G132" i="5"/>
  <c r="K111" i="4"/>
  <c r="D112" i="4" s="1"/>
  <c r="F112" i="4" s="1"/>
  <c r="M114" i="8" l="1"/>
  <c r="K114" i="8"/>
  <c r="D115" i="8" s="1"/>
  <c r="F115" i="8" s="1"/>
  <c r="N114" i="8"/>
  <c r="H132" i="5"/>
  <c r="G112" i="4"/>
  <c r="H112" i="4" s="1"/>
  <c r="H115" i="8" l="1"/>
  <c r="G115" i="8"/>
  <c r="I132" i="5"/>
  <c r="J132" i="5" s="1"/>
  <c r="I112" i="4"/>
  <c r="J112" i="4" s="1"/>
  <c r="M115" i="8" l="1"/>
  <c r="I115" i="8"/>
  <c r="J115" i="8" s="1"/>
  <c r="K132" i="5"/>
  <c r="D133" i="5" s="1"/>
  <c r="F133" i="5" s="1"/>
  <c r="N132" i="5"/>
  <c r="M132" i="5"/>
  <c r="K112" i="4"/>
  <c r="D113" i="4" s="1"/>
  <c r="F113" i="4" s="1"/>
  <c r="L112" i="4"/>
  <c r="K115" i="8" l="1"/>
  <c r="D116" i="8" s="1"/>
  <c r="F116" i="8" s="1"/>
  <c r="N115" i="8"/>
  <c r="G133" i="5"/>
  <c r="H133" i="5" s="1"/>
  <c r="G113" i="4"/>
  <c r="H113" i="4" s="1"/>
  <c r="H116" i="8" l="1"/>
  <c r="G116" i="8"/>
  <c r="I133" i="5"/>
  <c r="J133" i="5" s="1"/>
  <c r="I113" i="4"/>
  <c r="J113" i="4" s="1"/>
  <c r="L113" i="4"/>
  <c r="M116" i="8" l="1"/>
  <c r="I116" i="8"/>
  <c r="J116" i="8" s="1"/>
  <c r="K133" i="5"/>
  <c r="D134" i="5" s="1"/>
  <c r="F134" i="5" s="1"/>
  <c r="G134" i="5" s="1"/>
  <c r="H134" i="5" s="1"/>
  <c r="N133" i="5"/>
  <c r="M133" i="5"/>
  <c r="K113" i="4"/>
  <c r="D114" i="4" s="1"/>
  <c r="F114" i="4" s="1"/>
  <c r="K116" i="8" l="1"/>
  <c r="D117" i="8" s="1"/>
  <c r="F117" i="8" s="1"/>
  <c r="N116" i="8"/>
  <c r="I134" i="5"/>
  <c r="J134" i="5" s="1"/>
  <c r="G114" i="4"/>
  <c r="H114" i="4" s="1"/>
  <c r="H117" i="8" l="1"/>
  <c r="G117" i="8"/>
  <c r="K134" i="5"/>
  <c r="D135" i="5" s="1"/>
  <c r="F135" i="5" s="1"/>
  <c r="G135" i="5" s="1"/>
  <c r="H135" i="5" s="1"/>
  <c r="N134" i="5"/>
  <c r="M134" i="5"/>
  <c r="I114" i="4"/>
  <c r="J114" i="4" s="1"/>
  <c r="L114" i="4"/>
  <c r="M117" i="8" l="1"/>
  <c r="I117" i="8"/>
  <c r="J117" i="8" s="1"/>
  <c r="I135" i="5"/>
  <c r="J135" i="5" s="1"/>
  <c r="K114" i="4"/>
  <c r="D115" i="4" s="1"/>
  <c r="F115" i="4" s="1"/>
  <c r="K117" i="8" l="1"/>
  <c r="D118" i="8" s="1"/>
  <c r="F118" i="8" s="1"/>
  <c r="N117" i="8"/>
  <c r="K135" i="5"/>
  <c r="D136" i="5" s="1"/>
  <c r="F136" i="5" s="1"/>
  <c r="G136" i="5" s="1"/>
  <c r="H136" i="5" s="1"/>
  <c r="N135" i="5"/>
  <c r="M135" i="5"/>
  <c r="G115" i="4"/>
  <c r="H115" i="4"/>
  <c r="H118" i="8" l="1"/>
  <c r="G118" i="8"/>
  <c r="I136" i="5"/>
  <c r="J136" i="5" s="1"/>
  <c r="I115" i="4"/>
  <c r="J115" i="4" s="1"/>
  <c r="L115" i="4"/>
  <c r="M118" i="8" l="1"/>
  <c r="I118" i="8"/>
  <c r="J118" i="8" s="1"/>
  <c r="K136" i="5"/>
  <c r="D137" i="5" s="1"/>
  <c r="F137" i="5" s="1"/>
  <c r="G137" i="5" s="1"/>
  <c r="H137" i="5" s="1"/>
  <c r="N136" i="5"/>
  <c r="M136" i="5"/>
  <c r="K115" i="4"/>
  <c r="D116" i="4" s="1"/>
  <c r="F116" i="4" s="1"/>
  <c r="K118" i="8" l="1"/>
  <c r="D119" i="8" s="1"/>
  <c r="F119" i="8" s="1"/>
  <c r="N118" i="8"/>
  <c r="M137" i="5"/>
  <c r="I137" i="5"/>
  <c r="J137" i="5" s="1"/>
  <c r="G116" i="4"/>
  <c r="H116" i="4" s="1"/>
  <c r="G119" i="8" l="1"/>
  <c r="H119" i="8" s="1"/>
  <c r="K137" i="5"/>
  <c r="D138" i="5" s="1"/>
  <c r="F138" i="5" s="1"/>
  <c r="G138" i="5" s="1"/>
  <c r="H138" i="5" s="1"/>
  <c r="N137" i="5"/>
  <c r="I116" i="4"/>
  <c r="J116" i="4" s="1"/>
  <c r="I119" i="8" l="1"/>
  <c r="J119" i="8" s="1"/>
  <c r="I138" i="5"/>
  <c r="J138" i="5" s="1"/>
  <c r="K116" i="4"/>
  <c r="D117" i="4" s="1"/>
  <c r="F117" i="4" s="1"/>
  <c r="L116" i="4"/>
  <c r="K119" i="8" l="1"/>
  <c r="D120" i="8" s="1"/>
  <c r="F120" i="8" s="1"/>
  <c r="N119" i="8"/>
  <c r="M119" i="8"/>
  <c r="K138" i="5"/>
  <c r="D139" i="5" s="1"/>
  <c r="N138" i="5"/>
  <c r="M138" i="5"/>
  <c r="G117" i="4"/>
  <c r="H117" i="4" s="1"/>
  <c r="H120" i="8" l="1"/>
  <c r="G120" i="8"/>
  <c r="G139" i="5"/>
  <c r="F139" i="5"/>
  <c r="H139" i="5" s="1"/>
  <c r="I117" i="4"/>
  <c r="J117" i="4" s="1"/>
  <c r="L117" i="4"/>
  <c r="I120" i="8" l="1"/>
  <c r="J120" i="8" s="1"/>
  <c r="I139" i="5"/>
  <c r="J139" i="5" s="1"/>
  <c r="K117" i="4"/>
  <c r="D118" i="4" s="1"/>
  <c r="F118" i="4" s="1"/>
  <c r="M120" i="8" l="1"/>
  <c r="K120" i="8"/>
  <c r="D121" i="8" s="1"/>
  <c r="N120" i="8"/>
  <c r="K139" i="5"/>
  <c r="D140" i="5" s="1"/>
  <c r="F140" i="5" s="1"/>
  <c r="G140" i="5" s="1"/>
  <c r="H140" i="5" s="1"/>
  <c r="N139" i="5"/>
  <c r="M139" i="5"/>
  <c r="G118" i="4"/>
  <c r="H118" i="4" s="1"/>
  <c r="G121" i="8" l="1"/>
  <c r="F121" i="8"/>
  <c r="H121" i="8" s="1"/>
  <c r="I140" i="5"/>
  <c r="J140" i="5" s="1"/>
  <c r="I118" i="4"/>
  <c r="J118" i="4" s="1"/>
  <c r="L118" i="4"/>
  <c r="M121" i="8" l="1"/>
  <c r="I121" i="8"/>
  <c r="J121" i="8" s="1"/>
  <c r="K140" i="5"/>
  <c r="D141" i="5" s="1"/>
  <c r="F141" i="5" s="1"/>
  <c r="N140" i="5"/>
  <c r="M140" i="5"/>
  <c r="K118" i="4"/>
  <c r="D119" i="4" s="1"/>
  <c r="F119" i="4" s="1"/>
  <c r="K121" i="8" l="1"/>
  <c r="D122" i="8" s="1"/>
  <c r="F122" i="8" s="1"/>
  <c r="N121" i="8"/>
  <c r="G141" i="5"/>
  <c r="H141" i="5" s="1"/>
  <c r="G119" i="4"/>
  <c r="H119" i="4" s="1"/>
  <c r="H122" i="8" l="1"/>
  <c r="G122" i="8"/>
  <c r="I141" i="5"/>
  <c r="J141" i="5" s="1"/>
  <c r="I119" i="4"/>
  <c r="J119" i="4" s="1"/>
  <c r="L119" i="4"/>
  <c r="M122" i="8" l="1"/>
  <c r="I122" i="8"/>
  <c r="J122" i="8" s="1"/>
  <c r="K141" i="5"/>
  <c r="D142" i="5" s="1"/>
  <c r="F142" i="5" s="1"/>
  <c r="G142" i="5" s="1"/>
  <c r="H142" i="5" s="1"/>
  <c r="N141" i="5"/>
  <c r="M141" i="5"/>
  <c r="K119" i="4"/>
  <c r="D120" i="4" s="1"/>
  <c r="F120" i="4" s="1"/>
  <c r="K122" i="8" l="1"/>
  <c r="D123" i="8" s="1"/>
  <c r="F123" i="8" s="1"/>
  <c r="N122" i="8"/>
  <c r="I142" i="5"/>
  <c r="J142" i="5" s="1"/>
  <c r="G120" i="4"/>
  <c r="H120" i="4"/>
  <c r="G123" i="8" l="1"/>
  <c r="H123" i="8" s="1"/>
  <c r="K142" i="5"/>
  <c r="D143" i="5" s="1"/>
  <c r="F143" i="5" s="1"/>
  <c r="G143" i="5" s="1"/>
  <c r="H143" i="5" s="1"/>
  <c r="N142" i="5"/>
  <c r="M142" i="5"/>
  <c r="I120" i="4"/>
  <c r="J120" i="4" s="1"/>
  <c r="L120" i="4"/>
  <c r="I123" i="8" l="1"/>
  <c r="J123" i="8" s="1"/>
  <c r="I143" i="5"/>
  <c r="J143" i="5" s="1"/>
  <c r="K120" i="4"/>
  <c r="D121" i="4" s="1"/>
  <c r="K123" i="8" l="1"/>
  <c r="D124" i="8" s="1"/>
  <c r="N123" i="8"/>
  <c r="M123" i="8"/>
  <c r="K143" i="5"/>
  <c r="D144" i="5" s="1"/>
  <c r="F144" i="5" s="1"/>
  <c r="G144" i="5" s="1"/>
  <c r="H144" i="5" s="1"/>
  <c r="N143" i="5"/>
  <c r="M143" i="5"/>
  <c r="G121" i="4"/>
  <c r="F121" i="4"/>
  <c r="H121" i="4" s="1"/>
  <c r="G124" i="8" l="1"/>
  <c r="F124" i="8"/>
  <c r="H124" i="8" s="1"/>
  <c r="I144" i="5"/>
  <c r="J144" i="5" s="1"/>
  <c r="I121" i="4"/>
  <c r="J121" i="4" s="1"/>
  <c r="I124" i="8" l="1"/>
  <c r="J124" i="8" s="1"/>
  <c r="K144" i="5"/>
  <c r="D145" i="5" s="1"/>
  <c r="F145" i="5" s="1"/>
  <c r="G145" i="5" s="1"/>
  <c r="H145" i="5" s="1"/>
  <c r="N144" i="5"/>
  <c r="M144" i="5"/>
  <c r="K121" i="4"/>
  <c r="D122" i="4" s="1"/>
  <c r="F122" i="4" s="1"/>
  <c r="L121" i="4"/>
  <c r="K124" i="8" l="1"/>
  <c r="D125" i="8" s="1"/>
  <c r="F125" i="8" s="1"/>
  <c r="N124" i="8"/>
  <c r="M124" i="8"/>
  <c r="I145" i="5"/>
  <c r="J145" i="5" s="1"/>
  <c r="G122" i="4"/>
  <c r="H122" i="4" s="1"/>
  <c r="G125" i="8" l="1"/>
  <c r="H125" i="8" s="1"/>
  <c r="K145" i="5"/>
  <c r="D146" i="5" s="1"/>
  <c r="F146" i="5" s="1"/>
  <c r="G146" i="5" s="1"/>
  <c r="H146" i="5" s="1"/>
  <c r="N145" i="5"/>
  <c r="M145" i="5"/>
  <c r="I122" i="4"/>
  <c r="J122" i="4" s="1"/>
  <c r="L122" i="4"/>
  <c r="M125" i="8" l="1"/>
  <c r="I125" i="8"/>
  <c r="J125" i="8" s="1"/>
  <c r="I146" i="5"/>
  <c r="J146" i="5" s="1"/>
  <c r="K122" i="4"/>
  <c r="D123" i="4" s="1"/>
  <c r="F123" i="4" s="1"/>
  <c r="K125" i="8" l="1"/>
  <c r="D126" i="8" s="1"/>
  <c r="F126" i="8" s="1"/>
  <c r="N125" i="8"/>
  <c r="K146" i="5"/>
  <c r="D147" i="5" s="1"/>
  <c r="N146" i="5"/>
  <c r="M146" i="5"/>
  <c r="G123" i="4"/>
  <c r="H123" i="4" s="1"/>
  <c r="G126" i="8" l="1"/>
  <c r="H126" i="8" s="1"/>
  <c r="G147" i="5"/>
  <c r="F147" i="5"/>
  <c r="I123" i="4"/>
  <c r="J123" i="4" s="1"/>
  <c r="L123" i="4"/>
  <c r="I126" i="8" l="1"/>
  <c r="J126" i="8" s="1"/>
  <c r="H147" i="5"/>
  <c r="K123" i="4"/>
  <c r="D124" i="4" s="1"/>
  <c r="M126" i="8" l="1"/>
  <c r="N126" i="8"/>
  <c r="K126" i="8"/>
  <c r="D127" i="8" s="1"/>
  <c r="F127" i="8" s="1"/>
  <c r="M147" i="5"/>
  <c r="I147" i="5"/>
  <c r="J147" i="5" s="1"/>
  <c r="G124" i="4"/>
  <c r="F124" i="4"/>
  <c r="H124" i="4" s="1"/>
  <c r="H127" i="8" l="1"/>
  <c r="G127" i="8"/>
  <c r="K147" i="5"/>
  <c r="D148" i="5" s="1"/>
  <c r="F148" i="5" s="1"/>
  <c r="N147" i="5"/>
  <c r="I124" i="4"/>
  <c r="J124" i="4" s="1"/>
  <c r="L124" i="4"/>
  <c r="I127" i="8" l="1"/>
  <c r="J127" i="8" s="1"/>
  <c r="G148" i="5"/>
  <c r="H148" i="5" s="1"/>
  <c r="K124" i="4"/>
  <c r="D125" i="4" s="1"/>
  <c r="F125" i="4" s="1"/>
  <c r="N127" i="8" l="1"/>
  <c r="K127" i="8"/>
  <c r="D128" i="8" s="1"/>
  <c r="F128" i="8" s="1"/>
  <c r="M127" i="8"/>
  <c r="M148" i="5"/>
  <c r="I148" i="5"/>
  <c r="J148" i="5" s="1"/>
  <c r="G125" i="4"/>
  <c r="H125" i="4" s="1"/>
  <c r="G128" i="8" l="1"/>
  <c r="H128" i="8" s="1"/>
  <c r="K148" i="5"/>
  <c r="D149" i="5" s="1"/>
  <c r="N148" i="5"/>
  <c r="I125" i="4"/>
  <c r="J125" i="4" s="1"/>
  <c r="I128" i="8" l="1"/>
  <c r="J128" i="8" s="1"/>
  <c r="F149" i="5"/>
  <c r="H149" i="5" s="1"/>
  <c r="G149" i="5"/>
  <c r="K125" i="4"/>
  <c r="D126" i="4" s="1"/>
  <c r="F126" i="4" s="1"/>
  <c r="L125" i="4"/>
  <c r="N128" i="8" l="1"/>
  <c r="K128" i="8"/>
  <c r="D129" i="8" s="1"/>
  <c r="F129" i="8" s="1"/>
  <c r="M128" i="8"/>
  <c r="I149" i="5"/>
  <c r="J149" i="5" s="1"/>
  <c r="G126" i="4"/>
  <c r="H126" i="4" s="1"/>
  <c r="G129" i="8" l="1"/>
  <c r="H129" i="8" s="1"/>
  <c r="K149" i="5"/>
  <c r="D150" i="5" s="1"/>
  <c r="F150" i="5" s="1"/>
  <c r="G150" i="5" s="1"/>
  <c r="H150" i="5" s="1"/>
  <c r="N149" i="5"/>
  <c r="M149" i="5"/>
  <c r="I126" i="4"/>
  <c r="J126" i="4" s="1"/>
  <c r="L126" i="4"/>
  <c r="I129" i="8" l="1"/>
  <c r="J129" i="8" s="1"/>
  <c r="I150" i="5"/>
  <c r="J150" i="5" s="1"/>
  <c r="K126" i="4"/>
  <c r="D127" i="4" s="1"/>
  <c r="F127" i="4" s="1"/>
  <c r="N129" i="8" l="1"/>
  <c r="K129" i="8"/>
  <c r="D130" i="8" s="1"/>
  <c r="F130" i="8" s="1"/>
  <c r="M129" i="8"/>
  <c r="K150" i="5"/>
  <c r="D151" i="5" s="1"/>
  <c r="F151" i="5" s="1"/>
  <c r="G151" i="5" s="1"/>
  <c r="H151" i="5" s="1"/>
  <c r="N150" i="5"/>
  <c r="M150" i="5"/>
  <c r="H127" i="4"/>
  <c r="G127" i="4"/>
  <c r="G130" i="8" l="1"/>
  <c r="H130" i="8" s="1"/>
  <c r="M151" i="5"/>
  <c r="I151" i="5"/>
  <c r="J151" i="5" s="1"/>
  <c r="I127" i="4"/>
  <c r="J127" i="4" s="1"/>
  <c r="I130" i="8" l="1"/>
  <c r="J130" i="8" s="1"/>
  <c r="K151" i="5"/>
  <c r="D152" i="5" s="1"/>
  <c r="F152" i="5" s="1"/>
  <c r="G152" i="5" s="1"/>
  <c r="H152" i="5" s="1"/>
  <c r="N151" i="5"/>
  <c r="L127" i="4"/>
  <c r="K127" i="4"/>
  <c r="D128" i="4" s="1"/>
  <c r="F128" i="4" s="1"/>
  <c r="N130" i="8" l="1"/>
  <c r="K130" i="8"/>
  <c r="D131" i="8" s="1"/>
  <c r="F131" i="8" s="1"/>
  <c r="M130" i="8"/>
  <c r="I152" i="5"/>
  <c r="J152" i="5" s="1"/>
  <c r="G128" i="4"/>
  <c r="H128" i="4"/>
  <c r="G131" i="8" l="1"/>
  <c r="H131" i="8" s="1"/>
  <c r="K152" i="5"/>
  <c r="D153" i="5" s="1"/>
  <c r="N152" i="5"/>
  <c r="M152" i="5"/>
  <c r="I128" i="4"/>
  <c r="J128" i="4" s="1"/>
  <c r="I131" i="8" l="1"/>
  <c r="J131" i="8" s="1"/>
  <c r="F153" i="5"/>
  <c r="G153" i="5"/>
  <c r="K128" i="4"/>
  <c r="D129" i="4" s="1"/>
  <c r="F129" i="4" s="1"/>
  <c r="L128" i="4"/>
  <c r="N131" i="8" l="1"/>
  <c r="K131" i="8"/>
  <c r="D132" i="8" s="1"/>
  <c r="M131" i="8"/>
  <c r="H153" i="5"/>
  <c r="G129" i="4"/>
  <c r="H129" i="4" s="1"/>
  <c r="F132" i="8" l="1"/>
  <c r="G132" i="8"/>
  <c r="I153" i="5"/>
  <c r="J153" i="5" s="1"/>
  <c r="I129" i="4"/>
  <c r="J129" i="4" s="1"/>
  <c r="H132" i="8" l="1"/>
  <c r="K153" i="5"/>
  <c r="D154" i="5" s="1"/>
  <c r="N153" i="5"/>
  <c r="M153" i="5"/>
  <c r="K129" i="4"/>
  <c r="D130" i="4" s="1"/>
  <c r="F130" i="4" s="1"/>
  <c r="L129" i="4"/>
  <c r="I132" i="8" l="1"/>
  <c r="J132" i="8" s="1"/>
  <c r="G154" i="5"/>
  <c r="F154" i="5"/>
  <c r="H130" i="4"/>
  <c r="G130" i="4"/>
  <c r="M132" i="8" l="1"/>
  <c r="N132" i="8"/>
  <c r="K132" i="8"/>
  <c r="D133" i="8" s="1"/>
  <c r="F133" i="8" s="1"/>
  <c r="H154" i="5"/>
  <c r="I130" i="4"/>
  <c r="J130" i="4" s="1"/>
  <c r="H133" i="8" l="1"/>
  <c r="G133" i="8"/>
  <c r="M154" i="5"/>
  <c r="I154" i="5"/>
  <c r="J154" i="5" s="1"/>
  <c r="L130" i="4"/>
  <c r="K130" i="4"/>
  <c r="D131" i="4" s="1"/>
  <c r="F131" i="4" s="1"/>
  <c r="I133" i="8" l="1"/>
  <c r="J133" i="8" s="1"/>
  <c r="M133" i="8"/>
  <c r="K154" i="5"/>
  <c r="N154" i="5"/>
  <c r="H131" i="4"/>
  <c r="G131" i="4"/>
  <c r="N133" i="8" l="1"/>
  <c r="K133" i="8"/>
  <c r="D134" i="8" s="1"/>
  <c r="F134" i="8" s="1"/>
  <c r="I131" i="4"/>
  <c r="J131" i="4" s="1"/>
  <c r="G134" i="8" l="1"/>
  <c r="H134" i="8" s="1"/>
  <c r="K131" i="4"/>
  <c r="D132" i="4" s="1"/>
  <c r="L131" i="4"/>
  <c r="I134" i="8" l="1"/>
  <c r="J134" i="8" s="1"/>
  <c r="G132" i="4"/>
  <c r="F132" i="4"/>
  <c r="N134" i="8" l="1"/>
  <c r="K134" i="8"/>
  <c r="D135" i="8" s="1"/>
  <c r="F135" i="8" s="1"/>
  <c r="M134" i="8"/>
  <c r="H132" i="4"/>
  <c r="G135" i="8" l="1"/>
  <c r="H135" i="8" s="1"/>
  <c r="I132" i="4"/>
  <c r="J132" i="4" s="1"/>
  <c r="I135" i="8" l="1"/>
  <c r="J135" i="8" s="1"/>
  <c r="M135" i="8"/>
  <c r="K132" i="4"/>
  <c r="D133" i="4" s="1"/>
  <c r="F133" i="4" s="1"/>
  <c r="L132" i="4"/>
  <c r="N135" i="8" l="1"/>
  <c r="K135" i="8"/>
  <c r="D136" i="8" s="1"/>
  <c r="F136" i="8" s="1"/>
  <c r="H133" i="4"/>
  <c r="G133" i="4"/>
  <c r="G136" i="8" l="1"/>
  <c r="H136" i="8" s="1"/>
  <c r="I133" i="4"/>
  <c r="J133" i="4" s="1"/>
  <c r="I136" i="8" l="1"/>
  <c r="J136" i="8" s="1"/>
  <c r="K133" i="4"/>
  <c r="D134" i="4" s="1"/>
  <c r="F134" i="4" s="1"/>
  <c r="L133" i="4"/>
  <c r="M136" i="8" l="1"/>
  <c r="N136" i="8"/>
  <c r="K136" i="8"/>
  <c r="D137" i="8" s="1"/>
  <c r="F137" i="8" s="1"/>
  <c r="G134" i="4"/>
  <c r="H134" i="4" s="1"/>
  <c r="G137" i="8" l="1"/>
  <c r="H137" i="8" s="1"/>
  <c r="I134" i="4"/>
  <c r="J134" i="4" s="1"/>
  <c r="L134" i="4"/>
  <c r="I137" i="8" l="1"/>
  <c r="J137" i="8" s="1"/>
  <c r="K134" i="4"/>
  <c r="D135" i="4" s="1"/>
  <c r="F135" i="4" s="1"/>
  <c r="N137" i="8" l="1"/>
  <c r="K137" i="8"/>
  <c r="D138" i="8" s="1"/>
  <c r="F138" i="8" s="1"/>
  <c r="M137" i="8"/>
  <c r="G135" i="4"/>
  <c r="H135" i="4" s="1"/>
  <c r="G138" i="8" l="1"/>
  <c r="H138" i="8" s="1"/>
  <c r="I135" i="4"/>
  <c r="J135" i="4" s="1"/>
  <c r="L135" i="4"/>
  <c r="M138" i="8" l="1"/>
  <c r="I138" i="8"/>
  <c r="J138" i="8" s="1"/>
  <c r="K135" i="4"/>
  <c r="D136" i="4" s="1"/>
  <c r="F136" i="4" s="1"/>
  <c r="N138" i="8" l="1"/>
  <c r="K138" i="8"/>
  <c r="D139" i="8" s="1"/>
  <c r="G136" i="4"/>
  <c r="H136" i="4"/>
  <c r="F139" i="8" l="1"/>
  <c r="G139" i="8"/>
  <c r="I136" i="4"/>
  <c r="J136" i="4" s="1"/>
  <c r="L136" i="4"/>
  <c r="H139" i="8" l="1"/>
  <c r="K136" i="4"/>
  <c r="D137" i="4" s="1"/>
  <c r="F137" i="4" s="1"/>
  <c r="I139" i="8" l="1"/>
  <c r="J139" i="8" s="1"/>
  <c r="G137" i="4"/>
  <c r="H137" i="4" s="1"/>
  <c r="N139" i="8" l="1"/>
  <c r="K139" i="8"/>
  <c r="D140" i="8" s="1"/>
  <c r="F140" i="8" s="1"/>
  <c r="M139" i="8"/>
  <c r="L137" i="4"/>
  <c r="I137" i="4"/>
  <c r="J137" i="4" s="1"/>
  <c r="G140" i="8" l="1"/>
  <c r="H140" i="8" s="1"/>
  <c r="K137" i="4"/>
  <c r="D138" i="4" s="1"/>
  <c r="F138" i="4" s="1"/>
  <c r="I140" i="8" l="1"/>
  <c r="J140" i="8" s="1"/>
  <c r="G138" i="4"/>
  <c r="H138" i="4" s="1"/>
  <c r="M140" i="8" l="1"/>
  <c r="N140" i="8"/>
  <c r="K140" i="8"/>
  <c r="D141" i="8" s="1"/>
  <c r="F141" i="8" s="1"/>
  <c r="I138" i="4"/>
  <c r="J138" i="4" s="1"/>
  <c r="L138" i="4"/>
  <c r="G141" i="8" l="1"/>
  <c r="H141" i="8" s="1"/>
  <c r="K138" i="4"/>
  <c r="D139" i="4" s="1"/>
  <c r="I141" i="8" l="1"/>
  <c r="J141" i="8" s="1"/>
  <c r="M141" i="8"/>
  <c r="F139" i="4"/>
  <c r="G139" i="4"/>
  <c r="N141" i="8" l="1"/>
  <c r="K141" i="8"/>
  <c r="D142" i="8" s="1"/>
  <c r="F142" i="8" s="1"/>
  <c r="H139" i="4"/>
  <c r="H142" i="8" l="1"/>
  <c r="G142" i="8"/>
  <c r="I139" i="4"/>
  <c r="J139" i="4" s="1"/>
  <c r="L139" i="4"/>
  <c r="M142" i="8" l="1"/>
  <c r="I142" i="8"/>
  <c r="J142" i="8" s="1"/>
  <c r="K139" i="4"/>
  <c r="D140" i="4" s="1"/>
  <c r="F140" i="4" s="1"/>
  <c r="N142" i="8" l="1"/>
  <c r="K142" i="8"/>
  <c r="D143" i="8" s="1"/>
  <c r="F143" i="8" s="1"/>
  <c r="G140" i="4"/>
  <c r="H140" i="4"/>
  <c r="H143" i="8" l="1"/>
  <c r="G143" i="8"/>
  <c r="I140" i="4"/>
  <c r="J140" i="4" s="1"/>
  <c r="L140" i="4"/>
  <c r="I143" i="8" l="1"/>
  <c r="J143" i="8" s="1"/>
  <c r="K140" i="4"/>
  <c r="D141" i="4" s="1"/>
  <c r="F141" i="4" s="1"/>
  <c r="N143" i="8" l="1"/>
  <c r="K143" i="8"/>
  <c r="D144" i="8" s="1"/>
  <c r="F144" i="8" s="1"/>
  <c r="M143" i="8"/>
  <c r="G141" i="4"/>
  <c r="H141" i="4" s="1"/>
  <c r="G144" i="8" l="1"/>
  <c r="H144" i="8" s="1"/>
  <c r="I141" i="4"/>
  <c r="J141" i="4" s="1"/>
  <c r="I144" i="8" l="1"/>
  <c r="J144" i="8" s="1"/>
  <c r="K141" i="4"/>
  <c r="D142" i="4" s="1"/>
  <c r="F142" i="4" s="1"/>
  <c r="L141" i="4"/>
  <c r="N144" i="8" l="1"/>
  <c r="K144" i="8"/>
  <c r="D145" i="8" s="1"/>
  <c r="F145" i="8" s="1"/>
  <c r="M144" i="8"/>
  <c r="G142" i="4"/>
  <c r="H142" i="4" s="1"/>
  <c r="G145" i="8" l="1"/>
  <c r="H145" i="8" s="1"/>
  <c r="I142" i="4"/>
  <c r="J142" i="4" s="1"/>
  <c r="I145" i="8" l="1"/>
  <c r="J145" i="8" s="1"/>
  <c r="K142" i="4"/>
  <c r="D143" i="4" s="1"/>
  <c r="F143" i="4" s="1"/>
  <c r="L142" i="4"/>
  <c r="N145" i="8" l="1"/>
  <c r="K145" i="8"/>
  <c r="D146" i="8" s="1"/>
  <c r="F146" i="8" s="1"/>
  <c r="M145" i="8"/>
  <c r="G143" i="4"/>
  <c r="H143" i="4" s="1"/>
  <c r="H146" i="8" l="1"/>
  <c r="G146" i="8"/>
  <c r="I143" i="4"/>
  <c r="J143" i="4" s="1"/>
  <c r="L143" i="4"/>
  <c r="I146" i="8" l="1"/>
  <c r="J146" i="8" s="1"/>
  <c r="K143" i="4"/>
  <c r="D144" i="4" s="1"/>
  <c r="F144" i="4" s="1"/>
  <c r="N146" i="8" l="1"/>
  <c r="K146" i="8"/>
  <c r="D147" i="8" s="1"/>
  <c r="M146" i="8"/>
  <c r="G144" i="4"/>
  <c r="H144" i="4"/>
  <c r="F147" i="8" l="1"/>
  <c r="H147" i="8" s="1"/>
  <c r="G147" i="8"/>
  <c r="I144" i="4"/>
  <c r="J144" i="4" s="1"/>
  <c r="I147" i="8" l="1"/>
  <c r="J147" i="8" s="1"/>
  <c r="L144" i="4"/>
  <c r="K144" i="4"/>
  <c r="D145" i="4" s="1"/>
  <c r="F145" i="4" s="1"/>
  <c r="M147" i="8" l="1"/>
  <c r="N147" i="8"/>
  <c r="K147" i="8"/>
  <c r="D148" i="8" s="1"/>
  <c r="F148" i="8" s="1"/>
  <c r="G145" i="4"/>
  <c r="H145" i="4" s="1"/>
  <c r="H148" i="8" l="1"/>
  <c r="G148" i="8"/>
  <c r="I145" i="4"/>
  <c r="J145" i="4" s="1"/>
  <c r="I148" i="8" l="1"/>
  <c r="J148" i="8" s="1"/>
  <c r="K145" i="4"/>
  <c r="D146" i="4" s="1"/>
  <c r="F146" i="4" s="1"/>
  <c r="L145" i="4"/>
  <c r="M148" i="8" l="1"/>
  <c r="N148" i="8"/>
  <c r="K148" i="8"/>
  <c r="D149" i="8" s="1"/>
  <c r="G146" i="4"/>
  <c r="H146" i="4" s="1"/>
  <c r="F149" i="8" l="1"/>
  <c r="H149" i="8" s="1"/>
  <c r="G149" i="8"/>
  <c r="I146" i="4"/>
  <c r="J146" i="4" s="1"/>
  <c r="M149" i="8" l="1"/>
  <c r="I149" i="8"/>
  <c r="J149" i="8" s="1"/>
  <c r="L146" i="4"/>
  <c r="K146" i="4"/>
  <c r="D147" i="4" s="1"/>
  <c r="N149" i="8" l="1"/>
  <c r="K149" i="8"/>
  <c r="D150" i="8" s="1"/>
  <c r="F150" i="8" s="1"/>
  <c r="F147" i="4"/>
  <c r="H147" i="4" s="1"/>
  <c r="G147" i="4"/>
  <c r="G150" i="8" l="1"/>
  <c r="H150" i="8" s="1"/>
  <c r="I147" i="4"/>
  <c r="J147" i="4" s="1"/>
  <c r="L147" i="4"/>
  <c r="I150" i="8" l="1"/>
  <c r="J150" i="8" s="1"/>
  <c r="K147" i="4"/>
  <c r="D148" i="4" s="1"/>
  <c r="F148" i="4" s="1"/>
  <c r="M150" i="8" l="1"/>
  <c r="N150" i="8"/>
  <c r="K150" i="8"/>
  <c r="D151" i="8" s="1"/>
  <c r="F151" i="8" s="1"/>
  <c r="G148" i="4"/>
  <c r="H148" i="4" s="1"/>
  <c r="G151" i="8" l="1"/>
  <c r="H151" i="8" s="1"/>
  <c r="I148" i="4"/>
  <c r="J148" i="4" s="1"/>
  <c r="I151" i="8" l="1"/>
  <c r="J151" i="8" s="1"/>
  <c r="L148" i="4"/>
  <c r="K148" i="4"/>
  <c r="D149" i="4" s="1"/>
  <c r="N151" i="8" l="1"/>
  <c r="K151" i="8"/>
  <c r="D152" i="8" s="1"/>
  <c r="F152" i="8" s="1"/>
  <c r="M151" i="8"/>
  <c r="G149" i="4"/>
  <c r="F149" i="4"/>
  <c r="G152" i="8" l="1"/>
  <c r="H152" i="8" s="1"/>
  <c r="H149" i="4"/>
  <c r="I152" i="8" l="1"/>
  <c r="J152" i="8" s="1"/>
  <c r="I149" i="4"/>
  <c r="J149" i="4" s="1"/>
  <c r="N152" i="8" l="1"/>
  <c r="K152" i="8"/>
  <c r="D153" i="8" s="1"/>
  <c r="M152" i="8"/>
  <c r="K149" i="4"/>
  <c r="D150" i="4" s="1"/>
  <c r="F150" i="4" s="1"/>
  <c r="L149" i="4"/>
  <c r="F153" i="8" l="1"/>
  <c r="G153" i="8"/>
  <c r="G150" i="4"/>
  <c r="H150" i="4" s="1"/>
  <c r="H153" i="8" l="1"/>
  <c r="I150" i="4"/>
  <c r="J150" i="4" s="1"/>
  <c r="L150" i="4"/>
  <c r="I153" i="8" l="1"/>
  <c r="J153" i="8" s="1"/>
  <c r="K150" i="4"/>
  <c r="D151" i="4" s="1"/>
  <c r="F151" i="4" s="1"/>
  <c r="N153" i="8" l="1"/>
  <c r="K153" i="8"/>
  <c r="D154" i="8" s="1"/>
  <c r="M153" i="8"/>
  <c r="G151" i="4"/>
  <c r="H151" i="4" s="1"/>
  <c r="F154" i="8" l="1"/>
  <c r="G154" i="8"/>
  <c r="I151" i="4"/>
  <c r="J151" i="4" s="1"/>
  <c r="L151" i="4"/>
  <c r="H154" i="8" l="1"/>
  <c r="K151" i="4"/>
  <c r="D152" i="4" s="1"/>
  <c r="F152" i="4" s="1"/>
  <c r="I154" i="8" l="1"/>
  <c r="J154" i="8" s="1"/>
  <c r="G152" i="4"/>
  <c r="H152" i="4"/>
  <c r="N154" i="8" l="1"/>
  <c r="K154" i="8"/>
  <c r="M154" i="8"/>
  <c r="I152" i="4"/>
  <c r="J152" i="4" s="1"/>
  <c r="L152" i="4"/>
  <c r="K152" i="4" l="1"/>
  <c r="D153" i="4" s="1"/>
  <c r="G153" i="4" l="1"/>
  <c r="F153" i="4"/>
  <c r="H153" i="4" s="1"/>
  <c r="I153" i="4" l="1"/>
  <c r="J153" i="4" s="1"/>
  <c r="K153" i="4" l="1"/>
  <c r="D154" i="4" s="1"/>
  <c r="L153" i="4"/>
  <c r="G154" i="4" l="1"/>
  <c r="F154" i="4"/>
  <c r="H154" i="4" s="1"/>
  <c r="I154" i="4" l="1"/>
  <c r="J154" i="4" s="1"/>
  <c r="L154" i="4"/>
  <c r="K154" i="4" l="1"/>
</calcChain>
</file>

<file path=xl/connections.xml><?xml version="1.0" encoding="utf-8"?>
<connections xmlns="http://schemas.openxmlformats.org/spreadsheetml/2006/main">
  <connection id="1" name="deszcz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  <connection id="2" name="deszcz1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  <connection id="3" name="deszcz11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  <connection id="4" name="deszcz111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  <connection id="5" name="deszcz12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  <connection id="6" name="deszcz121" type="6" refreshedVersion="6" background="1" saveData="1">
    <textPr codePage="852" sourceFile="E:\Repositories\hs-it-final-exam\matura\2015_2_R\Zbiornik\deszcz.txt" decimal="," thousands=" ">
      <textFields count="2">
        <textField type="YMD"/>
        <textField/>
      </textFields>
    </textPr>
  </connection>
</connections>
</file>

<file path=xl/sharedStrings.xml><?xml version="1.0" encoding="utf-8"?>
<sst xmlns="http://schemas.openxmlformats.org/spreadsheetml/2006/main" count="79" uniqueCount="19">
  <si>
    <t>data</t>
  </si>
  <si>
    <t xml:space="preserve">opady </t>
  </si>
  <si>
    <t>deszczówka rano</t>
  </si>
  <si>
    <t>zużyto na podlewanie</t>
  </si>
  <si>
    <t>pozostało</t>
  </si>
  <si>
    <t>dodano/wyparowało</t>
  </si>
  <si>
    <t>nowy stan</t>
  </si>
  <si>
    <t>po odlaniu do kanału</t>
  </si>
  <si>
    <t>sobota?</t>
  </si>
  <si>
    <t>dolano z wodociągów</t>
  </si>
  <si>
    <t>korekta</t>
  </si>
  <si>
    <t>po ew.dolaniu z wodociągów</t>
  </si>
  <si>
    <t>wylano do kanału?</t>
  </si>
  <si>
    <t>ile dolano</t>
  </si>
  <si>
    <t>ŁĄCZNIE</t>
  </si>
  <si>
    <t>najmniej</t>
  </si>
  <si>
    <t>pozycja</t>
  </si>
  <si>
    <t>majowa sobota?</t>
  </si>
  <si>
    <t>wylano do kanału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</si>
</sst>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z_ł_-;\-* #,##0.00\ _z_ł_-;_-* &quot;-&quot;??\ _z_ł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1" applyNumberFormat="1" applyFont="1" applyAlignment="1">
      <alignment horizontal="center" vertical="center" wrapText="1"/>
    </xf>
    <xf numFmtId="0" fontId="0" fillId="0" borderId="0" xfId="1" applyNumberFormat="1" applyFont="1" applyAlignment="1">
      <alignment horizontal="center" vertical="center"/>
    </xf>
  </cellXfs>
  <cellStyles count="2">
    <cellStyle name="Dziesiętny" xfId="1" builtinId="3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Ilość dolewanej wody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e!$A$4:$A$32</c:f>
              <c:numCache>
                <c:formatCode>m/d/yyyy</c:formatCode>
                <c:ptCount val="5"/>
                <c:pt idx="0">
                  <c:v>41762</c:v>
                </c:pt>
                <c:pt idx="1">
                  <c:v>41769</c:v>
                </c:pt>
                <c:pt idx="2">
                  <c:v>41776</c:v>
                </c:pt>
                <c:pt idx="3">
                  <c:v>41783</c:v>
                </c:pt>
                <c:pt idx="4">
                  <c:v>41790</c:v>
                </c:pt>
              </c:numCache>
            </c:numRef>
          </c:cat>
          <c:val>
            <c:numRef>
              <c:f>e!$N$4:$N$32</c:f>
              <c:numCache>
                <c:formatCode>General</c:formatCode>
                <c:ptCount val="5"/>
                <c:pt idx="0">
                  <c:v>79312.799999999814</c:v>
                </c:pt>
                <c:pt idx="1">
                  <c:v>0</c:v>
                </c:pt>
                <c:pt idx="2">
                  <c:v>9813.0839999997988</c:v>
                </c:pt>
                <c:pt idx="3">
                  <c:v>162770.32698839949</c:v>
                </c:pt>
                <c:pt idx="4">
                  <c:v>397398.53590462822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3B-4F31-87D9-6ED04BE33F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53390080"/>
        <c:axId val="1753394240"/>
      </c:barChart>
      <c:catAx>
        <c:axId val="175339008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394240"/>
        <c:crosses val="autoZero"/>
        <c:auto val="0"/>
        <c:lblAlgn val="ctr"/>
        <c:lblOffset val="100"/>
        <c:noMultiLvlLbl val="0"/>
      </c:catAx>
      <c:valAx>
        <c:axId val="17533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5339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272143</xdr:colOff>
      <xdr:row>168</xdr:row>
      <xdr:rowOff>57150</xdr:rowOff>
    </xdr:from>
    <xdr:to>
      <xdr:col>10</xdr:col>
      <xdr:colOff>911679</xdr:colOff>
      <xdr:row>182</xdr:row>
      <xdr:rowOff>133350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eszcz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deszcz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deszcz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deszcz" connectionId="4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deszcz" connectionId="5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deszcz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4"/>
  <sheetViews>
    <sheetView zoomScale="70" zoomScaleNormal="70" workbookViewId="0">
      <selection activeCell="I2" sqref="I2"/>
    </sheetView>
  </sheetViews>
  <sheetFormatPr defaultRowHeight="15" x14ac:dyDescent="0.25"/>
  <cols>
    <col min="1" max="1" width="10.42578125" style="1" bestFit="1" customWidth="1"/>
    <col min="2" max="2" width="6.85546875" style="1" bestFit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bestFit="1" customWidth="1"/>
    <col min="12" max="16384" width="9.140625" style="1"/>
  </cols>
  <sheetData>
    <row r="1" spans="1:11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</row>
    <row r="2" spans="1:11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</row>
    <row r="3" spans="1:11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</row>
    <row r="4" spans="1:11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</row>
    <row r="5" spans="1:11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1">K4</f>
        <v>2500000</v>
      </c>
      <c r="E5" s="5">
        <f t="shared" ref="E5:E68" si="2">IF(B5=0,500*100*2,0)</f>
        <v>100000</v>
      </c>
      <c r="F5" s="5">
        <f t="shared" ref="F5:F68" si="3">D5-E5</f>
        <v>2400000</v>
      </c>
      <c r="G5" s="5">
        <f t="shared" ref="G5:G68" si="4">IF(B5=0,F5*0.01,D5*0.03)</f>
        <v>24000</v>
      </c>
      <c r="H5" s="5">
        <f t="shared" ref="H5:H68" si="5">F5+G5</f>
        <v>2424000</v>
      </c>
      <c r="I5" s="5">
        <f t="shared" ref="I5:I68" si="6">IF(H5&gt;2500000,2500000,H5)</f>
        <v>2424000</v>
      </c>
      <c r="J5" s="5">
        <f t="shared" ref="J5:J68" si="7">IF(C5=TRUE(),I5+500000,I5)</f>
        <v>2424000</v>
      </c>
      <c r="K5" s="5">
        <f t="shared" ref="K5:K68" si="8">IF(J5&gt;2500000,2500000,J5)</f>
        <v>2424000</v>
      </c>
    </row>
    <row r="6" spans="1:11" x14ac:dyDescent="0.25">
      <c r="A6" s="2">
        <v>41764</v>
      </c>
      <c r="B6" s="1">
        <v>0</v>
      </c>
      <c r="C6" s="1" t="b">
        <f t="shared" si="0"/>
        <v>0</v>
      </c>
      <c r="D6" s="5">
        <f t="shared" si="1"/>
        <v>2424000</v>
      </c>
      <c r="E6" s="5">
        <f t="shared" si="2"/>
        <v>100000</v>
      </c>
      <c r="F6" s="5">
        <f t="shared" si="3"/>
        <v>2324000</v>
      </c>
      <c r="G6" s="5">
        <f t="shared" si="4"/>
        <v>23240</v>
      </c>
      <c r="H6" s="5">
        <f t="shared" si="5"/>
        <v>2347240</v>
      </c>
      <c r="I6" s="5">
        <f t="shared" si="6"/>
        <v>2347240</v>
      </c>
      <c r="J6" s="5">
        <f t="shared" si="7"/>
        <v>2347240</v>
      </c>
      <c r="K6" s="5">
        <f t="shared" si="8"/>
        <v>2347240</v>
      </c>
    </row>
    <row r="7" spans="1:11" x14ac:dyDescent="0.25">
      <c r="A7" s="2">
        <v>41765</v>
      </c>
      <c r="B7" s="1">
        <v>1</v>
      </c>
      <c r="C7" s="1" t="b">
        <f t="shared" si="0"/>
        <v>0</v>
      </c>
      <c r="D7" s="5">
        <f t="shared" si="1"/>
        <v>2347240</v>
      </c>
      <c r="E7" s="5">
        <f t="shared" si="2"/>
        <v>0</v>
      </c>
      <c r="F7" s="5">
        <f t="shared" si="3"/>
        <v>2347240</v>
      </c>
      <c r="G7" s="5">
        <f t="shared" si="4"/>
        <v>70417.2</v>
      </c>
      <c r="H7" s="5">
        <f t="shared" si="5"/>
        <v>2417657.2000000002</v>
      </c>
      <c r="I7" s="5">
        <f t="shared" si="6"/>
        <v>2417657.2000000002</v>
      </c>
      <c r="J7" s="5">
        <f t="shared" si="7"/>
        <v>2417657.2000000002</v>
      </c>
      <c r="K7" s="5">
        <f t="shared" si="8"/>
        <v>2417657.2000000002</v>
      </c>
    </row>
    <row r="8" spans="1:11" x14ac:dyDescent="0.25">
      <c r="A8" s="2">
        <v>41766</v>
      </c>
      <c r="B8" s="1">
        <v>1</v>
      </c>
      <c r="C8" s="1" t="b">
        <f t="shared" si="0"/>
        <v>0</v>
      </c>
      <c r="D8" s="5">
        <f t="shared" si="1"/>
        <v>2417657.2000000002</v>
      </c>
      <c r="E8" s="5">
        <f t="shared" si="2"/>
        <v>0</v>
      </c>
      <c r="F8" s="5">
        <f t="shared" si="3"/>
        <v>2417657.2000000002</v>
      </c>
      <c r="G8" s="5">
        <f t="shared" si="4"/>
        <v>72529.716</v>
      </c>
      <c r="H8" s="5">
        <f t="shared" si="5"/>
        <v>2490186.9160000002</v>
      </c>
      <c r="I8" s="5">
        <f t="shared" si="6"/>
        <v>2490186.9160000002</v>
      </c>
      <c r="J8" s="5">
        <f t="shared" si="7"/>
        <v>2490186.9160000002</v>
      </c>
      <c r="K8" s="5">
        <f t="shared" si="8"/>
        <v>2490186.9160000002</v>
      </c>
    </row>
    <row r="9" spans="1:11" x14ac:dyDescent="0.25">
      <c r="A9" s="2">
        <v>41767</v>
      </c>
      <c r="B9" s="1">
        <v>1</v>
      </c>
      <c r="C9" s="1" t="b">
        <f t="shared" si="0"/>
        <v>0</v>
      </c>
      <c r="D9" s="5">
        <f t="shared" si="1"/>
        <v>2490186.9160000002</v>
      </c>
      <c r="E9" s="5">
        <f t="shared" si="2"/>
        <v>0</v>
      </c>
      <c r="F9" s="5">
        <f t="shared" si="3"/>
        <v>2490186.9160000002</v>
      </c>
      <c r="G9" s="5">
        <f t="shared" si="4"/>
        <v>74705.607480000006</v>
      </c>
      <c r="H9" s="5">
        <f t="shared" si="5"/>
        <v>2564892.52348</v>
      </c>
      <c r="I9" s="5">
        <f t="shared" si="6"/>
        <v>2500000</v>
      </c>
      <c r="J9" s="5">
        <f t="shared" si="7"/>
        <v>2500000</v>
      </c>
      <c r="K9" s="5">
        <f t="shared" si="8"/>
        <v>2500000</v>
      </c>
    </row>
    <row r="10" spans="1:11" x14ac:dyDescent="0.25">
      <c r="A10" s="2">
        <v>41768</v>
      </c>
      <c r="B10" s="1">
        <v>1</v>
      </c>
      <c r="C10" s="1" t="b">
        <f t="shared" si="0"/>
        <v>0</v>
      </c>
      <c r="D10" s="5">
        <f t="shared" si="1"/>
        <v>2500000</v>
      </c>
      <c r="E10" s="5">
        <f t="shared" si="2"/>
        <v>0</v>
      </c>
      <c r="F10" s="5">
        <f t="shared" si="3"/>
        <v>2500000</v>
      </c>
      <c r="G10" s="5">
        <f t="shared" si="4"/>
        <v>75000</v>
      </c>
      <c r="H10" s="5">
        <f t="shared" si="5"/>
        <v>2575000</v>
      </c>
      <c r="I10" s="5">
        <f t="shared" si="6"/>
        <v>2500000</v>
      </c>
      <c r="J10" s="5">
        <f t="shared" si="7"/>
        <v>2500000</v>
      </c>
      <c r="K10" s="5">
        <f t="shared" si="8"/>
        <v>2500000</v>
      </c>
    </row>
    <row r="11" spans="1:11" x14ac:dyDescent="0.25">
      <c r="A11" s="2">
        <v>41769</v>
      </c>
      <c r="B11" s="1">
        <v>1</v>
      </c>
      <c r="C11" s="1" t="b">
        <f t="shared" si="0"/>
        <v>1</v>
      </c>
      <c r="D11" s="5">
        <f t="shared" si="1"/>
        <v>2500000</v>
      </c>
      <c r="E11" s="5">
        <f t="shared" si="2"/>
        <v>0</v>
      </c>
      <c r="F11" s="5">
        <f t="shared" si="3"/>
        <v>2500000</v>
      </c>
      <c r="G11" s="5">
        <f t="shared" si="4"/>
        <v>75000</v>
      </c>
      <c r="H11" s="5">
        <f t="shared" si="5"/>
        <v>2575000</v>
      </c>
      <c r="I11" s="5">
        <f t="shared" si="6"/>
        <v>2500000</v>
      </c>
      <c r="J11" s="5">
        <f t="shared" si="7"/>
        <v>3000000</v>
      </c>
      <c r="K11" s="5">
        <f t="shared" si="8"/>
        <v>2500000</v>
      </c>
    </row>
    <row r="12" spans="1:11" x14ac:dyDescent="0.25">
      <c r="A12" s="2">
        <v>41770</v>
      </c>
      <c r="B12" s="1">
        <v>1</v>
      </c>
      <c r="C12" s="1" t="b">
        <f t="shared" si="0"/>
        <v>0</v>
      </c>
      <c r="D12" s="5">
        <f t="shared" si="1"/>
        <v>2500000</v>
      </c>
      <c r="E12" s="5">
        <f t="shared" si="2"/>
        <v>0</v>
      </c>
      <c r="F12" s="5">
        <f t="shared" si="3"/>
        <v>2500000</v>
      </c>
      <c r="G12" s="5">
        <f t="shared" si="4"/>
        <v>75000</v>
      </c>
      <c r="H12" s="5">
        <f t="shared" si="5"/>
        <v>2575000</v>
      </c>
      <c r="I12" s="5">
        <f t="shared" si="6"/>
        <v>2500000</v>
      </c>
      <c r="J12" s="5">
        <f t="shared" si="7"/>
        <v>2500000</v>
      </c>
      <c r="K12" s="5">
        <f t="shared" si="8"/>
        <v>2500000</v>
      </c>
    </row>
    <row r="13" spans="1:11" x14ac:dyDescent="0.25">
      <c r="A13" s="2">
        <v>41771</v>
      </c>
      <c r="B13" s="1">
        <v>1</v>
      </c>
      <c r="C13" s="1" t="b">
        <f t="shared" si="0"/>
        <v>0</v>
      </c>
      <c r="D13" s="5">
        <f t="shared" si="1"/>
        <v>2500000</v>
      </c>
      <c r="E13" s="5">
        <f t="shared" si="2"/>
        <v>0</v>
      </c>
      <c r="F13" s="5">
        <f t="shared" si="3"/>
        <v>2500000</v>
      </c>
      <c r="G13" s="5">
        <f t="shared" si="4"/>
        <v>75000</v>
      </c>
      <c r="H13" s="5">
        <f t="shared" si="5"/>
        <v>2575000</v>
      </c>
      <c r="I13" s="5">
        <f t="shared" si="6"/>
        <v>2500000</v>
      </c>
      <c r="J13" s="5">
        <f t="shared" si="7"/>
        <v>2500000</v>
      </c>
      <c r="K13" s="5">
        <f t="shared" si="8"/>
        <v>2500000</v>
      </c>
    </row>
    <row r="14" spans="1:11" x14ac:dyDescent="0.25">
      <c r="A14" s="2">
        <v>41772</v>
      </c>
      <c r="B14" s="1">
        <v>1</v>
      </c>
      <c r="C14" s="1" t="b">
        <f t="shared" si="0"/>
        <v>0</v>
      </c>
      <c r="D14" s="5">
        <f t="shared" si="1"/>
        <v>2500000</v>
      </c>
      <c r="E14" s="5">
        <f t="shared" si="2"/>
        <v>0</v>
      </c>
      <c r="F14" s="5">
        <f t="shared" si="3"/>
        <v>2500000</v>
      </c>
      <c r="G14" s="5">
        <f t="shared" si="4"/>
        <v>75000</v>
      </c>
      <c r="H14" s="5">
        <f t="shared" si="5"/>
        <v>2575000</v>
      </c>
      <c r="I14" s="5">
        <f t="shared" si="6"/>
        <v>2500000</v>
      </c>
      <c r="J14" s="5">
        <f t="shared" si="7"/>
        <v>2500000</v>
      </c>
      <c r="K14" s="5">
        <f t="shared" si="8"/>
        <v>2500000</v>
      </c>
    </row>
    <row r="15" spans="1:11" x14ac:dyDescent="0.25">
      <c r="A15" s="2">
        <v>41773</v>
      </c>
      <c r="B15" s="1">
        <v>0</v>
      </c>
      <c r="C15" s="1" t="b">
        <f t="shared" si="0"/>
        <v>0</v>
      </c>
      <c r="D15" s="5">
        <f t="shared" si="1"/>
        <v>2500000</v>
      </c>
      <c r="E15" s="5">
        <f t="shared" si="2"/>
        <v>100000</v>
      </c>
      <c r="F15" s="5">
        <f t="shared" si="3"/>
        <v>2400000</v>
      </c>
      <c r="G15" s="5">
        <f t="shared" si="4"/>
        <v>24000</v>
      </c>
      <c r="H15" s="5">
        <f t="shared" si="5"/>
        <v>2424000</v>
      </c>
      <c r="I15" s="5">
        <f t="shared" si="6"/>
        <v>2424000</v>
      </c>
      <c r="J15" s="5">
        <f t="shared" si="7"/>
        <v>2424000</v>
      </c>
      <c r="K15" s="5">
        <f t="shared" si="8"/>
        <v>2424000</v>
      </c>
    </row>
    <row r="16" spans="1:11" x14ac:dyDescent="0.25">
      <c r="A16" s="2">
        <v>41774</v>
      </c>
      <c r="B16" s="1">
        <v>0</v>
      </c>
      <c r="C16" s="1" t="b">
        <f t="shared" si="0"/>
        <v>0</v>
      </c>
      <c r="D16" s="5">
        <f t="shared" si="1"/>
        <v>2424000</v>
      </c>
      <c r="E16" s="5">
        <f t="shared" si="2"/>
        <v>100000</v>
      </c>
      <c r="F16" s="5">
        <f t="shared" si="3"/>
        <v>2324000</v>
      </c>
      <c r="G16" s="5">
        <f t="shared" si="4"/>
        <v>23240</v>
      </c>
      <c r="H16" s="5">
        <f t="shared" si="5"/>
        <v>2347240</v>
      </c>
      <c r="I16" s="5">
        <f t="shared" si="6"/>
        <v>2347240</v>
      </c>
      <c r="J16" s="5">
        <f t="shared" si="7"/>
        <v>2347240</v>
      </c>
      <c r="K16" s="5">
        <f t="shared" si="8"/>
        <v>2347240</v>
      </c>
    </row>
    <row r="17" spans="1:11" x14ac:dyDescent="0.25">
      <c r="A17" s="2">
        <v>41775</v>
      </c>
      <c r="B17" s="1">
        <v>1</v>
      </c>
      <c r="C17" s="1" t="b">
        <f t="shared" si="0"/>
        <v>0</v>
      </c>
      <c r="D17" s="5">
        <f t="shared" si="1"/>
        <v>2347240</v>
      </c>
      <c r="E17" s="5">
        <f t="shared" si="2"/>
        <v>0</v>
      </c>
      <c r="F17" s="5">
        <f t="shared" si="3"/>
        <v>2347240</v>
      </c>
      <c r="G17" s="5">
        <f t="shared" si="4"/>
        <v>70417.2</v>
      </c>
      <c r="H17" s="5">
        <f t="shared" si="5"/>
        <v>2417657.2000000002</v>
      </c>
      <c r="I17" s="5">
        <f t="shared" si="6"/>
        <v>2417657.2000000002</v>
      </c>
      <c r="J17" s="5">
        <f t="shared" si="7"/>
        <v>2417657.2000000002</v>
      </c>
      <c r="K17" s="5">
        <f t="shared" si="8"/>
        <v>2417657.2000000002</v>
      </c>
    </row>
    <row r="18" spans="1:11" x14ac:dyDescent="0.25">
      <c r="A18" s="2">
        <v>41776</v>
      </c>
      <c r="B18" s="1">
        <v>1</v>
      </c>
      <c r="C18" s="1" t="b">
        <f t="shared" si="0"/>
        <v>1</v>
      </c>
      <c r="D18" s="5">
        <f t="shared" si="1"/>
        <v>2417657.2000000002</v>
      </c>
      <c r="E18" s="5">
        <f t="shared" si="2"/>
        <v>0</v>
      </c>
      <c r="F18" s="5">
        <f t="shared" si="3"/>
        <v>2417657.2000000002</v>
      </c>
      <c r="G18" s="5">
        <f t="shared" si="4"/>
        <v>72529.716</v>
      </c>
      <c r="H18" s="5">
        <f t="shared" si="5"/>
        <v>2490186.9160000002</v>
      </c>
      <c r="I18" s="5">
        <f t="shared" si="6"/>
        <v>2490186.9160000002</v>
      </c>
      <c r="J18" s="5">
        <f t="shared" si="7"/>
        <v>2990186.9160000002</v>
      </c>
      <c r="K18" s="5">
        <f t="shared" si="8"/>
        <v>2500000</v>
      </c>
    </row>
    <row r="19" spans="1:11" x14ac:dyDescent="0.25">
      <c r="A19" s="2">
        <v>41777</v>
      </c>
      <c r="B19" s="1">
        <v>1</v>
      </c>
      <c r="C19" s="1" t="b">
        <f t="shared" si="0"/>
        <v>0</v>
      </c>
      <c r="D19" s="5">
        <f t="shared" si="1"/>
        <v>2500000</v>
      </c>
      <c r="E19" s="5">
        <f t="shared" si="2"/>
        <v>0</v>
      </c>
      <c r="F19" s="5">
        <f t="shared" si="3"/>
        <v>2500000</v>
      </c>
      <c r="G19" s="5">
        <f t="shared" si="4"/>
        <v>75000</v>
      </c>
      <c r="H19" s="5">
        <f t="shared" si="5"/>
        <v>2575000</v>
      </c>
      <c r="I19" s="5">
        <f t="shared" si="6"/>
        <v>2500000</v>
      </c>
      <c r="J19" s="5">
        <f t="shared" si="7"/>
        <v>2500000</v>
      </c>
      <c r="K19" s="5">
        <f t="shared" si="8"/>
        <v>2500000</v>
      </c>
    </row>
    <row r="20" spans="1:11" x14ac:dyDescent="0.25">
      <c r="A20" s="2">
        <v>41778</v>
      </c>
      <c r="B20" s="1">
        <v>0</v>
      </c>
      <c r="C20" s="1" t="b">
        <f t="shared" si="0"/>
        <v>0</v>
      </c>
      <c r="D20" s="5">
        <f t="shared" si="1"/>
        <v>2500000</v>
      </c>
      <c r="E20" s="5">
        <f t="shared" si="2"/>
        <v>100000</v>
      </c>
      <c r="F20" s="5">
        <f t="shared" si="3"/>
        <v>2400000</v>
      </c>
      <c r="G20" s="5">
        <f t="shared" si="4"/>
        <v>24000</v>
      </c>
      <c r="H20" s="5">
        <f t="shared" si="5"/>
        <v>2424000</v>
      </c>
      <c r="I20" s="5">
        <f t="shared" si="6"/>
        <v>2424000</v>
      </c>
      <c r="J20" s="5">
        <f t="shared" si="7"/>
        <v>2424000</v>
      </c>
      <c r="K20" s="5">
        <f t="shared" si="8"/>
        <v>2424000</v>
      </c>
    </row>
    <row r="21" spans="1:11" x14ac:dyDescent="0.25">
      <c r="A21" s="2">
        <v>41779</v>
      </c>
      <c r="B21" s="1">
        <v>0</v>
      </c>
      <c r="C21" s="1" t="b">
        <f t="shared" si="0"/>
        <v>0</v>
      </c>
      <c r="D21" s="5">
        <f t="shared" si="1"/>
        <v>2424000</v>
      </c>
      <c r="E21" s="5">
        <f t="shared" si="2"/>
        <v>100000</v>
      </c>
      <c r="F21" s="5">
        <f t="shared" si="3"/>
        <v>2324000</v>
      </c>
      <c r="G21" s="5">
        <f t="shared" si="4"/>
        <v>23240</v>
      </c>
      <c r="H21" s="5">
        <f t="shared" si="5"/>
        <v>2347240</v>
      </c>
      <c r="I21" s="5">
        <f t="shared" si="6"/>
        <v>2347240</v>
      </c>
      <c r="J21" s="5">
        <f t="shared" si="7"/>
        <v>2347240</v>
      </c>
      <c r="K21" s="5">
        <f t="shared" si="8"/>
        <v>2347240</v>
      </c>
    </row>
    <row r="22" spans="1:11" x14ac:dyDescent="0.25">
      <c r="A22" s="2">
        <v>41780</v>
      </c>
      <c r="B22" s="1">
        <v>1</v>
      </c>
      <c r="C22" s="1" t="b">
        <f t="shared" si="0"/>
        <v>0</v>
      </c>
      <c r="D22" s="5">
        <f t="shared" si="1"/>
        <v>2347240</v>
      </c>
      <c r="E22" s="5">
        <f t="shared" si="2"/>
        <v>0</v>
      </c>
      <c r="F22" s="5">
        <f t="shared" si="3"/>
        <v>2347240</v>
      </c>
      <c r="G22" s="5">
        <f t="shared" si="4"/>
        <v>70417.2</v>
      </c>
      <c r="H22" s="5">
        <f t="shared" si="5"/>
        <v>2417657.2000000002</v>
      </c>
      <c r="I22" s="5">
        <f t="shared" si="6"/>
        <v>2417657.2000000002</v>
      </c>
      <c r="J22" s="5">
        <f t="shared" si="7"/>
        <v>2417657.2000000002</v>
      </c>
      <c r="K22" s="5">
        <f t="shared" si="8"/>
        <v>2417657.2000000002</v>
      </c>
    </row>
    <row r="23" spans="1:11" x14ac:dyDescent="0.25">
      <c r="A23" s="2">
        <v>41781</v>
      </c>
      <c r="B23" s="1">
        <v>1</v>
      </c>
      <c r="C23" s="1" t="b">
        <f t="shared" si="0"/>
        <v>0</v>
      </c>
      <c r="D23" s="5">
        <f t="shared" si="1"/>
        <v>2417657.2000000002</v>
      </c>
      <c r="E23" s="5">
        <f t="shared" si="2"/>
        <v>0</v>
      </c>
      <c r="F23" s="5">
        <f t="shared" si="3"/>
        <v>2417657.2000000002</v>
      </c>
      <c r="G23" s="5">
        <f t="shared" si="4"/>
        <v>72529.716</v>
      </c>
      <c r="H23" s="5">
        <f t="shared" si="5"/>
        <v>2490186.9160000002</v>
      </c>
      <c r="I23" s="5">
        <f t="shared" si="6"/>
        <v>2490186.9160000002</v>
      </c>
      <c r="J23" s="5">
        <f t="shared" si="7"/>
        <v>2490186.9160000002</v>
      </c>
      <c r="K23" s="5">
        <f t="shared" si="8"/>
        <v>2490186.9160000002</v>
      </c>
    </row>
    <row r="24" spans="1:11" x14ac:dyDescent="0.25">
      <c r="A24" s="2">
        <v>41782</v>
      </c>
      <c r="B24" s="1">
        <v>0</v>
      </c>
      <c r="C24" s="1" t="b">
        <f t="shared" si="0"/>
        <v>0</v>
      </c>
      <c r="D24" s="5">
        <f t="shared" si="1"/>
        <v>2490186.9160000002</v>
      </c>
      <c r="E24" s="5">
        <f t="shared" si="2"/>
        <v>100000</v>
      </c>
      <c r="F24" s="5">
        <f t="shared" si="3"/>
        <v>2390186.9160000002</v>
      </c>
      <c r="G24" s="5">
        <f t="shared" si="4"/>
        <v>23901.869160000002</v>
      </c>
      <c r="H24" s="5">
        <f t="shared" si="5"/>
        <v>2414088.7851600004</v>
      </c>
      <c r="I24" s="5">
        <f t="shared" si="6"/>
        <v>2414088.7851600004</v>
      </c>
      <c r="J24" s="5">
        <f t="shared" si="7"/>
        <v>2414088.7851600004</v>
      </c>
      <c r="K24" s="5">
        <f t="shared" si="8"/>
        <v>2414088.7851600004</v>
      </c>
    </row>
    <row r="25" spans="1:11" x14ac:dyDescent="0.25">
      <c r="A25" s="2">
        <v>41783</v>
      </c>
      <c r="B25" s="1">
        <v>0</v>
      </c>
      <c r="C25" s="1" t="b">
        <f t="shared" si="0"/>
        <v>1</v>
      </c>
      <c r="D25" s="5">
        <f t="shared" si="1"/>
        <v>2414088.7851600004</v>
      </c>
      <c r="E25" s="5">
        <f t="shared" si="2"/>
        <v>100000</v>
      </c>
      <c r="F25" s="5">
        <f t="shared" si="3"/>
        <v>2314088.7851600004</v>
      </c>
      <c r="G25" s="5">
        <f t="shared" si="4"/>
        <v>23140.887851600004</v>
      </c>
      <c r="H25" s="5">
        <f t="shared" si="5"/>
        <v>2337229.6730116005</v>
      </c>
      <c r="I25" s="5">
        <f t="shared" si="6"/>
        <v>2337229.6730116005</v>
      </c>
      <c r="J25" s="5">
        <f t="shared" si="7"/>
        <v>2837229.6730116005</v>
      </c>
      <c r="K25" s="5">
        <f t="shared" si="8"/>
        <v>2500000</v>
      </c>
    </row>
    <row r="26" spans="1:11" x14ac:dyDescent="0.25">
      <c r="A26" s="2">
        <v>41784</v>
      </c>
      <c r="B26" s="1">
        <v>0</v>
      </c>
      <c r="C26" s="1" t="b">
        <f t="shared" si="0"/>
        <v>0</v>
      </c>
      <c r="D26" s="5">
        <f t="shared" si="1"/>
        <v>2500000</v>
      </c>
      <c r="E26" s="5">
        <f t="shared" si="2"/>
        <v>100000</v>
      </c>
      <c r="F26" s="5">
        <f t="shared" si="3"/>
        <v>2400000</v>
      </c>
      <c r="G26" s="5">
        <f t="shared" si="4"/>
        <v>24000</v>
      </c>
      <c r="H26" s="5">
        <f t="shared" si="5"/>
        <v>2424000</v>
      </c>
      <c r="I26" s="5">
        <f t="shared" si="6"/>
        <v>2424000</v>
      </c>
      <c r="J26" s="5">
        <f t="shared" si="7"/>
        <v>2424000</v>
      </c>
      <c r="K26" s="5">
        <f t="shared" si="8"/>
        <v>2424000</v>
      </c>
    </row>
    <row r="27" spans="1:11" x14ac:dyDescent="0.25">
      <c r="A27" s="2">
        <v>41785</v>
      </c>
      <c r="B27" s="1">
        <v>0</v>
      </c>
      <c r="C27" s="1" t="b">
        <f t="shared" si="0"/>
        <v>0</v>
      </c>
      <c r="D27" s="5">
        <f t="shared" si="1"/>
        <v>2424000</v>
      </c>
      <c r="E27" s="5">
        <f t="shared" si="2"/>
        <v>100000</v>
      </c>
      <c r="F27" s="5">
        <f t="shared" si="3"/>
        <v>2324000</v>
      </c>
      <c r="G27" s="5">
        <f t="shared" si="4"/>
        <v>23240</v>
      </c>
      <c r="H27" s="5">
        <f t="shared" si="5"/>
        <v>2347240</v>
      </c>
      <c r="I27" s="5">
        <f t="shared" si="6"/>
        <v>2347240</v>
      </c>
      <c r="J27" s="5">
        <f t="shared" si="7"/>
        <v>2347240</v>
      </c>
      <c r="K27" s="5">
        <f t="shared" si="8"/>
        <v>2347240</v>
      </c>
    </row>
    <row r="28" spans="1:11" x14ac:dyDescent="0.25">
      <c r="A28" s="2">
        <v>41786</v>
      </c>
      <c r="B28" s="1">
        <v>0</v>
      </c>
      <c r="C28" s="1" t="b">
        <f t="shared" si="0"/>
        <v>0</v>
      </c>
      <c r="D28" s="5">
        <f t="shared" si="1"/>
        <v>2347240</v>
      </c>
      <c r="E28" s="5">
        <f t="shared" si="2"/>
        <v>100000</v>
      </c>
      <c r="F28" s="5">
        <f t="shared" si="3"/>
        <v>2247240</v>
      </c>
      <c r="G28" s="5">
        <f t="shared" si="4"/>
        <v>22472.400000000001</v>
      </c>
      <c r="H28" s="5">
        <f t="shared" si="5"/>
        <v>2269712.4</v>
      </c>
      <c r="I28" s="5">
        <f t="shared" si="6"/>
        <v>2269712.4</v>
      </c>
      <c r="J28" s="5">
        <f t="shared" si="7"/>
        <v>2269712.4</v>
      </c>
      <c r="K28" s="5">
        <f t="shared" si="8"/>
        <v>2269712.4</v>
      </c>
    </row>
    <row r="29" spans="1:11" x14ac:dyDescent="0.25">
      <c r="A29" s="2">
        <v>41787</v>
      </c>
      <c r="B29" s="1">
        <v>1</v>
      </c>
      <c r="C29" s="1" t="b">
        <f t="shared" si="0"/>
        <v>0</v>
      </c>
      <c r="D29" s="5">
        <f t="shared" si="1"/>
        <v>2269712.4</v>
      </c>
      <c r="E29" s="5">
        <f t="shared" si="2"/>
        <v>0</v>
      </c>
      <c r="F29" s="5">
        <f t="shared" si="3"/>
        <v>2269712.4</v>
      </c>
      <c r="G29" s="5">
        <f t="shared" si="4"/>
        <v>68091.371999999988</v>
      </c>
      <c r="H29" s="5">
        <f t="shared" si="5"/>
        <v>2337803.7719999999</v>
      </c>
      <c r="I29" s="5">
        <f t="shared" si="6"/>
        <v>2337803.7719999999</v>
      </c>
      <c r="J29" s="5">
        <f t="shared" si="7"/>
        <v>2337803.7719999999</v>
      </c>
      <c r="K29" s="5">
        <f t="shared" si="8"/>
        <v>2337803.7719999999</v>
      </c>
    </row>
    <row r="30" spans="1:11" x14ac:dyDescent="0.25">
      <c r="A30" s="2">
        <v>41788</v>
      </c>
      <c r="B30" s="1">
        <v>0</v>
      </c>
      <c r="C30" s="1" t="b">
        <f t="shared" si="0"/>
        <v>0</v>
      </c>
      <c r="D30" s="5">
        <f t="shared" si="1"/>
        <v>2337803.7719999999</v>
      </c>
      <c r="E30" s="5">
        <f t="shared" si="2"/>
        <v>100000</v>
      </c>
      <c r="F30" s="5">
        <f t="shared" si="3"/>
        <v>2237803.7719999999</v>
      </c>
      <c r="G30" s="5">
        <f t="shared" si="4"/>
        <v>22378.03772</v>
      </c>
      <c r="H30" s="5">
        <f t="shared" si="5"/>
        <v>2260181.8097199998</v>
      </c>
      <c r="I30" s="5">
        <f t="shared" si="6"/>
        <v>2260181.8097199998</v>
      </c>
      <c r="J30" s="5">
        <f t="shared" si="7"/>
        <v>2260181.8097199998</v>
      </c>
      <c r="K30" s="5">
        <f t="shared" si="8"/>
        <v>2260181.8097199998</v>
      </c>
    </row>
    <row r="31" spans="1:11" x14ac:dyDescent="0.25">
      <c r="A31" s="2">
        <v>41789</v>
      </c>
      <c r="B31" s="1">
        <v>0</v>
      </c>
      <c r="C31" s="1" t="b">
        <f t="shared" si="0"/>
        <v>0</v>
      </c>
      <c r="D31" s="5">
        <f t="shared" si="1"/>
        <v>2260181.8097199998</v>
      </c>
      <c r="E31" s="5">
        <f t="shared" si="2"/>
        <v>100000</v>
      </c>
      <c r="F31" s="5">
        <f t="shared" si="3"/>
        <v>2160181.8097199998</v>
      </c>
      <c r="G31" s="5">
        <f t="shared" si="4"/>
        <v>21601.818097199997</v>
      </c>
      <c r="H31" s="5">
        <f t="shared" si="5"/>
        <v>2181783.6278171996</v>
      </c>
      <c r="I31" s="5">
        <f t="shared" si="6"/>
        <v>2181783.6278171996</v>
      </c>
      <c r="J31" s="5">
        <f t="shared" si="7"/>
        <v>2181783.6278171996</v>
      </c>
      <c r="K31" s="5">
        <f t="shared" si="8"/>
        <v>2181783.6278171996</v>
      </c>
    </row>
    <row r="32" spans="1:11" x14ac:dyDescent="0.25">
      <c r="A32" s="2">
        <v>41790</v>
      </c>
      <c r="B32" s="1">
        <v>0</v>
      </c>
      <c r="C32" s="1" t="b">
        <f t="shared" si="0"/>
        <v>1</v>
      </c>
      <c r="D32" s="5">
        <f t="shared" si="1"/>
        <v>2181783.6278171996</v>
      </c>
      <c r="E32" s="5">
        <f t="shared" si="2"/>
        <v>100000</v>
      </c>
      <c r="F32" s="5">
        <f t="shared" si="3"/>
        <v>2081783.6278171996</v>
      </c>
      <c r="G32" s="5">
        <f t="shared" si="4"/>
        <v>20817.836278171995</v>
      </c>
      <c r="H32" s="5">
        <f t="shared" si="5"/>
        <v>2102601.4640953718</v>
      </c>
      <c r="I32" s="5">
        <f t="shared" si="6"/>
        <v>2102601.4640953718</v>
      </c>
      <c r="J32" s="5">
        <f t="shared" si="7"/>
        <v>2602601.4640953718</v>
      </c>
      <c r="K32" s="5">
        <f t="shared" si="8"/>
        <v>2500000</v>
      </c>
    </row>
    <row r="33" spans="1:11" x14ac:dyDescent="0.25">
      <c r="A33" s="2">
        <v>41791</v>
      </c>
      <c r="B33" s="1">
        <v>0</v>
      </c>
      <c r="C33" s="1" t="b">
        <f t="shared" si="0"/>
        <v>0</v>
      </c>
      <c r="D33" s="5">
        <f t="shared" si="1"/>
        <v>2500000</v>
      </c>
      <c r="E33" s="5">
        <f t="shared" si="2"/>
        <v>100000</v>
      </c>
      <c r="F33" s="5">
        <f t="shared" si="3"/>
        <v>2400000</v>
      </c>
      <c r="G33" s="5">
        <f t="shared" si="4"/>
        <v>24000</v>
      </c>
      <c r="H33" s="5">
        <f t="shared" si="5"/>
        <v>2424000</v>
      </c>
      <c r="I33" s="5">
        <f t="shared" si="6"/>
        <v>2424000</v>
      </c>
      <c r="J33" s="5">
        <f t="shared" si="7"/>
        <v>2424000</v>
      </c>
      <c r="K33" s="5">
        <f t="shared" si="8"/>
        <v>2424000</v>
      </c>
    </row>
    <row r="34" spans="1:11" x14ac:dyDescent="0.25">
      <c r="A34" s="2">
        <v>41792</v>
      </c>
      <c r="B34" s="1">
        <v>0</v>
      </c>
      <c r="C34" s="1" t="b">
        <f t="shared" si="0"/>
        <v>0</v>
      </c>
      <c r="D34" s="5">
        <f t="shared" si="1"/>
        <v>2424000</v>
      </c>
      <c r="E34" s="5">
        <f t="shared" si="2"/>
        <v>100000</v>
      </c>
      <c r="F34" s="5">
        <f t="shared" si="3"/>
        <v>2324000</v>
      </c>
      <c r="G34" s="5">
        <f t="shared" si="4"/>
        <v>23240</v>
      </c>
      <c r="H34" s="5">
        <f t="shared" si="5"/>
        <v>2347240</v>
      </c>
      <c r="I34" s="5">
        <f t="shared" si="6"/>
        <v>2347240</v>
      </c>
      <c r="J34" s="5">
        <f t="shared" si="7"/>
        <v>2347240</v>
      </c>
      <c r="K34" s="5">
        <f t="shared" si="8"/>
        <v>2347240</v>
      </c>
    </row>
    <row r="35" spans="1:11" x14ac:dyDescent="0.25">
      <c r="A35" s="2">
        <v>41793</v>
      </c>
      <c r="B35" s="1">
        <v>0</v>
      </c>
      <c r="C35" s="1" t="b">
        <f t="shared" si="0"/>
        <v>0</v>
      </c>
      <c r="D35" s="5">
        <f t="shared" si="1"/>
        <v>2347240</v>
      </c>
      <c r="E35" s="5">
        <f t="shared" si="2"/>
        <v>100000</v>
      </c>
      <c r="F35" s="5">
        <f t="shared" si="3"/>
        <v>2247240</v>
      </c>
      <c r="G35" s="5">
        <f t="shared" si="4"/>
        <v>22472.400000000001</v>
      </c>
      <c r="H35" s="5">
        <f t="shared" si="5"/>
        <v>2269712.4</v>
      </c>
      <c r="I35" s="5">
        <f t="shared" si="6"/>
        <v>2269712.4</v>
      </c>
      <c r="J35" s="5">
        <f t="shared" si="7"/>
        <v>2269712.4</v>
      </c>
      <c r="K35" s="5">
        <f t="shared" si="8"/>
        <v>2269712.4</v>
      </c>
    </row>
    <row r="36" spans="1:11" x14ac:dyDescent="0.25">
      <c r="A36" s="2">
        <v>41794</v>
      </c>
      <c r="B36" s="1">
        <v>1</v>
      </c>
      <c r="C36" s="1" t="b">
        <f t="shared" si="0"/>
        <v>0</v>
      </c>
      <c r="D36" s="5">
        <f t="shared" si="1"/>
        <v>2269712.4</v>
      </c>
      <c r="E36" s="5">
        <f t="shared" si="2"/>
        <v>0</v>
      </c>
      <c r="F36" s="5">
        <f t="shared" si="3"/>
        <v>2269712.4</v>
      </c>
      <c r="G36" s="5">
        <f t="shared" si="4"/>
        <v>68091.371999999988</v>
      </c>
      <c r="H36" s="5">
        <f t="shared" si="5"/>
        <v>2337803.7719999999</v>
      </c>
      <c r="I36" s="5">
        <f t="shared" si="6"/>
        <v>2337803.7719999999</v>
      </c>
      <c r="J36" s="5">
        <f t="shared" si="7"/>
        <v>2337803.7719999999</v>
      </c>
      <c r="K36" s="5">
        <f t="shared" si="8"/>
        <v>2337803.7719999999</v>
      </c>
    </row>
    <row r="37" spans="1:11" x14ac:dyDescent="0.25">
      <c r="A37" s="2">
        <v>41795</v>
      </c>
      <c r="B37" s="1">
        <v>1</v>
      </c>
      <c r="C37" s="1" t="b">
        <f t="shared" si="0"/>
        <v>0</v>
      </c>
      <c r="D37" s="5">
        <f t="shared" si="1"/>
        <v>2337803.7719999999</v>
      </c>
      <c r="E37" s="5">
        <f t="shared" si="2"/>
        <v>0</v>
      </c>
      <c r="F37" s="5">
        <f t="shared" si="3"/>
        <v>2337803.7719999999</v>
      </c>
      <c r="G37" s="5">
        <f t="shared" si="4"/>
        <v>70134.113159999994</v>
      </c>
      <c r="H37" s="5">
        <f t="shared" si="5"/>
        <v>2407937.8851600001</v>
      </c>
      <c r="I37" s="5">
        <f t="shared" si="6"/>
        <v>2407937.8851600001</v>
      </c>
      <c r="J37" s="5">
        <f t="shared" si="7"/>
        <v>2407937.8851600001</v>
      </c>
      <c r="K37" s="5">
        <f t="shared" si="8"/>
        <v>2407937.8851600001</v>
      </c>
    </row>
    <row r="38" spans="1:11" x14ac:dyDescent="0.25">
      <c r="A38" s="2">
        <v>41796</v>
      </c>
      <c r="B38" s="1">
        <v>1</v>
      </c>
      <c r="C38" s="1" t="b">
        <f t="shared" si="0"/>
        <v>0</v>
      </c>
      <c r="D38" s="5">
        <f t="shared" si="1"/>
        <v>2407937.8851600001</v>
      </c>
      <c r="E38" s="5">
        <f t="shared" si="2"/>
        <v>0</v>
      </c>
      <c r="F38" s="5">
        <f t="shared" si="3"/>
        <v>2407937.8851600001</v>
      </c>
      <c r="G38" s="5">
        <f t="shared" si="4"/>
        <v>72238.136554800003</v>
      </c>
      <c r="H38" s="5">
        <f t="shared" si="5"/>
        <v>2480176.0217148</v>
      </c>
      <c r="I38" s="5">
        <f t="shared" si="6"/>
        <v>2480176.0217148</v>
      </c>
      <c r="J38" s="5">
        <f t="shared" si="7"/>
        <v>2480176.0217148</v>
      </c>
      <c r="K38" s="5">
        <f t="shared" si="8"/>
        <v>2480176.0217148</v>
      </c>
    </row>
    <row r="39" spans="1:11" x14ac:dyDescent="0.25">
      <c r="A39" s="2">
        <v>41797</v>
      </c>
      <c r="B39" s="1">
        <v>1</v>
      </c>
      <c r="C39" s="1" t="b">
        <f t="shared" si="0"/>
        <v>1</v>
      </c>
      <c r="D39" s="5">
        <f t="shared" si="1"/>
        <v>2480176.0217148</v>
      </c>
      <c r="E39" s="5">
        <f t="shared" si="2"/>
        <v>0</v>
      </c>
      <c r="F39" s="5">
        <f t="shared" si="3"/>
        <v>2480176.0217148</v>
      </c>
      <c r="G39" s="5">
        <f t="shared" si="4"/>
        <v>74405.280651444002</v>
      </c>
      <c r="H39" s="5">
        <f t="shared" si="5"/>
        <v>2554581.3023662441</v>
      </c>
      <c r="I39" s="5">
        <f t="shared" si="6"/>
        <v>2500000</v>
      </c>
      <c r="J39" s="5">
        <f t="shared" si="7"/>
        <v>3000000</v>
      </c>
      <c r="K39" s="5">
        <f t="shared" si="8"/>
        <v>2500000</v>
      </c>
    </row>
    <row r="40" spans="1:11" x14ac:dyDescent="0.25">
      <c r="A40" s="2">
        <v>41798</v>
      </c>
      <c r="B40" s="1">
        <v>1</v>
      </c>
      <c r="C40" s="1" t="b">
        <f t="shared" si="0"/>
        <v>0</v>
      </c>
      <c r="D40" s="5">
        <f t="shared" si="1"/>
        <v>2500000</v>
      </c>
      <c r="E40" s="5">
        <f t="shared" si="2"/>
        <v>0</v>
      </c>
      <c r="F40" s="5">
        <f t="shared" si="3"/>
        <v>2500000</v>
      </c>
      <c r="G40" s="5">
        <f t="shared" si="4"/>
        <v>75000</v>
      </c>
      <c r="H40" s="5">
        <f t="shared" si="5"/>
        <v>2575000</v>
      </c>
      <c r="I40" s="5">
        <f t="shared" si="6"/>
        <v>2500000</v>
      </c>
      <c r="J40" s="5">
        <f t="shared" si="7"/>
        <v>2500000</v>
      </c>
      <c r="K40" s="5">
        <f t="shared" si="8"/>
        <v>2500000</v>
      </c>
    </row>
    <row r="41" spans="1:11" x14ac:dyDescent="0.25">
      <c r="A41" s="2">
        <v>41799</v>
      </c>
      <c r="B41" s="1">
        <v>1</v>
      </c>
      <c r="C41" s="1" t="b">
        <f t="shared" si="0"/>
        <v>0</v>
      </c>
      <c r="D41" s="5">
        <f t="shared" si="1"/>
        <v>2500000</v>
      </c>
      <c r="E41" s="5">
        <f t="shared" si="2"/>
        <v>0</v>
      </c>
      <c r="F41" s="5">
        <f t="shared" si="3"/>
        <v>2500000</v>
      </c>
      <c r="G41" s="5">
        <f t="shared" si="4"/>
        <v>75000</v>
      </c>
      <c r="H41" s="5">
        <f t="shared" si="5"/>
        <v>2575000</v>
      </c>
      <c r="I41" s="5">
        <f t="shared" si="6"/>
        <v>2500000</v>
      </c>
      <c r="J41" s="5">
        <f t="shared" si="7"/>
        <v>2500000</v>
      </c>
      <c r="K41" s="5">
        <f t="shared" si="8"/>
        <v>2500000</v>
      </c>
    </row>
    <row r="42" spans="1:11" x14ac:dyDescent="0.25">
      <c r="A42" s="2">
        <v>41800</v>
      </c>
      <c r="B42" s="1">
        <v>1</v>
      </c>
      <c r="C42" s="1" t="b">
        <f t="shared" si="0"/>
        <v>0</v>
      </c>
      <c r="D42" s="5">
        <f t="shared" si="1"/>
        <v>2500000</v>
      </c>
      <c r="E42" s="5">
        <f t="shared" si="2"/>
        <v>0</v>
      </c>
      <c r="F42" s="5">
        <f t="shared" si="3"/>
        <v>2500000</v>
      </c>
      <c r="G42" s="5">
        <f t="shared" si="4"/>
        <v>75000</v>
      </c>
      <c r="H42" s="5">
        <f t="shared" si="5"/>
        <v>2575000</v>
      </c>
      <c r="I42" s="5">
        <f t="shared" si="6"/>
        <v>2500000</v>
      </c>
      <c r="J42" s="5">
        <f t="shared" si="7"/>
        <v>2500000</v>
      </c>
      <c r="K42" s="5">
        <f t="shared" si="8"/>
        <v>2500000</v>
      </c>
    </row>
    <row r="43" spans="1:11" x14ac:dyDescent="0.25">
      <c r="A43" s="2">
        <v>41801</v>
      </c>
      <c r="B43" s="1">
        <v>1</v>
      </c>
      <c r="C43" s="1" t="b">
        <f t="shared" si="0"/>
        <v>0</v>
      </c>
      <c r="D43" s="5">
        <f t="shared" si="1"/>
        <v>2500000</v>
      </c>
      <c r="E43" s="5">
        <f t="shared" si="2"/>
        <v>0</v>
      </c>
      <c r="F43" s="5">
        <f t="shared" si="3"/>
        <v>2500000</v>
      </c>
      <c r="G43" s="5">
        <f t="shared" si="4"/>
        <v>75000</v>
      </c>
      <c r="H43" s="5">
        <f t="shared" si="5"/>
        <v>2575000</v>
      </c>
      <c r="I43" s="5">
        <f t="shared" si="6"/>
        <v>2500000</v>
      </c>
      <c r="J43" s="5">
        <f t="shared" si="7"/>
        <v>2500000</v>
      </c>
      <c r="K43" s="5">
        <f t="shared" si="8"/>
        <v>2500000</v>
      </c>
    </row>
    <row r="44" spans="1:11" x14ac:dyDescent="0.25">
      <c r="A44" s="2">
        <v>41802</v>
      </c>
      <c r="B44" s="1">
        <v>0</v>
      </c>
      <c r="C44" s="1" t="b">
        <f t="shared" si="0"/>
        <v>0</v>
      </c>
      <c r="D44" s="5">
        <f t="shared" si="1"/>
        <v>2500000</v>
      </c>
      <c r="E44" s="5">
        <f t="shared" si="2"/>
        <v>100000</v>
      </c>
      <c r="F44" s="5">
        <f t="shared" si="3"/>
        <v>2400000</v>
      </c>
      <c r="G44" s="5">
        <f t="shared" si="4"/>
        <v>24000</v>
      </c>
      <c r="H44" s="5">
        <f t="shared" si="5"/>
        <v>2424000</v>
      </c>
      <c r="I44" s="5">
        <f t="shared" si="6"/>
        <v>2424000</v>
      </c>
      <c r="J44" s="5">
        <f t="shared" si="7"/>
        <v>2424000</v>
      </c>
      <c r="K44" s="5">
        <f t="shared" si="8"/>
        <v>2424000</v>
      </c>
    </row>
    <row r="45" spans="1:11" x14ac:dyDescent="0.25">
      <c r="A45" s="2">
        <v>41803</v>
      </c>
      <c r="B45" s="1">
        <v>0</v>
      </c>
      <c r="C45" s="1" t="b">
        <f t="shared" si="0"/>
        <v>0</v>
      </c>
      <c r="D45" s="5">
        <f t="shared" si="1"/>
        <v>2424000</v>
      </c>
      <c r="E45" s="5">
        <f t="shared" si="2"/>
        <v>100000</v>
      </c>
      <c r="F45" s="5">
        <f t="shared" si="3"/>
        <v>2324000</v>
      </c>
      <c r="G45" s="5">
        <f t="shared" si="4"/>
        <v>23240</v>
      </c>
      <c r="H45" s="5">
        <f t="shared" si="5"/>
        <v>2347240</v>
      </c>
      <c r="I45" s="5">
        <f t="shared" si="6"/>
        <v>2347240</v>
      </c>
      <c r="J45" s="5">
        <f t="shared" si="7"/>
        <v>2347240</v>
      </c>
      <c r="K45" s="5">
        <f t="shared" si="8"/>
        <v>2347240</v>
      </c>
    </row>
    <row r="46" spans="1:11" x14ac:dyDescent="0.25">
      <c r="A46" s="2">
        <v>41804</v>
      </c>
      <c r="B46" s="1">
        <v>0</v>
      </c>
      <c r="C46" s="1" t="b">
        <f t="shared" si="0"/>
        <v>1</v>
      </c>
      <c r="D46" s="5">
        <f t="shared" si="1"/>
        <v>2347240</v>
      </c>
      <c r="E46" s="5">
        <f t="shared" si="2"/>
        <v>100000</v>
      </c>
      <c r="F46" s="5">
        <f t="shared" si="3"/>
        <v>2247240</v>
      </c>
      <c r="G46" s="5">
        <f t="shared" si="4"/>
        <v>22472.400000000001</v>
      </c>
      <c r="H46" s="5">
        <f t="shared" si="5"/>
        <v>2269712.4</v>
      </c>
      <c r="I46" s="5">
        <f t="shared" si="6"/>
        <v>2269712.4</v>
      </c>
      <c r="J46" s="5">
        <f t="shared" si="7"/>
        <v>2769712.4</v>
      </c>
      <c r="K46" s="5">
        <f t="shared" si="8"/>
        <v>2500000</v>
      </c>
    </row>
    <row r="47" spans="1:11" x14ac:dyDescent="0.25">
      <c r="A47" s="2">
        <v>41805</v>
      </c>
      <c r="B47" s="1">
        <v>0</v>
      </c>
      <c r="C47" s="1" t="b">
        <f t="shared" si="0"/>
        <v>0</v>
      </c>
      <c r="D47" s="5">
        <f t="shared" si="1"/>
        <v>2500000</v>
      </c>
      <c r="E47" s="5">
        <f t="shared" si="2"/>
        <v>100000</v>
      </c>
      <c r="F47" s="5">
        <f t="shared" si="3"/>
        <v>2400000</v>
      </c>
      <c r="G47" s="5">
        <f t="shared" si="4"/>
        <v>24000</v>
      </c>
      <c r="H47" s="5">
        <f t="shared" si="5"/>
        <v>2424000</v>
      </c>
      <c r="I47" s="5">
        <f t="shared" si="6"/>
        <v>2424000</v>
      </c>
      <c r="J47" s="5">
        <f t="shared" si="7"/>
        <v>2424000</v>
      </c>
      <c r="K47" s="5">
        <f t="shared" si="8"/>
        <v>2424000</v>
      </c>
    </row>
    <row r="48" spans="1:11" x14ac:dyDescent="0.25">
      <c r="A48" s="2">
        <v>41806</v>
      </c>
      <c r="B48" s="1">
        <v>1</v>
      </c>
      <c r="C48" s="1" t="b">
        <f t="shared" si="0"/>
        <v>0</v>
      </c>
      <c r="D48" s="5">
        <f t="shared" si="1"/>
        <v>2424000</v>
      </c>
      <c r="E48" s="5">
        <f t="shared" si="2"/>
        <v>0</v>
      </c>
      <c r="F48" s="5">
        <f t="shared" si="3"/>
        <v>2424000</v>
      </c>
      <c r="G48" s="5">
        <f t="shared" si="4"/>
        <v>72720</v>
      </c>
      <c r="H48" s="5">
        <f t="shared" si="5"/>
        <v>2496720</v>
      </c>
      <c r="I48" s="5">
        <f t="shared" si="6"/>
        <v>2496720</v>
      </c>
      <c r="J48" s="5">
        <f t="shared" si="7"/>
        <v>2496720</v>
      </c>
      <c r="K48" s="5">
        <f t="shared" si="8"/>
        <v>2496720</v>
      </c>
    </row>
    <row r="49" spans="1:11" x14ac:dyDescent="0.25">
      <c r="A49" s="2">
        <v>41807</v>
      </c>
      <c r="B49" s="1">
        <v>0</v>
      </c>
      <c r="C49" s="1" t="b">
        <f t="shared" si="0"/>
        <v>0</v>
      </c>
      <c r="D49" s="5">
        <f t="shared" si="1"/>
        <v>2496720</v>
      </c>
      <c r="E49" s="5">
        <f t="shared" si="2"/>
        <v>100000</v>
      </c>
      <c r="F49" s="5">
        <f t="shared" si="3"/>
        <v>2396720</v>
      </c>
      <c r="G49" s="5">
        <f t="shared" si="4"/>
        <v>23967.200000000001</v>
      </c>
      <c r="H49" s="5">
        <f t="shared" si="5"/>
        <v>2420687.2000000002</v>
      </c>
      <c r="I49" s="5">
        <f t="shared" si="6"/>
        <v>2420687.2000000002</v>
      </c>
      <c r="J49" s="5">
        <f t="shared" si="7"/>
        <v>2420687.2000000002</v>
      </c>
      <c r="K49" s="5">
        <f t="shared" si="8"/>
        <v>2420687.2000000002</v>
      </c>
    </row>
    <row r="50" spans="1:11" x14ac:dyDescent="0.25">
      <c r="A50" s="2">
        <v>41808</v>
      </c>
      <c r="B50" s="1">
        <v>0</v>
      </c>
      <c r="C50" s="1" t="b">
        <f t="shared" si="0"/>
        <v>0</v>
      </c>
      <c r="D50" s="5">
        <f t="shared" si="1"/>
        <v>2420687.2000000002</v>
      </c>
      <c r="E50" s="5">
        <f t="shared" si="2"/>
        <v>100000</v>
      </c>
      <c r="F50" s="5">
        <f t="shared" si="3"/>
        <v>2320687.2000000002</v>
      </c>
      <c r="G50" s="5">
        <f t="shared" si="4"/>
        <v>23206.872000000003</v>
      </c>
      <c r="H50" s="5">
        <f t="shared" si="5"/>
        <v>2343894.0720000002</v>
      </c>
      <c r="I50" s="5">
        <f t="shared" si="6"/>
        <v>2343894.0720000002</v>
      </c>
      <c r="J50" s="5">
        <f t="shared" si="7"/>
        <v>2343894.0720000002</v>
      </c>
      <c r="K50" s="5">
        <f t="shared" si="8"/>
        <v>2343894.0720000002</v>
      </c>
    </row>
    <row r="51" spans="1:11" x14ac:dyDescent="0.25">
      <c r="A51" s="2">
        <v>41809</v>
      </c>
      <c r="B51" s="1">
        <v>0</v>
      </c>
      <c r="C51" s="1" t="b">
        <f t="shared" si="0"/>
        <v>0</v>
      </c>
      <c r="D51" s="5">
        <f t="shared" si="1"/>
        <v>2343894.0720000002</v>
      </c>
      <c r="E51" s="5">
        <f t="shared" si="2"/>
        <v>100000</v>
      </c>
      <c r="F51" s="5">
        <f t="shared" si="3"/>
        <v>2243894.0720000002</v>
      </c>
      <c r="G51" s="5">
        <f t="shared" si="4"/>
        <v>22438.940720000002</v>
      </c>
      <c r="H51" s="5">
        <f t="shared" si="5"/>
        <v>2266333.01272</v>
      </c>
      <c r="I51" s="5">
        <f t="shared" si="6"/>
        <v>2266333.01272</v>
      </c>
      <c r="J51" s="5">
        <f t="shared" si="7"/>
        <v>2266333.01272</v>
      </c>
      <c r="K51" s="5">
        <f t="shared" si="8"/>
        <v>2266333.01272</v>
      </c>
    </row>
    <row r="52" spans="1:11" x14ac:dyDescent="0.25">
      <c r="A52" s="2">
        <v>41810</v>
      </c>
      <c r="B52" s="1">
        <v>0</v>
      </c>
      <c r="C52" s="1" t="b">
        <f t="shared" si="0"/>
        <v>0</v>
      </c>
      <c r="D52" s="5">
        <f t="shared" si="1"/>
        <v>2266333.01272</v>
      </c>
      <c r="E52" s="5">
        <f t="shared" si="2"/>
        <v>100000</v>
      </c>
      <c r="F52" s="5">
        <f t="shared" si="3"/>
        <v>2166333.01272</v>
      </c>
      <c r="G52" s="5">
        <f t="shared" si="4"/>
        <v>21663.330127199999</v>
      </c>
      <c r="H52" s="5">
        <f t="shared" si="5"/>
        <v>2187996.3428472001</v>
      </c>
      <c r="I52" s="5">
        <f t="shared" si="6"/>
        <v>2187996.3428472001</v>
      </c>
      <c r="J52" s="5">
        <f t="shared" si="7"/>
        <v>2187996.3428472001</v>
      </c>
      <c r="K52" s="5">
        <f t="shared" si="8"/>
        <v>2187996.3428472001</v>
      </c>
    </row>
    <row r="53" spans="1:11" x14ac:dyDescent="0.25">
      <c r="A53" s="2">
        <v>41811</v>
      </c>
      <c r="B53" s="1">
        <v>0</v>
      </c>
      <c r="C53" s="1" t="b">
        <f t="shared" si="0"/>
        <v>1</v>
      </c>
      <c r="D53" s="5">
        <f t="shared" si="1"/>
        <v>2187996.3428472001</v>
      </c>
      <c r="E53" s="5">
        <f t="shared" si="2"/>
        <v>100000</v>
      </c>
      <c r="F53" s="5">
        <f t="shared" si="3"/>
        <v>2087996.3428472001</v>
      </c>
      <c r="G53" s="5">
        <f t="shared" si="4"/>
        <v>20879.963428472001</v>
      </c>
      <c r="H53" s="5">
        <f t="shared" si="5"/>
        <v>2108876.3062756723</v>
      </c>
      <c r="I53" s="5">
        <f t="shared" si="6"/>
        <v>2108876.3062756723</v>
      </c>
      <c r="J53" s="5">
        <f t="shared" si="7"/>
        <v>2608876.3062756723</v>
      </c>
      <c r="K53" s="5">
        <f t="shared" si="8"/>
        <v>2500000</v>
      </c>
    </row>
    <row r="54" spans="1:11" x14ac:dyDescent="0.25">
      <c r="A54" s="2">
        <v>41812</v>
      </c>
      <c r="B54" s="1">
        <v>0</v>
      </c>
      <c r="C54" s="1" t="b">
        <f t="shared" si="0"/>
        <v>0</v>
      </c>
      <c r="D54" s="5">
        <f t="shared" si="1"/>
        <v>2500000</v>
      </c>
      <c r="E54" s="5">
        <f t="shared" si="2"/>
        <v>100000</v>
      </c>
      <c r="F54" s="5">
        <f t="shared" si="3"/>
        <v>2400000</v>
      </c>
      <c r="G54" s="5">
        <f t="shared" si="4"/>
        <v>24000</v>
      </c>
      <c r="H54" s="5">
        <f t="shared" si="5"/>
        <v>2424000</v>
      </c>
      <c r="I54" s="5">
        <f t="shared" si="6"/>
        <v>2424000</v>
      </c>
      <c r="J54" s="5">
        <f t="shared" si="7"/>
        <v>2424000</v>
      </c>
      <c r="K54" s="5">
        <f t="shared" si="8"/>
        <v>2424000</v>
      </c>
    </row>
    <row r="55" spans="1:11" x14ac:dyDescent="0.25">
      <c r="A55" s="2">
        <v>41813</v>
      </c>
      <c r="B55" s="1">
        <v>0</v>
      </c>
      <c r="C55" s="1" t="b">
        <f t="shared" si="0"/>
        <v>0</v>
      </c>
      <c r="D55" s="5">
        <f t="shared" si="1"/>
        <v>2424000</v>
      </c>
      <c r="E55" s="5">
        <f t="shared" si="2"/>
        <v>100000</v>
      </c>
      <c r="F55" s="5">
        <f t="shared" si="3"/>
        <v>2324000</v>
      </c>
      <c r="G55" s="5">
        <f t="shared" si="4"/>
        <v>23240</v>
      </c>
      <c r="H55" s="5">
        <f t="shared" si="5"/>
        <v>2347240</v>
      </c>
      <c r="I55" s="5">
        <f t="shared" si="6"/>
        <v>2347240</v>
      </c>
      <c r="J55" s="5">
        <f t="shared" si="7"/>
        <v>2347240</v>
      </c>
      <c r="K55" s="5">
        <f t="shared" si="8"/>
        <v>2347240</v>
      </c>
    </row>
    <row r="56" spans="1:11" x14ac:dyDescent="0.25">
      <c r="A56" s="2">
        <v>41814</v>
      </c>
      <c r="B56" s="1">
        <v>0</v>
      </c>
      <c r="C56" s="1" t="b">
        <f t="shared" si="0"/>
        <v>0</v>
      </c>
      <c r="D56" s="5">
        <f t="shared" si="1"/>
        <v>2347240</v>
      </c>
      <c r="E56" s="5">
        <f t="shared" si="2"/>
        <v>100000</v>
      </c>
      <c r="F56" s="5">
        <f t="shared" si="3"/>
        <v>2247240</v>
      </c>
      <c r="G56" s="5">
        <f t="shared" si="4"/>
        <v>22472.400000000001</v>
      </c>
      <c r="H56" s="5">
        <f t="shared" si="5"/>
        <v>2269712.4</v>
      </c>
      <c r="I56" s="5">
        <f t="shared" si="6"/>
        <v>2269712.4</v>
      </c>
      <c r="J56" s="5">
        <f t="shared" si="7"/>
        <v>2269712.4</v>
      </c>
      <c r="K56" s="5">
        <f t="shared" si="8"/>
        <v>2269712.4</v>
      </c>
    </row>
    <row r="57" spans="1:11" x14ac:dyDescent="0.25">
      <c r="A57" s="2">
        <v>41815</v>
      </c>
      <c r="B57" s="1">
        <v>0</v>
      </c>
      <c r="C57" s="1" t="b">
        <f t="shared" si="0"/>
        <v>0</v>
      </c>
      <c r="D57" s="5">
        <f t="shared" si="1"/>
        <v>2269712.4</v>
      </c>
      <c r="E57" s="5">
        <f t="shared" si="2"/>
        <v>100000</v>
      </c>
      <c r="F57" s="5">
        <f t="shared" si="3"/>
        <v>2169712.4</v>
      </c>
      <c r="G57" s="5">
        <f t="shared" si="4"/>
        <v>21697.124</v>
      </c>
      <c r="H57" s="5">
        <f t="shared" si="5"/>
        <v>2191409.5239999997</v>
      </c>
      <c r="I57" s="5">
        <f t="shared" si="6"/>
        <v>2191409.5239999997</v>
      </c>
      <c r="J57" s="5">
        <f t="shared" si="7"/>
        <v>2191409.5239999997</v>
      </c>
      <c r="K57" s="5">
        <f t="shared" si="8"/>
        <v>2191409.5239999997</v>
      </c>
    </row>
    <row r="58" spans="1:11" x14ac:dyDescent="0.25">
      <c r="A58" s="2">
        <v>41816</v>
      </c>
      <c r="B58" s="1">
        <v>1</v>
      </c>
      <c r="C58" s="1" t="b">
        <f t="shared" si="0"/>
        <v>0</v>
      </c>
      <c r="D58" s="5">
        <f t="shared" si="1"/>
        <v>2191409.5239999997</v>
      </c>
      <c r="E58" s="5">
        <f t="shared" si="2"/>
        <v>0</v>
      </c>
      <c r="F58" s="5">
        <f t="shared" si="3"/>
        <v>2191409.5239999997</v>
      </c>
      <c r="G58" s="5">
        <f t="shared" si="4"/>
        <v>65742.285719999985</v>
      </c>
      <c r="H58" s="5">
        <f t="shared" si="5"/>
        <v>2257151.8097199998</v>
      </c>
      <c r="I58" s="5">
        <f t="shared" si="6"/>
        <v>2257151.8097199998</v>
      </c>
      <c r="J58" s="5">
        <f t="shared" si="7"/>
        <v>2257151.8097199998</v>
      </c>
      <c r="K58" s="5">
        <f t="shared" si="8"/>
        <v>2257151.8097199998</v>
      </c>
    </row>
    <row r="59" spans="1:11" x14ac:dyDescent="0.25">
      <c r="A59" s="2">
        <v>41817</v>
      </c>
      <c r="B59" s="1">
        <v>0</v>
      </c>
      <c r="C59" s="1" t="b">
        <f t="shared" si="0"/>
        <v>0</v>
      </c>
      <c r="D59" s="5">
        <f t="shared" si="1"/>
        <v>2257151.8097199998</v>
      </c>
      <c r="E59" s="5">
        <f t="shared" si="2"/>
        <v>100000</v>
      </c>
      <c r="F59" s="5">
        <f t="shared" si="3"/>
        <v>2157151.8097199998</v>
      </c>
      <c r="G59" s="5">
        <f t="shared" si="4"/>
        <v>21571.518097199998</v>
      </c>
      <c r="H59" s="5">
        <f t="shared" si="5"/>
        <v>2178723.3278171998</v>
      </c>
      <c r="I59" s="5">
        <f t="shared" si="6"/>
        <v>2178723.3278171998</v>
      </c>
      <c r="J59" s="5">
        <f t="shared" si="7"/>
        <v>2178723.3278171998</v>
      </c>
      <c r="K59" s="5">
        <f t="shared" si="8"/>
        <v>2178723.3278171998</v>
      </c>
    </row>
    <row r="60" spans="1:11" x14ac:dyDescent="0.25">
      <c r="A60" s="2">
        <v>41818</v>
      </c>
      <c r="B60" s="1">
        <v>1</v>
      </c>
      <c r="C60" s="1" t="b">
        <f t="shared" si="0"/>
        <v>1</v>
      </c>
      <c r="D60" s="5">
        <f t="shared" si="1"/>
        <v>2178723.3278171998</v>
      </c>
      <c r="E60" s="5">
        <f t="shared" si="2"/>
        <v>0</v>
      </c>
      <c r="F60" s="5">
        <f t="shared" si="3"/>
        <v>2178723.3278171998</v>
      </c>
      <c r="G60" s="5">
        <f t="shared" si="4"/>
        <v>65361.699834515988</v>
      </c>
      <c r="H60" s="5">
        <f t="shared" si="5"/>
        <v>2244085.0276517156</v>
      </c>
      <c r="I60" s="5">
        <f t="shared" si="6"/>
        <v>2244085.0276517156</v>
      </c>
      <c r="J60" s="5">
        <f t="shared" si="7"/>
        <v>2744085.0276517156</v>
      </c>
      <c r="K60" s="5">
        <f t="shared" si="8"/>
        <v>2500000</v>
      </c>
    </row>
    <row r="61" spans="1:11" x14ac:dyDescent="0.25">
      <c r="A61" s="2">
        <v>41819</v>
      </c>
      <c r="B61" s="1">
        <v>0</v>
      </c>
      <c r="C61" s="1" t="b">
        <f t="shared" si="0"/>
        <v>0</v>
      </c>
      <c r="D61" s="5">
        <f t="shared" si="1"/>
        <v>2500000</v>
      </c>
      <c r="E61" s="5">
        <f t="shared" si="2"/>
        <v>100000</v>
      </c>
      <c r="F61" s="5">
        <f t="shared" si="3"/>
        <v>2400000</v>
      </c>
      <c r="G61" s="5">
        <f t="shared" si="4"/>
        <v>24000</v>
      </c>
      <c r="H61" s="5">
        <f t="shared" si="5"/>
        <v>2424000</v>
      </c>
      <c r="I61" s="5">
        <f t="shared" si="6"/>
        <v>2424000</v>
      </c>
      <c r="J61" s="5">
        <f t="shared" si="7"/>
        <v>2424000</v>
      </c>
      <c r="K61" s="5">
        <f t="shared" si="8"/>
        <v>2424000</v>
      </c>
    </row>
    <row r="62" spans="1:11" x14ac:dyDescent="0.25">
      <c r="A62" s="2">
        <v>41820</v>
      </c>
      <c r="B62" s="1">
        <v>1</v>
      </c>
      <c r="C62" s="1" t="b">
        <f t="shared" si="0"/>
        <v>0</v>
      </c>
      <c r="D62" s="5">
        <f t="shared" si="1"/>
        <v>2424000</v>
      </c>
      <c r="E62" s="5">
        <f t="shared" si="2"/>
        <v>0</v>
      </c>
      <c r="F62" s="5">
        <f t="shared" si="3"/>
        <v>2424000</v>
      </c>
      <c r="G62" s="5">
        <f t="shared" si="4"/>
        <v>72720</v>
      </c>
      <c r="H62" s="5">
        <f t="shared" si="5"/>
        <v>2496720</v>
      </c>
      <c r="I62" s="5">
        <f t="shared" si="6"/>
        <v>2496720</v>
      </c>
      <c r="J62" s="5">
        <f t="shared" si="7"/>
        <v>2496720</v>
      </c>
      <c r="K62" s="5">
        <f t="shared" si="8"/>
        <v>2496720</v>
      </c>
    </row>
    <row r="63" spans="1:11" x14ac:dyDescent="0.25">
      <c r="A63" s="2">
        <v>41821</v>
      </c>
      <c r="B63" s="1">
        <v>0</v>
      </c>
      <c r="C63" s="1" t="b">
        <f t="shared" si="0"/>
        <v>0</v>
      </c>
      <c r="D63" s="5">
        <f t="shared" si="1"/>
        <v>2496720</v>
      </c>
      <c r="E63" s="5">
        <f t="shared" si="2"/>
        <v>100000</v>
      </c>
      <c r="F63" s="5">
        <f t="shared" si="3"/>
        <v>2396720</v>
      </c>
      <c r="G63" s="5">
        <f t="shared" si="4"/>
        <v>23967.200000000001</v>
      </c>
      <c r="H63" s="5">
        <f t="shared" si="5"/>
        <v>2420687.2000000002</v>
      </c>
      <c r="I63" s="5">
        <f t="shared" si="6"/>
        <v>2420687.2000000002</v>
      </c>
      <c r="J63" s="5">
        <f t="shared" si="7"/>
        <v>2420687.2000000002</v>
      </c>
      <c r="K63" s="5">
        <f t="shared" si="8"/>
        <v>2420687.2000000002</v>
      </c>
    </row>
    <row r="64" spans="1:11" x14ac:dyDescent="0.25">
      <c r="A64" s="2">
        <v>41822</v>
      </c>
      <c r="B64" s="1">
        <v>0</v>
      </c>
      <c r="C64" s="1" t="b">
        <f t="shared" si="0"/>
        <v>0</v>
      </c>
      <c r="D64" s="5">
        <f t="shared" si="1"/>
        <v>2420687.2000000002</v>
      </c>
      <c r="E64" s="5">
        <f t="shared" si="2"/>
        <v>100000</v>
      </c>
      <c r="F64" s="5">
        <f t="shared" si="3"/>
        <v>2320687.2000000002</v>
      </c>
      <c r="G64" s="5">
        <f t="shared" si="4"/>
        <v>23206.872000000003</v>
      </c>
      <c r="H64" s="5">
        <f t="shared" si="5"/>
        <v>2343894.0720000002</v>
      </c>
      <c r="I64" s="5">
        <f t="shared" si="6"/>
        <v>2343894.0720000002</v>
      </c>
      <c r="J64" s="5">
        <f t="shared" si="7"/>
        <v>2343894.0720000002</v>
      </c>
      <c r="K64" s="5">
        <f t="shared" si="8"/>
        <v>2343894.0720000002</v>
      </c>
    </row>
    <row r="65" spans="1:11" x14ac:dyDescent="0.25">
      <c r="A65" s="2">
        <v>41823</v>
      </c>
      <c r="B65" s="1">
        <v>0</v>
      </c>
      <c r="C65" s="1" t="b">
        <f t="shared" si="0"/>
        <v>0</v>
      </c>
      <c r="D65" s="5">
        <f t="shared" si="1"/>
        <v>2343894.0720000002</v>
      </c>
      <c r="E65" s="5">
        <f t="shared" si="2"/>
        <v>100000</v>
      </c>
      <c r="F65" s="5">
        <f t="shared" si="3"/>
        <v>2243894.0720000002</v>
      </c>
      <c r="G65" s="5">
        <f t="shared" si="4"/>
        <v>22438.940720000002</v>
      </c>
      <c r="H65" s="5">
        <f t="shared" si="5"/>
        <v>2266333.01272</v>
      </c>
      <c r="I65" s="5">
        <f t="shared" si="6"/>
        <v>2266333.01272</v>
      </c>
      <c r="J65" s="5">
        <f t="shared" si="7"/>
        <v>2266333.01272</v>
      </c>
      <c r="K65" s="5">
        <f t="shared" si="8"/>
        <v>2266333.01272</v>
      </c>
    </row>
    <row r="66" spans="1:11" x14ac:dyDescent="0.25">
      <c r="A66" s="2">
        <v>41824</v>
      </c>
      <c r="B66" s="1">
        <v>0</v>
      </c>
      <c r="C66" s="1" t="b">
        <f t="shared" si="0"/>
        <v>0</v>
      </c>
      <c r="D66" s="5">
        <f t="shared" si="1"/>
        <v>2266333.01272</v>
      </c>
      <c r="E66" s="5">
        <f t="shared" si="2"/>
        <v>100000</v>
      </c>
      <c r="F66" s="5">
        <f t="shared" si="3"/>
        <v>2166333.01272</v>
      </c>
      <c r="G66" s="5">
        <f t="shared" si="4"/>
        <v>21663.330127199999</v>
      </c>
      <c r="H66" s="5">
        <f t="shared" si="5"/>
        <v>2187996.3428472001</v>
      </c>
      <c r="I66" s="5">
        <f t="shared" si="6"/>
        <v>2187996.3428472001</v>
      </c>
      <c r="J66" s="5">
        <f t="shared" si="7"/>
        <v>2187996.3428472001</v>
      </c>
      <c r="K66" s="5">
        <f t="shared" si="8"/>
        <v>2187996.3428472001</v>
      </c>
    </row>
    <row r="67" spans="1:11" x14ac:dyDescent="0.25">
      <c r="A67" s="2">
        <v>41825</v>
      </c>
      <c r="B67" s="1">
        <v>0</v>
      </c>
      <c r="C67" s="1" t="b">
        <f t="shared" ref="C67:C130" si="9">IF(WEEKDAY(A67)=7,TRUE(),FALSE())</f>
        <v>1</v>
      </c>
      <c r="D67" s="5">
        <f t="shared" si="1"/>
        <v>2187996.3428472001</v>
      </c>
      <c r="E67" s="5">
        <f t="shared" si="2"/>
        <v>100000</v>
      </c>
      <c r="F67" s="5">
        <f t="shared" si="3"/>
        <v>2087996.3428472001</v>
      </c>
      <c r="G67" s="5">
        <f t="shared" si="4"/>
        <v>20879.963428472001</v>
      </c>
      <c r="H67" s="5">
        <f t="shared" si="5"/>
        <v>2108876.3062756723</v>
      </c>
      <c r="I67" s="5">
        <f t="shared" si="6"/>
        <v>2108876.3062756723</v>
      </c>
      <c r="J67" s="5">
        <f t="shared" si="7"/>
        <v>2608876.3062756723</v>
      </c>
      <c r="K67" s="5">
        <f t="shared" si="8"/>
        <v>2500000</v>
      </c>
    </row>
    <row r="68" spans="1:11" x14ac:dyDescent="0.25">
      <c r="A68" s="2">
        <v>41826</v>
      </c>
      <c r="B68" s="1">
        <v>0</v>
      </c>
      <c r="C68" s="1" t="b">
        <f t="shared" si="9"/>
        <v>0</v>
      </c>
      <c r="D68" s="5">
        <f t="shared" si="1"/>
        <v>2500000</v>
      </c>
      <c r="E68" s="5">
        <f t="shared" si="2"/>
        <v>100000</v>
      </c>
      <c r="F68" s="5">
        <f t="shared" si="3"/>
        <v>2400000</v>
      </c>
      <c r="G68" s="5">
        <f t="shared" si="4"/>
        <v>24000</v>
      </c>
      <c r="H68" s="5">
        <f t="shared" si="5"/>
        <v>2424000</v>
      </c>
      <c r="I68" s="5">
        <f t="shared" si="6"/>
        <v>2424000</v>
      </c>
      <c r="J68" s="5">
        <f t="shared" si="7"/>
        <v>2424000</v>
      </c>
      <c r="K68" s="5">
        <f t="shared" si="8"/>
        <v>2424000</v>
      </c>
    </row>
    <row r="69" spans="1:11" x14ac:dyDescent="0.25">
      <c r="A69" s="2">
        <v>41827</v>
      </c>
      <c r="B69" s="1">
        <v>0</v>
      </c>
      <c r="C69" s="1" t="b">
        <f t="shared" si="9"/>
        <v>0</v>
      </c>
      <c r="D69" s="5">
        <f t="shared" ref="D69:D132" si="10">K68</f>
        <v>2424000</v>
      </c>
      <c r="E69" s="5">
        <f t="shared" ref="E69:E132" si="11">IF(B69=0,500*100*2,0)</f>
        <v>100000</v>
      </c>
      <c r="F69" s="5">
        <f t="shared" ref="F69:F132" si="12">D69-E69</f>
        <v>2324000</v>
      </c>
      <c r="G69" s="5">
        <f t="shared" ref="G69:G132" si="13">IF(B69=0,F69*0.01,D69*0.03)</f>
        <v>23240</v>
      </c>
      <c r="H69" s="5">
        <f t="shared" ref="H69:H132" si="14">F69+G69</f>
        <v>2347240</v>
      </c>
      <c r="I69" s="5">
        <f t="shared" ref="I69:I132" si="15">IF(H69&gt;2500000,2500000,H69)</f>
        <v>2347240</v>
      </c>
      <c r="J69" s="5">
        <f t="shared" ref="J69:J132" si="16">IF(C69=TRUE(),I69+500000,I69)</f>
        <v>2347240</v>
      </c>
      <c r="K69" s="5">
        <f t="shared" ref="K69:K132" si="17">IF(J69&gt;2500000,2500000,J69)</f>
        <v>2347240</v>
      </c>
    </row>
    <row r="70" spans="1:11" x14ac:dyDescent="0.25">
      <c r="A70" s="2">
        <v>41828</v>
      </c>
      <c r="B70" s="1">
        <v>1</v>
      </c>
      <c r="C70" s="1" t="b">
        <f t="shared" si="9"/>
        <v>0</v>
      </c>
      <c r="D70" s="5">
        <f t="shared" si="10"/>
        <v>2347240</v>
      </c>
      <c r="E70" s="5">
        <f t="shared" si="11"/>
        <v>0</v>
      </c>
      <c r="F70" s="5">
        <f t="shared" si="12"/>
        <v>2347240</v>
      </c>
      <c r="G70" s="5">
        <f t="shared" si="13"/>
        <v>70417.2</v>
      </c>
      <c r="H70" s="5">
        <f t="shared" si="14"/>
        <v>2417657.2000000002</v>
      </c>
      <c r="I70" s="5">
        <f t="shared" si="15"/>
        <v>2417657.2000000002</v>
      </c>
      <c r="J70" s="5">
        <f t="shared" si="16"/>
        <v>2417657.2000000002</v>
      </c>
      <c r="K70" s="5">
        <f t="shared" si="17"/>
        <v>2417657.2000000002</v>
      </c>
    </row>
    <row r="71" spans="1:11" x14ac:dyDescent="0.25">
      <c r="A71" s="2">
        <v>41829</v>
      </c>
      <c r="B71" s="1">
        <v>1</v>
      </c>
      <c r="C71" s="1" t="b">
        <f t="shared" si="9"/>
        <v>0</v>
      </c>
      <c r="D71" s="5">
        <f t="shared" si="10"/>
        <v>2417657.2000000002</v>
      </c>
      <c r="E71" s="5">
        <f t="shared" si="11"/>
        <v>0</v>
      </c>
      <c r="F71" s="5">
        <f t="shared" si="12"/>
        <v>2417657.2000000002</v>
      </c>
      <c r="G71" s="5">
        <f t="shared" si="13"/>
        <v>72529.716</v>
      </c>
      <c r="H71" s="5">
        <f t="shared" si="14"/>
        <v>2490186.9160000002</v>
      </c>
      <c r="I71" s="5">
        <f t="shared" si="15"/>
        <v>2490186.9160000002</v>
      </c>
      <c r="J71" s="5">
        <f t="shared" si="16"/>
        <v>2490186.9160000002</v>
      </c>
      <c r="K71" s="5">
        <f t="shared" si="17"/>
        <v>2490186.9160000002</v>
      </c>
    </row>
    <row r="72" spans="1:11" x14ac:dyDescent="0.25">
      <c r="A72" s="2">
        <v>41830</v>
      </c>
      <c r="B72" s="1">
        <v>1</v>
      </c>
      <c r="C72" s="1" t="b">
        <f t="shared" si="9"/>
        <v>0</v>
      </c>
      <c r="D72" s="5">
        <f t="shared" si="10"/>
        <v>2490186.9160000002</v>
      </c>
      <c r="E72" s="5">
        <f t="shared" si="11"/>
        <v>0</v>
      </c>
      <c r="F72" s="5">
        <f t="shared" si="12"/>
        <v>2490186.9160000002</v>
      </c>
      <c r="G72" s="5">
        <f t="shared" si="13"/>
        <v>74705.607480000006</v>
      </c>
      <c r="H72" s="5">
        <f t="shared" si="14"/>
        <v>2564892.52348</v>
      </c>
      <c r="I72" s="5">
        <f t="shared" si="15"/>
        <v>2500000</v>
      </c>
      <c r="J72" s="5">
        <f t="shared" si="16"/>
        <v>2500000</v>
      </c>
      <c r="K72" s="5">
        <f t="shared" si="17"/>
        <v>2500000</v>
      </c>
    </row>
    <row r="73" spans="1:11" x14ac:dyDescent="0.25">
      <c r="A73" s="2">
        <v>41831</v>
      </c>
      <c r="B73" s="1">
        <v>1</v>
      </c>
      <c r="C73" s="1" t="b">
        <f t="shared" si="9"/>
        <v>0</v>
      </c>
      <c r="D73" s="5">
        <f t="shared" si="10"/>
        <v>2500000</v>
      </c>
      <c r="E73" s="5">
        <f t="shared" si="11"/>
        <v>0</v>
      </c>
      <c r="F73" s="5">
        <f t="shared" si="12"/>
        <v>2500000</v>
      </c>
      <c r="G73" s="5">
        <f t="shared" si="13"/>
        <v>75000</v>
      </c>
      <c r="H73" s="5">
        <f t="shared" si="14"/>
        <v>2575000</v>
      </c>
      <c r="I73" s="5">
        <f t="shared" si="15"/>
        <v>2500000</v>
      </c>
      <c r="J73" s="5">
        <f t="shared" si="16"/>
        <v>2500000</v>
      </c>
      <c r="K73" s="5">
        <f t="shared" si="17"/>
        <v>2500000</v>
      </c>
    </row>
    <row r="74" spans="1:11" x14ac:dyDescent="0.25">
      <c r="A74" s="2">
        <v>41832</v>
      </c>
      <c r="B74" s="1">
        <v>1</v>
      </c>
      <c r="C74" s="1" t="b">
        <f t="shared" si="9"/>
        <v>1</v>
      </c>
      <c r="D74" s="5">
        <f t="shared" si="10"/>
        <v>2500000</v>
      </c>
      <c r="E74" s="5">
        <f t="shared" si="11"/>
        <v>0</v>
      </c>
      <c r="F74" s="5">
        <f t="shared" si="12"/>
        <v>2500000</v>
      </c>
      <c r="G74" s="5">
        <f t="shared" si="13"/>
        <v>75000</v>
      </c>
      <c r="H74" s="5">
        <f t="shared" si="14"/>
        <v>2575000</v>
      </c>
      <c r="I74" s="5">
        <f t="shared" si="15"/>
        <v>2500000</v>
      </c>
      <c r="J74" s="5">
        <f t="shared" si="16"/>
        <v>3000000</v>
      </c>
      <c r="K74" s="5">
        <f t="shared" si="17"/>
        <v>2500000</v>
      </c>
    </row>
    <row r="75" spans="1:11" x14ac:dyDescent="0.25">
      <c r="A75" s="2">
        <v>41833</v>
      </c>
      <c r="B75" s="1">
        <v>0</v>
      </c>
      <c r="C75" s="1" t="b">
        <f t="shared" si="9"/>
        <v>0</v>
      </c>
      <c r="D75" s="5">
        <f t="shared" si="10"/>
        <v>2500000</v>
      </c>
      <c r="E75" s="5">
        <f t="shared" si="11"/>
        <v>100000</v>
      </c>
      <c r="F75" s="5">
        <f t="shared" si="12"/>
        <v>2400000</v>
      </c>
      <c r="G75" s="5">
        <f t="shared" si="13"/>
        <v>24000</v>
      </c>
      <c r="H75" s="5">
        <f t="shared" si="14"/>
        <v>2424000</v>
      </c>
      <c r="I75" s="5">
        <f t="shared" si="15"/>
        <v>2424000</v>
      </c>
      <c r="J75" s="5">
        <f t="shared" si="16"/>
        <v>2424000</v>
      </c>
      <c r="K75" s="5">
        <f t="shared" si="17"/>
        <v>2424000</v>
      </c>
    </row>
    <row r="76" spans="1:11" x14ac:dyDescent="0.25">
      <c r="A76" s="2">
        <v>41834</v>
      </c>
      <c r="B76" s="1">
        <v>0</v>
      </c>
      <c r="C76" s="1" t="b">
        <f t="shared" si="9"/>
        <v>0</v>
      </c>
      <c r="D76" s="5">
        <f t="shared" si="10"/>
        <v>2424000</v>
      </c>
      <c r="E76" s="5">
        <f t="shared" si="11"/>
        <v>100000</v>
      </c>
      <c r="F76" s="5">
        <f t="shared" si="12"/>
        <v>2324000</v>
      </c>
      <c r="G76" s="5">
        <f t="shared" si="13"/>
        <v>23240</v>
      </c>
      <c r="H76" s="5">
        <f t="shared" si="14"/>
        <v>2347240</v>
      </c>
      <c r="I76" s="5">
        <f t="shared" si="15"/>
        <v>2347240</v>
      </c>
      <c r="J76" s="5">
        <f t="shared" si="16"/>
        <v>2347240</v>
      </c>
      <c r="K76" s="5">
        <f t="shared" si="17"/>
        <v>2347240</v>
      </c>
    </row>
    <row r="77" spans="1:11" x14ac:dyDescent="0.25">
      <c r="A77" s="2">
        <v>41835</v>
      </c>
      <c r="B77" s="1">
        <v>0</v>
      </c>
      <c r="C77" s="1" t="b">
        <f t="shared" si="9"/>
        <v>0</v>
      </c>
      <c r="D77" s="5">
        <f t="shared" si="10"/>
        <v>2347240</v>
      </c>
      <c r="E77" s="5">
        <f t="shared" si="11"/>
        <v>100000</v>
      </c>
      <c r="F77" s="5">
        <f t="shared" si="12"/>
        <v>2247240</v>
      </c>
      <c r="G77" s="5">
        <f t="shared" si="13"/>
        <v>22472.400000000001</v>
      </c>
      <c r="H77" s="5">
        <f t="shared" si="14"/>
        <v>2269712.4</v>
      </c>
      <c r="I77" s="5">
        <f t="shared" si="15"/>
        <v>2269712.4</v>
      </c>
      <c r="J77" s="5">
        <f t="shared" si="16"/>
        <v>2269712.4</v>
      </c>
      <c r="K77" s="5">
        <f t="shared" si="17"/>
        <v>2269712.4</v>
      </c>
    </row>
    <row r="78" spans="1:11" x14ac:dyDescent="0.25">
      <c r="A78" s="2">
        <v>41836</v>
      </c>
      <c r="B78" s="1">
        <v>1</v>
      </c>
      <c r="C78" s="1" t="b">
        <f t="shared" si="9"/>
        <v>0</v>
      </c>
      <c r="D78" s="5">
        <f t="shared" si="10"/>
        <v>2269712.4</v>
      </c>
      <c r="E78" s="5">
        <f t="shared" si="11"/>
        <v>0</v>
      </c>
      <c r="F78" s="5">
        <f t="shared" si="12"/>
        <v>2269712.4</v>
      </c>
      <c r="G78" s="5">
        <f t="shared" si="13"/>
        <v>68091.371999999988</v>
      </c>
      <c r="H78" s="5">
        <f t="shared" si="14"/>
        <v>2337803.7719999999</v>
      </c>
      <c r="I78" s="5">
        <f t="shared" si="15"/>
        <v>2337803.7719999999</v>
      </c>
      <c r="J78" s="5">
        <f t="shared" si="16"/>
        <v>2337803.7719999999</v>
      </c>
      <c r="K78" s="5">
        <f t="shared" si="17"/>
        <v>2337803.7719999999</v>
      </c>
    </row>
    <row r="79" spans="1:11" x14ac:dyDescent="0.25">
      <c r="A79" s="2">
        <v>41837</v>
      </c>
      <c r="B79" s="1">
        <v>1</v>
      </c>
      <c r="C79" s="1" t="b">
        <f t="shared" si="9"/>
        <v>0</v>
      </c>
      <c r="D79" s="5">
        <f t="shared" si="10"/>
        <v>2337803.7719999999</v>
      </c>
      <c r="E79" s="5">
        <f t="shared" si="11"/>
        <v>0</v>
      </c>
      <c r="F79" s="5">
        <f t="shared" si="12"/>
        <v>2337803.7719999999</v>
      </c>
      <c r="G79" s="5">
        <f t="shared" si="13"/>
        <v>70134.113159999994</v>
      </c>
      <c r="H79" s="5">
        <f t="shared" si="14"/>
        <v>2407937.8851600001</v>
      </c>
      <c r="I79" s="5">
        <f t="shared" si="15"/>
        <v>2407937.8851600001</v>
      </c>
      <c r="J79" s="5">
        <f t="shared" si="16"/>
        <v>2407937.8851600001</v>
      </c>
      <c r="K79" s="5">
        <f t="shared" si="17"/>
        <v>2407937.8851600001</v>
      </c>
    </row>
    <row r="80" spans="1:11" x14ac:dyDescent="0.25">
      <c r="A80" s="2">
        <v>41838</v>
      </c>
      <c r="B80" s="1">
        <v>1</v>
      </c>
      <c r="C80" s="1" t="b">
        <f t="shared" si="9"/>
        <v>0</v>
      </c>
      <c r="D80" s="5">
        <f t="shared" si="10"/>
        <v>2407937.8851600001</v>
      </c>
      <c r="E80" s="5">
        <f t="shared" si="11"/>
        <v>0</v>
      </c>
      <c r="F80" s="5">
        <f t="shared" si="12"/>
        <v>2407937.8851600001</v>
      </c>
      <c r="G80" s="5">
        <f t="shared" si="13"/>
        <v>72238.136554800003</v>
      </c>
      <c r="H80" s="5">
        <f t="shared" si="14"/>
        <v>2480176.0217148</v>
      </c>
      <c r="I80" s="5">
        <f t="shared" si="15"/>
        <v>2480176.0217148</v>
      </c>
      <c r="J80" s="5">
        <f t="shared" si="16"/>
        <v>2480176.0217148</v>
      </c>
      <c r="K80" s="5">
        <f t="shared" si="17"/>
        <v>2480176.0217148</v>
      </c>
    </row>
    <row r="81" spans="1:11" x14ac:dyDescent="0.25">
      <c r="A81" s="2">
        <v>41839</v>
      </c>
      <c r="B81" s="1">
        <v>1</v>
      </c>
      <c r="C81" s="1" t="b">
        <f t="shared" si="9"/>
        <v>1</v>
      </c>
      <c r="D81" s="5">
        <f t="shared" si="10"/>
        <v>2480176.0217148</v>
      </c>
      <c r="E81" s="5">
        <f t="shared" si="11"/>
        <v>0</v>
      </c>
      <c r="F81" s="5">
        <f t="shared" si="12"/>
        <v>2480176.0217148</v>
      </c>
      <c r="G81" s="5">
        <f t="shared" si="13"/>
        <v>74405.280651444002</v>
      </c>
      <c r="H81" s="5">
        <f t="shared" si="14"/>
        <v>2554581.3023662441</v>
      </c>
      <c r="I81" s="5">
        <f t="shared" si="15"/>
        <v>2500000</v>
      </c>
      <c r="J81" s="5">
        <f t="shared" si="16"/>
        <v>3000000</v>
      </c>
      <c r="K81" s="5">
        <f t="shared" si="17"/>
        <v>2500000</v>
      </c>
    </row>
    <row r="82" spans="1:11" x14ac:dyDescent="0.25">
      <c r="A82" s="2">
        <v>41840</v>
      </c>
      <c r="B82" s="1">
        <v>1</v>
      </c>
      <c r="C82" s="1" t="b">
        <f t="shared" si="9"/>
        <v>0</v>
      </c>
      <c r="D82" s="5">
        <f t="shared" si="10"/>
        <v>2500000</v>
      </c>
      <c r="E82" s="5">
        <f t="shared" si="11"/>
        <v>0</v>
      </c>
      <c r="F82" s="5">
        <f t="shared" si="12"/>
        <v>2500000</v>
      </c>
      <c r="G82" s="5">
        <f t="shared" si="13"/>
        <v>75000</v>
      </c>
      <c r="H82" s="5">
        <f t="shared" si="14"/>
        <v>2575000</v>
      </c>
      <c r="I82" s="5">
        <f t="shared" si="15"/>
        <v>2500000</v>
      </c>
      <c r="J82" s="5">
        <f t="shared" si="16"/>
        <v>2500000</v>
      </c>
      <c r="K82" s="5">
        <f t="shared" si="17"/>
        <v>2500000</v>
      </c>
    </row>
    <row r="83" spans="1:11" x14ac:dyDescent="0.25">
      <c r="A83" s="2">
        <v>41841</v>
      </c>
      <c r="B83" s="1">
        <v>1</v>
      </c>
      <c r="C83" s="1" t="b">
        <f t="shared" si="9"/>
        <v>0</v>
      </c>
      <c r="D83" s="5">
        <f t="shared" si="10"/>
        <v>2500000</v>
      </c>
      <c r="E83" s="5">
        <f t="shared" si="11"/>
        <v>0</v>
      </c>
      <c r="F83" s="5">
        <f t="shared" si="12"/>
        <v>2500000</v>
      </c>
      <c r="G83" s="5">
        <f t="shared" si="13"/>
        <v>75000</v>
      </c>
      <c r="H83" s="5">
        <f t="shared" si="14"/>
        <v>2575000</v>
      </c>
      <c r="I83" s="5">
        <f t="shared" si="15"/>
        <v>2500000</v>
      </c>
      <c r="J83" s="5">
        <f t="shared" si="16"/>
        <v>2500000</v>
      </c>
      <c r="K83" s="5">
        <f t="shared" si="17"/>
        <v>2500000</v>
      </c>
    </row>
    <row r="84" spans="1:11" x14ac:dyDescent="0.25">
      <c r="A84" s="2">
        <v>41842</v>
      </c>
      <c r="B84" s="1">
        <v>0</v>
      </c>
      <c r="C84" s="1" t="b">
        <f t="shared" si="9"/>
        <v>0</v>
      </c>
      <c r="D84" s="5">
        <f t="shared" si="10"/>
        <v>2500000</v>
      </c>
      <c r="E84" s="5">
        <f t="shared" si="11"/>
        <v>100000</v>
      </c>
      <c r="F84" s="5">
        <f t="shared" si="12"/>
        <v>2400000</v>
      </c>
      <c r="G84" s="5">
        <f t="shared" si="13"/>
        <v>24000</v>
      </c>
      <c r="H84" s="5">
        <f t="shared" si="14"/>
        <v>2424000</v>
      </c>
      <c r="I84" s="5">
        <f t="shared" si="15"/>
        <v>2424000</v>
      </c>
      <c r="J84" s="5">
        <f t="shared" si="16"/>
        <v>2424000</v>
      </c>
      <c r="K84" s="5">
        <f t="shared" si="17"/>
        <v>2424000</v>
      </c>
    </row>
    <row r="85" spans="1:11" x14ac:dyDescent="0.25">
      <c r="A85" s="2">
        <v>41843</v>
      </c>
      <c r="B85" s="1">
        <v>0</v>
      </c>
      <c r="C85" s="1" t="b">
        <f t="shared" si="9"/>
        <v>0</v>
      </c>
      <c r="D85" s="5">
        <f t="shared" si="10"/>
        <v>2424000</v>
      </c>
      <c r="E85" s="5">
        <f t="shared" si="11"/>
        <v>100000</v>
      </c>
      <c r="F85" s="5">
        <f t="shared" si="12"/>
        <v>2324000</v>
      </c>
      <c r="G85" s="5">
        <f t="shared" si="13"/>
        <v>23240</v>
      </c>
      <c r="H85" s="5">
        <f t="shared" si="14"/>
        <v>2347240</v>
      </c>
      <c r="I85" s="5">
        <f t="shared" si="15"/>
        <v>2347240</v>
      </c>
      <c r="J85" s="5">
        <f t="shared" si="16"/>
        <v>2347240</v>
      </c>
      <c r="K85" s="5">
        <f t="shared" si="17"/>
        <v>2347240</v>
      </c>
    </row>
    <row r="86" spans="1:11" x14ac:dyDescent="0.25">
      <c r="A86" s="2">
        <v>41844</v>
      </c>
      <c r="B86" s="1">
        <v>0</v>
      </c>
      <c r="C86" s="1" t="b">
        <f t="shared" si="9"/>
        <v>0</v>
      </c>
      <c r="D86" s="5">
        <f t="shared" si="10"/>
        <v>2347240</v>
      </c>
      <c r="E86" s="5">
        <f t="shared" si="11"/>
        <v>100000</v>
      </c>
      <c r="F86" s="5">
        <f t="shared" si="12"/>
        <v>2247240</v>
      </c>
      <c r="G86" s="5">
        <f t="shared" si="13"/>
        <v>22472.400000000001</v>
      </c>
      <c r="H86" s="5">
        <f t="shared" si="14"/>
        <v>2269712.4</v>
      </c>
      <c r="I86" s="5">
        <f t="shared" si="15"/>
        <v>2269712.4</v>
      </c>
      <c r="J86" s="5">
        <f t="shared" si="16"/>
        <v>2269712.4</v>
      </c>
      <c r="K86" s="5">
        <f t="shared" si="17"/>
        <v>2269712.4</v>
      </c>
    </row>
    <row r="87" spans="1:11" x14ac:dyDescent="0.25">
      <c r="A87" s="2">
        <v>41845</v>
      </c>
      <c r="B87" s="1">
        <v>0</v>
      </c>
      <c r="C87" s="1" t="b">
        <f t="shared" si="9"/>
        <v>0</v>
      </c>
      <c r="D87" s="5">
        <f t="shared" si="10"/>
        <v>2269712.4</v>
      </c>
      <c r="E87" s="5">
        <f t="shared" si="11"/>
        <v>100000</v>
      </c>
      <c r="F87" s="5">
        <f t="shared" si="12"/>
        <v>2169712.4</v>
      </c>
      <c r="G87" s="5">
        <f t="shared" si="13"/>
        <v>21697.124</v>
      </c>
      <c r="H87" s="5">
        <f t="shared" si="14"/>
        <v>2191409.5239999997</v>
      </c>
      <c r="I87" s="5">
        <f t="shared" si="15"/>
        <v>2191409.5239999997</v>
      </c>
      <c r="J87" s="5">
        <f t="shared" si="16"/>
        <v>2191409.5239999997</v>
      </c>
      <c r="K87" s="5">
        <f t="shared" si="17"/>
        <v>2191409.5239999997</v>
      </c>
    </row>
    <row r="88" spans="1:11" x14ac:dyDescent="0.25">
      <c r="A88" s="2">
        <v>41846</v>
      </c>
      <c r="B88" s="1">
        <v>0</v>
      </c>
      <c r="C88" s="1" t="b">
        <f t="shared" si="9"/>
        <v>1</v>
      </c>
      <c r="D88" s="5">
        <f t="shared" si="10"/>
        <v>2191409.5239999997</v>
      </c>
      <c r="E88" s="5">
        <f t="shared" si="11"/>
        <v>100000</v>
      </c>
      <c r="F88" s="5">
        <f t="shared" si="12"/>
        <v>2091409.5239999997</v>
      </c>
      <c r="G88" s="5">
        <f t="shared" si="13"/>
        <v>20914.095239999999</v>
      </c>
      <c r="H88" s="5">
        <f t="shared" si="14"/>
        <v>2112323.6192399999</v>
      </c>
      <c r="I88" s="5">
        <f t="shared" si="15"/>
        <v>2112323.6192399999</v>
      </c>
      <c r="J88" s="5">
        <f t="shared" si="16"/>
        <v>2612323.6192399999</v>
      </c>
      <c r="K88" s="5">
        <f t="shared" si="17"/>
        <v>2500000</v>
      </c>
    </row>
    <row r="89" spans="1:11" x14ac:dyDescent="0.25">
      <c r="A89" s="2">
        <v>41847</v>
      </c>
      <c r="B89" s="1">
        <v>0</v>
      </c>
      <c r="C89" s="1" t="b">
        <f t="shared" si="9"/>
        <v>0</v>
      </c>
      <c r="D89" s="5">
        <f t="shared" si="10"/>
        <v>2500000</v>
      </c>
      <c r="E89" s="5">
        <f t="shared" si="11"/>
        <v>100000</v>
      </c>
      <c r="F89" s="5">
        <f t="shared" si="12"/>
        <v>2400000</v>
      </c>
      <c r="G89" s="5">
        <f t="shared" si="13"/>
        <v>24000</v>
      </c>
      <c r="H89" s="5">
        <f t="shared" si="14"/>
        <v>2424000</v>
      </c>
      <c r="I89" s="5">
        <f t="shared" si="15"/>
        <v>2424000</v>
      </c>
      <c r="J89" s="5">
        <f t="shared" si="16"/>
        <v>2424000</v>
      </c>
      <c r="K89" s="5">
        <f t="shared" si="17"/>
        <v>2424000</v>
      </c>
    </row>
    <row r="90" spans="1:11" x14ac:dyDescent="0.25">
      <c r="A90" s="2">
        <v>41848</v>
      </c>
      <c r="B90" s="1">
        <v>1</v>
      </c>
      <c r="C90" s="1" t="b">
        <f t="shared" si="9"/>
        <v>0</v>
      </c>
      <c r="D90" s="5">
        <f t="shared" si="10"/>
        <v>2424000</v>
      </c>
      <c r="E90" s="5">
        <f t="shared" si="11"/>
        <v>0</v>
      </c>
      <c r="F90" s="5">
        <f t="shared" si="12"/>
        <v>2424000</v>
      </c>
      <c r="G90" s="5">
        <f t="shared" si="13"/>
        <v>72720</v>
      </c>
      <c r="H90" s="5">
        <f t="shared" si="14"/>
        <v>2496720</v>
      </c>
      <c r="I90" s="5">
        <f t="shared" si="15"/>
        <v>2496720</v>
      </c>
      <c r="J90" s="5">
        <f t="shared" si="16"/>
        <v>2496720</v>
      </c>
      <c r="K90" s="5">
        <f t="shared" si="17"/>
        <v>2496720</v>
      </c>
    </row>
    <row r="91" spans="1:11" x14ac:dyDescent="0.25">
      <c r="A91" s="2">
        <v>41849</v>
      </c>
      <c r="B91" s="1">
        <v>1</v>
      </c>
      <c r="C91" s="1" t="b">
        <f t="shared" si="9"/>
        <v>0</v>
      </c>
      <c r="D91" s="5">
        <f t="shared" si="10"/>
        <v>2496720</v>
      </c>
      <c r="E91" s="5">
        <f t="shared" si="11"/>
        <v>0</v>
      </c>
      <c r="F91" s="5">
        <f t="shared" si="12"/>
        <v>2496720</v>
      </c>
      <c r="G91" s="5">
        <f t="shared" si="13"/>
        <v>74901.599999999991</v>
      </c>
      <c r="H91" s="5">
        <f t="shared" si="14"/>
        <v>2571621.6</v>
      </c>
      <c r="I91" s="5">
        <f t="shared" si="15"/>
        <v>2500000</v>
      </c>
      <c r="J91" s="5">
        <f t="shared" si="16"/>
        <v>2500000</v>
      </c>
      <c r="K91" s="5">
        <f t="shared" si="17"/>
        <v>2500000</v>
      </c>
    </row>
    <row r="92" spans="1:11" x14ac:dyDescent="0.25">
      <c r="A92" s="2">
        <v>41850</v>
      </c>
      <c r="B92" s="1">
        <v>0</v>
      </c>
      <c r="C92" s="1" t="b">
        <f t="shared" si="9"/>
        <v>0</v>
      </c>
      <c r="D92" s="5">
        <f t="shared" si="10"/>
        <v>2500000</v>
      </c>
      <c r="E92" s="5">
        <f t="shared" si="11"/>
        <v>100000</v>
      </c>
      <c r="F92" s="5">
        <f t="shared" si="12"/>
        <v>2400000</v>
      </c>
      <c r="G92" s="5">
        <f t="shared" si="13"/>
        <v>24000</v>
      </c>
      <c r="H92" s="5">
        <f t="shared" si="14"/>
        <v>2424000</v>
      </c>
      <c r="I92" s="5">
        <f t="shared" si="15"/>
        <v>2424000</v>
      </c>
      <c r="J92" s="5">
        <f t="shared" si="16"/>
        <v>2424000</v>
      </c>
      <c r="K92" s="5">
        <f t="shared" si="17"/>
        <v>2424000</v>
      </c>
    </row>
    <row r="93" spans="1:11" x14ac:dyDescent="0.25">
      <c r="A93" s="2">
        <v>41851</v>
      </c>
      <c r="B93" s="1">
        <v>0</v>
      </c>
      <c r="C93" s="1" t="b">
        <f t="shared" si="9"/>
        <v>0</v>
      </c>
      <c r="D93" s="5">
        <f t="shared" si="10"/>
        <v>2424000</v>
      </c>
      <c r="E93" s="5">
        <f t="shared" si="11"/>
        <v>100000</v>
      </c>
      <c r="F93" s="5">
        <f t="shared" si="12"/>
        <v>2324000</v>
      </c>
      <c r="G93" s="5">
        <f t="shared" si="13"/>
        <v>23240</v>
      </c>
      <c r="H93" s="5">
        <f t="shared" si="14"/>
        <v>2347240</v>
      </c>
      <c r="I93" s="5">
        <f t="shared" si="15"/>
        <v>2347240</v>
      </c>
      <c r="J93" s="5">
        <f t="shared" si="16"/>
        <v>2347240</v>
      </c>
      <c r="K93" s="5">
        <f t="shared" si="17"/>
        <v>2347240</v>
      </c>
    </row>
    <row r="94" spans="1:11" x14ac:dyDescent="0.25">
      <c r="A94" s="2">
        <v>41852</v>
      </c>
      <c r="B94" s="1">
        <v>0</v>
      </c>
      <c r="C94" s="1" t="b">
        <f t="shared" si="9"/>
        <v>0</v>
      </c>
      <c r="D94" s="5">
        <f t="shared" si="10"/>
        <v>2347240</v>
      </c>
      <c r="E94" s="5">
        <f t="shared" si="11"/>
        <v>100000</v>
      </c>
      <c r="F94" s="5">
        <f t="shared" si="12"/>
        <v>2247240</v>
      </c>
      <c r="G94" s="5">
        <f t="shared" si="13"/>
        <v>22472.400000000001</v>
      </c>
      <c r="H94" s="5">
        <f t="shared" si="14"/>
        <v>2269712.4</v>
      </c>
      <c r="I94" s="5">
        <f t="shared" si="15"/>
        <v>2269712.4</v>
      </c>
      <c r="J94" s="5">
        <f t="shared" si="16"/>
        <v>2269712.4</v>
      </c>
      <c r="K94" s="5">
        <f t="shared" si="17"/>
        <v>2269712.4</v>
      </c>
    </row>
    <row r="95" spans="1:11" x14ac:dyDescent="0.25">
      <c r="A95" s="2">
        <v>41853</v>
      </c>
      <c r="B95" s="1">
        <v>0</v>
      </c>
      <c r="C95" s="1" t="b">
        <f t="shared" si="9"/>
        <v>1</v>
      </c>
      <c r="D95" s="5">
        <f t="shared" si="10"/>
        <v>2269712.4</v>
      </c>
      <c r="E95" s="5">
        <f t="shared" si="11"/>
        <v>100000</v>
      </c>
      <c r="F95" s="5">
        <f t="shared" si="12"/>
        <v>2169712.4</v>
      </c>
      <c r="G95" s="5">
        <f t="shared" si="13"/>
        <v>21697.124</v>
      </c>
      <c r="H95" s="5">
        <f t="shared" si="14"/>
        <v>2191409.5239999997</v>
      </c>
      <c r="I95" s="5">
        <f t="shared" si="15"/>
        <v>2191409.5239999997</v>
      </c>
      <c r="J95" s="5">
        <f t="shared" si="16"/>
        <v>2691409.5239999997</v>
      </c>
      <c r="K95" s="5">
        <f t="shared" si="17"/>
        <v>2500000</v>
      </c>
    </row>
    <row r="96" spans="1:11" x14ac:dyDescent="0.25">
      <c r="A96" s="2">
        <v>41854</v>
      </c>
      <c r="B96" s="1">
        <v>0</v>
      </c>
      <c r="C96" s="1" t="b">
        <f t="shared" si="9"/>
        <v>0</v>
      </c>
      <c r="D96" s="5">
        <f t="shared" si="10"/>
        <v>2500000</v>
      </c>
      <c r="E96" s="5">
        <f t="shared" si="11"/>
        <v>100000</v>
      </c>
      <c r="F96" s="5">
        <f t="shared" si="12"/>
        <v>2400000</v>
      </c>
      <c r="G96" s="5">
        <f t="shared" si="13"/>
        <v>24000</v>
      </c>
      <c r="H96" s="5">
        <f t="shared" si="14"/>
        <v>2424000</v>
      </c>
      <c r="I96" s="5">
        <f t="shared" si="15"/>
        <v>2424000</v>
      </c>
      <c r="J96" s="5">
        <f t="shared" si="16"/>
        <v>2424000</v>
      </c>
      <c r="K96" s="5">
        <f t="shared" si="17"/>
        <v>2424000</v>
      </c>
    </row>
    <row r="97" spans="1:11" x14ac:dyDescent="0.25">
      <c r="A97" s="2">
        <v>41855</v>
      </c>
      <c r="B97" s="1">
        <v>0</v>
      </c>
      <c r="C97" s="1" t="b">
        <f t="shared" si="9"/>
        <v>0</v>
      </c>
      <c r="D97" s="5">
        <f t="shared" si="10"/>
        <v>2424000</v>
      </c>
      <c r="E97" s="5">
        <f t="shared" si="11"/>
        <v>100000</v>
      </c>
      <c r="F97" s="5">
        <f t="shared" si="12"/>
        <v>2324000</v>
      </c>
      <c r="G97" s="5">
        <f t="shared" si="13"/>
        <v>23240</v>
      </c>
      <c r="H97" s="5">
        <f t="shared" si="14"/>
        <v>2347240</v>
      </c>
      <c r="I97" s="5">
        <f t="shared" si="15"/>
        <v>2347240</v>
      </c>
      <c r="J97" s="5">
        <f t="shared" si="16"/>
        <v>2347240</v>
      </c>
      <c r="K97" s="5">
        <f t="shared" si="17"/>
        <v>2347240</v>
      </c>
    </row>
    <row r="98" spans="1:11" x14ac:dyDescent="0.25">
      <c r="A98" s="2">
        <v>41856</v>
      </c>
      <c r="B98" s="1">
        <v>1</v>
      </c>
      <c r="C98" s="1" t="b">
        <f t="shared" si="9"/>
        <v>0</v>
      </c>
      <c r="D98" s="5">
        <f t="shared" si="10"/>
        <v>2347240</v>
      </c>
      <c r="E98" s="5">
        <f t="shared" si="11"/>
        <v>0</v>
      </c>
      <c r="F98" s="5">
        <f t="shared" si="12"/>
        <v>2347240</v>
      </c>
      <c r="G98" s="5">
        <f t="shared" si="13"/>
        <v>70417.2</v>
      </c>
      <c r="H98" s="5">
        <f t="shared" si="14"/>
        <v>2417657.2000000002</v>
      </c>
      <c r="I98" s="5">
        <f t="shared" si="15"/>
        <v>2417657.2000000002</v>
      </c>
      <c r="J98" s="5">
        <f t="shared" si="16"/>
        <v>2417657.2000000002</v>
      </c>
      <c r="K98" s="5">
        <f t="shared" si="17"/>
        <v>2417657.2000000002</v>
      </c>
    </row>
    <row r="99" spans="1:11" x14ac:dyDescent="0.25">
      <c r="A99" s="2">
        <v>41857</v>
      </c>
      <c r="B99" s="1">
        <v>0</v>
      </c>
      <c r="C99" s="1" t="b">
        <f t="shared" si="9"/>
        <v>0</v>
      </c>
      <c r="D99" s="5">
        <f t="shared" si="10"/>
        <v>2417657.2000000002</v>
      </c>
      <c r="E99" s="5">
        <f t="shared" si="11"/>
        <v>100000</v>
      </c>
      <c r="F99" s="5">
        <f t="shared" si="12"/>
        <v>2317657.2000000002</v>
      </c>
      <c r="G99" s="5">
        <f t="shared" si="13"/>
        <v>23176.572000000004</v>
      </c>
      <c r="H99" s="5">
        <f t="shared" si="14"/>
        <v>2340833.7720000003</v>
      </c>
      <c r="I99" s="5">
        <f t="shared" si="15"/>
        <v>2340833.7720000003</v>
      </c>
      <c r="J99" s="5">
        <f t="shared" si="16"/>
        <v>2340833.7720000003</v>
      </c>
      <c r="K99" s="5">
        <f t="shared" si="17"/>
        <v>2340833.7720000003</v>
      </c>
    </row>
    <row r="100" spans="1:11" x14ac:dyDescent="0.25">
      <c r="A100" s="2">
        <v>41858</v>
      </c>
      <c r="B100" s="1">
        <v>1</v>
      </c>
      <c r="C100" s="1" t="b">
        <f t="shared" si="9"/>
        <v>0</v>
      </c>
      <c r="D100" s="5">
        <f t="shared" si="10"/>
        <v>2340833.7720000003</v>
      </c>
      <c r="E100" s="5">
        <f t="shared" si="11"/>
        <v>0</v>
      </c>
      <c r="F100" s="5">
        <f t="shared" si="12"/>
        <v>2340833.7720000003</v>
      </c>
      <c r="G100" s="5">
        <f t="shared" si="13"/>
        <v>70225.013160000002</v>
      </c>
      <c r="H100" s="5">
        <f t="shared" si="14"/>
        <v>2411058.7851600004</v>
      </c>
      <c r="I100" s="5">
        <f t="shared" si="15"/>
        <v>2411058.7851600004</v>
      </c>
      <c r="J100" s="5">
        <f t="shared" si="16"/>
        <v>2411058.7851600004</v>
      </c>
      <c r="K100" s="5">
        <f t="shared" si="17"/>
        <v>2411058.7851600004</v>
      </c>
    </row>
    <row r="101" spans="1:11" x14ac:dyDescent="0.25">
      <c r="A101" s="2">
        <v>41859</v>
      </c>
      <c r="B101" s="1">
        <v>1</v>
      </c>
      <c r="C101" s="1" t="b">
        <f t="shared" si="9"/>
        <v>0</v>
      </c>
      <c r="D101" s="5">
        <f t="shared" si="10"/>
        <v>2411058.7851600004</v>
      </c>
      <c r="E101" s="5">
        <f t="shared" si="11"/>
        <v>0</v>
      </c>
      <c r="F101" s="5">
        <f t="shared" si="12"/>
        <v>2411058.7851600004</v>
      </c>
      <c r="G101" s="5">
        <f t="shared" si="13"/>
        <v>72331.763554800011</v>
      </c>
      <c r="H101" s="5">
        <f t="shared" si="14"/>
        <v>2483390.5487148003</v>
      </c>
      <c r="I101" s="5">
        <f t="shared" si="15"/>
        <v>2483390.5487148003</v>
      </c>
      <c r="J101" s="5">
        <f t="shared" si="16"/>
        <v>2483390.5487148003</v>
      </c>
      <c r="K101" s="5">
        <f t="shared" si="17"/>
        <v>2483390.5487148003</v>
      </c>
    </row>
    <row r="102" spans="1:11" x14ac:dyDescent="0.25">
      <c r="A102" s="2">
        <v>41860</v>
      </c>
      <c r="B102" s="1">
        <v>0</v>
      </c>
      <c r="C102" s="1" t="b">
        <f t="shared" si="9"/>
        <v>1</v>
      </c>
      <c r="D102" s="5">
        <f t="shared" si="10"/>
        <v>2483390.5487148003</v>
      </c>
      <c r="E102" s="5">
        <f t="shared" si="11"/>
        <v>100000</v>
      </c>
      <c r="F102" s="5">
        <f t="shared" si="12"/>
        <v>2383390.5487148003</v>
      </c>
      <c r="G102" s="5">
        <f t="shared" si="13"/>
        <v>23833.905487148004</v>
      </c>
      <c r="H102" s="5">
        <f t="shared" si="14"/>
        <v>2407224.4542019484</v>
      </c>
      <c r="I102" s="5">
        <f t="shared" si="15"/>
        <v>2407224.4542019484</v>
      </c>
      <c r="J102" s="5">
        <f t="shared" si="16"/>
        <v>2907224.4542019484</v>
      </c>
      <c r="K102" s="5">
        <f t="shared" si="17"/>
        <v>2500000</v>
      </c>
    </row>
    <row r="103" spans="1:11" x14ac:dyDescent="0.25">
      <c r="A103" s="2">
        <v>41861</v>
      </c>
      <c r="B103" s="1">
        <v>0</v>
      </c>
      <c r="C103" s="1" t="b">
        <f t="shared" si="9"/>
        <v>0</v>
      </c>
      <c r="D103" s="5">
        <f t="shared" si="10"/>
        <v>2500000</v>
      </c>
      <c r="E103" s="5">
        <f t="shared" si="11"/>
        <v>100000</v>
      </c>
      <c r="F103" s="5">
        <f t="shared" si="12"/>
        <v>2400000</v>
      </c>
      <c r="G103" s="5">
        <f t="shared" si="13"/>
        <v>24000</v>
      </c>
      <c r="H103" s="5">
        <f t="shared" si="14"/>
        <v>2424000</v>
      </c>
      <c r="I103" s="5">
        <f t="shared" si="15"/>
        <v>2424000</v>
      </c>
      <c r="J103" s="5">
        <f t="shared" si="16"/>
        <v>2424000</v>
      </c>
      <c r="K103" s="5">
        <f t="shared" si="17"/>
        <v>2424000</v>
      </c>
    </row>
    <row r="104" spans="1:11" x14ac:dyDescent="0.25">
      <c r="A104" s="2">
        <v>41862</v>
      </c>
      <c r="B104" s="1">
        <v>0</v>
      </c>
      <c r="C104" s="1" t="b">
        <f t="shared" si="9"/>
        <v>0</v>
      </c>
      <c r="D104" s="5">
        <f t="shared" si="10"/>
        <v>2424000</v>
      </c>
      <c r="E104" s="5">
        <f t="shared" si="11"/>
        <v>100000</v>
      </c>
      <c r="F104" s="5">
        <f t="shared" si="12"/>
        <v>2324000</v>
      </c>
      <c r="G104" s="5">
        <f t="shared" si="13"/>
        <v>23240</v>
      </c>
      <c r="H104" s="5">
        <f t="shared" si="14"/>
        <v>2347240</v>
      </c>
      <c r="I104" s="5">
        <f t="shared" si="15"/>
        <v>2347240</v>
      </c>
      <c r="J104" s="5">
        <f t="shared" si="16"/>
        <v>2347240</v>
      </c>
      <c r="K104" s="5">
        <f t="shared" si="17"/>
        <v>2347240</v>
      </c>
    </row>
    <row r="105" spans="1:11" x14ac:dyDescent="0.25">
      <c r="A105" s="2">
        <v>41863</v>
      </c>
      <c r="B105" s="1">
        <v>0</v>
      </c>
      <c r="C105" s="1" t="b">
        <f t="shared" si="9"/>
        <v>0</v>
      </c>
      <c r="D105" s="5">
        <f t="shared" si="10"/>
        <v>2347240</v>
      </c>
      <c r="E105" s="5">
        <f t="shared" si="11"/>
        <v>100000</v>
      </c>
      <c r="F105" s="5">
        <f t="shared" si="12"/>
        <v>2247240</v>
      </c>
      <c r="G105" s="5">
        <f t="shared" si="13"/>
        <v>22472.400000000001</v>
      </c>
      <c r="H105" s="5">
        <f t="shared" si="14"/>
        <v>2269712.4</v>
      </c>
      <c r="I105" s="5">
        <f t="shared" si="15"/>
        <v>2269712.4</v>
      </c>
      <c r="J105" s="5">
        <f t="shared" si="16"/>
        <v>2269712.4</v>
      </c>
      <c r="K105" s="5">
        <f t="shared" si="17"/>
        <v>2269712.4</v>
      </c>
    </row>
    <row r="106" spans="1:11" x14ac:dyDescent="0.25">
      <c r="A106" s="2">
        <v>41864</v>
      </c>
      <c r="B106" s="1">
        <v>1</v>
      </c>
      <c r="C106" s="1" t="b">
        <f t="shared" si="9"/>
        <v>0</v>
      </c>
      <c r="D106" s="5">
        <f t="shared" si="10"/>
        <v>2269712.4</v>
      </c>
      <c r="E106" s="5">
        <f t="shared" si="11"/>
        <v>0</v>
      </c>
      <c r="F106" s="5">
        <f t="shared" si="12"/>
        <v>2269712.4</v>
      </c>
      <c r="G106" s="5">
        <f t="shared" si="13"/>
        <v>68091.371999999988</v>
      </c>
      <c r="H106" s="5">
        <f t="shared" si="14"/>
        <v>2337803.7719999999</v>
      </c>
      <c r="I106" s="5">
        <f t="shared" si="15"/>
        <v>2337803.7719999999</v>
      </c>
      <c r="J106" s="5">
        <f t="shared" si="16"/>
        <v>2337803.7719999999</v>
      </c>
      <c r="K106" s="5">
        <f t="shared" si="17"/>
        <v>2337803.7719999999</v>
      </c>
    </row>
    <row r="107" spans="1:11" x14ac:dyDescent="0.25">
      <c r="A107" s="2">
        <v>41865</v>
      </c>
      <c r="B107" s="1">
        <v>0</v>
      </c>
      <c r="C107" s="1" t="b">
        <f t="shared" si="9"/>
        <v>0</v>
      </c>
      <c r="D107" s="5">
        <f t="shared" si="10"/>
        <v>2337803.7719999999</v>
      </c>
      <c r="E107" s="5">
        <f t="shared" si="11"/>
        <v>100000</v>
      </c>
      <c r="F107" s="5">
        <f t="shared" si="12"/>
        <v>2237803.7719999999</v>
      </c>
      <c r="G107" s="5">
        <f t="shared" si="13"/>
        <v>22378.03772</v>
      </c>
      <c r="H107" s="5">
        <f t="shared" si="14"/>
        <v>2260181.8097199998</v>
      </c>
      <c r="I107" s="5">
        <f t="shared" si="15"/>
        <v>2260181.8097199998</v>
      </c>
      <c r="J107" s="5">
        <f t="shared" si="16"/>
        <v>2260181.8097199998</v>
      </c>
      <c r="K107" s="5">
        <f t="shared" si="17"/>
        <v>2260181.8097199998</v>
      </c>
    </row>
    <row r="108" spans="1:11" x14ac:dyDescent="0.25">
      <c r="A108" s="2">
        <v>41866</v>
      </c>
      <c r="B108" s="1">
        <v>1</v>
      </c>
      <c r="C108" s="1" t="b">
        <f t="shared" si="9"/>
        <v>0</v>
      </c>
      <c r="D108" s="5">
        <f t="shared" si="10"/>
        <v>2260181.8097199998</v>
      </c>
      <c r="E108" s="5">
        <f t="shared" si="11"/>
        <v>0</v>
      </c>
      <c r="F108" s="5">
        <f t="shared" si="12"/>
        <v>2260181.8097199998</v>
      </c>
      <c r="G108" s="5">
        <f t="shared" si="13"/>
        <v>67805.454291599992</v>
      </c>
      <c r="H108" s="5">
        <f t="shared" si="14"/>
        <v>2327987.2640115996</v>
      </c>
      <c r="I108" s="5">
        <f t="shared" si="15"/>
        <v>2327987.2640115996</v>
      </c>
      <c r="J108" s="5">
        <f t="shared" si="16"/>
        <v>2327987.2640115996</v>
      </c>
      <c r="K108" s="5">
        <f t="shared" si="17"/>
        <v>2327987.2640115996</v>
      </c>
    </row>
    <row r="109" spans="1:11" x14ac:dyDescent="0.25">
      <c r="A109" s="2">
        <v>41867</v>
      </c>
      <c r="B109" s="1">
        <v>1</v>
      </c>
      <c r="C109" s="1" t="b">
        <f t="shared" si="9"/>
        <v>1</v>
      </c>
      <c r="D109" s="5">
        <f t="shared" si="10"/>
        <v>2327987.2640115996</v>
      </c>
      <c r="E109" s="5">
        <f t="shared" si="11"/>
        <v>0</v>
      </c>
      <c r="F109" s="5">
        <f t="shared" si="12"/>
        <v>2327987.2640115996</v>
      </c>
      <c r="G109" s="5">
        <f t="shared" si="13"/>
        <v>69839.617920347984</v>
      </c>
      <c r="H109" s="5">
        <f t="shared" si="14"/>
        <v>2397826.8819319475</v>
      </c>
      <c r="I109" s="5">
        <f t="shared" si="15"/>
        <v>2397826.8819319475</v>
      </c>
      <c r="J109" s="5">
        <f t="shared" si="16"/>
        <v>2897826.8819319475</v>
      </c>
      <c r="K109" s="5">
        <f t="shared" si="17"/>
        <v>2500000</v>
      </c>
    </row>
    <row r="110" spans="1:11" x14ac:dyDescent="0.25">
      <c r="A110" s="2">
        <v>41868</v>
      </c>
      <c r="B110" s="1">
        <v>1</v>
      </c>
      <c r="C110" s="1" t="b">
        <f t="shared" si="9"/>
        <v>0</v>
      </c>
      <c r="D110" s="5">
        <f t="shared" si="10"/>
        <v>2500000</v>
      </c>
      <c r="E110" s="5">
        <f t="shared" si="11"/>
        <v>0</v>
      </c>
      <c r="F110" s="5">
        <f t="shared" si="12"/>
        <v>2500000</v>
      </c>
      <c r="G110" s="5">
        <f t="shared" si="13"/>
        <v>75000</v>
      </c>
      <c r="H110" s="5">
        <f t="shared" si="14"/>
        <v>2575000</v>
      </c>
      <c r="I110" s="5">
        <f t="shared" si="15"/>
        <v>2500000</v>
      </c>
      <c r="J110" s="5">
        <f t="shared" si="16"/>
        <v>2500000</v>
      </c>
      <c r="K110" s="5">
        <f t="shared" si="17"/>
        <v>2500000</v>
      </c>
    </row>
    <row r="111" spans="1:11" x14ac:dyDescent="0.25">
      <c r="A111" s="2">
        <v>41869</v>
      </c>
      <c r="B111" s="1">
        <v>0</v>
      </c>
      <c r="C111" s="1" t="b">
        <f t="shared" si="9"/>
        <v>0</v>
      </c>
      <c r="D111" s="5">
        <f t="shared" si="10"/>
        <v>2500000</v>
      </c>
      <c r="E111" s="5">
        <f t="shared" si="11"/>
        <v>100000</v>
      </c>
      <c r="F111" s="5">
        <f t="shared" si="12"/>
        <v>2400000</v>
      </c>
      <c r="G111" s="5">
        <f t="shared" si="13"/>
        <v>24000</v>
      </c>
      <c r="H111" s="5">
        <f t="shared" si="14"/>
        <v>2424000</v>
      </c>
      <c r="I111" s="5">
        <f t="shared" si="15"/>
        <v>2424000</v>
      </c>
      <c r="J111" s="5">
        <f t="shared" si="16"/>
        <v>2424000</v>
      </c>
      <c r="K111" s="5">
        <f t="shared" si="17"/>
        <v>2424000</v>
      </c>
    </row>
    <row r="112" spans="1:11" x14ac:dyDescent="0.25">
      <c r="A112" s="2">
        <v>41870</v>
      </c>
      <c r="B112" s="1">
        <v>0</v>
      </c>
      <c r="C112" s="1" t="b">
        <f t="shared" si="9"/>
        <v>0</v>
      </c>
      <c r="D112" s="5">
        <f t="shared" si="10"/>
        <v>2424000</v>
      </c>
      <c r="E112" s="5">
        <f t="shared" si="11"/>
        <v>100000</v>
      </c>
      <c r="F112" s="5">
        <f t="shared" si="12"/>
        <v>2324000</v>
      </c>
      <c r="G112" s="5">
        <f t="shared" si="13"/>
        <v>23240</v>
      </c>
      <c r="H112" s="5">
        <f t="shared" si="14"/>
        <v>2347240</v>
      </c>
      <c r="I112" s="5">
        <f t="shared" si="15"/>
        <v>2347240</v>
      </c>
      <c r="J112" s="5">
        <f t="shared" si="16"/>
        <v>2347240</v>
      </c>
      <c r="K112" s="5">
        <f t="shared" si="17"/>
        <v>2347240</v>
      </c>
    </row>
    <row r="113" spans="1:11" x14ac:dyDescent="0.25">
      <c r="A113" s="2">
        <v>41871</v>
      </c>
      <c r="B113" s="1">
        <v>0</v>
      </c>
      <c r="C113" s="1" t="b">
        <f t="shared" si="9"/>
        <v>0</v>
      </c>
      <c r="D113" s="5">
        <f t="shared" si="10"/>
        <v>2347240</v>
      </c>
      <c r="E113" s="5">
        <f t="shared" si="11"/>
        <v>100000</v>
      </c>
      <c r="F113" s="5">
        <f t="shared" si="12"/>
        <v>2247240</v>
      </c>
      <c r="G113" s="5">
        <f t="shared" si="13"/>
        <v>22472.400000000001</v>
      </c>
      <c r="H113" s="5">
        <f t="shared" si="14"/>
        <v>2269712.4</v>
      </c>
      <c r="I113" s="5">
        <f t="shared" si="15"/>
        <v>2269712.4</v>
      </c>
      <c r="J113" s="5">
        <f t="shared" si="16"/>
        <v>2269712.4</v>
      </c>
      <c r="K113" s="5">
        <f t="shared" si="17"/>
        <v>2269712.4</v>
      </c>
    </row>
    <row r="114" spans="1:11" x14ac:dyDescent="0.25">
      <c r="A114" s="2">
        <v>41872</v>
      </c>
      <c r="B114" s="1">
        <v>0</v>
      </c>
      <c r="C114" s="1" t="b">
        <f t="shared" si="9"/>
        <v>0</v>
      </c>
      <c r="D114" s="5">
        <f t="shared" si="10"/>
        <v>2269712.4</v>
      </c>
      <c r="E114" s="5">
        <f t="shared" si="11"/>
        <v>100000</v>
      </c>
      <c r="F114" s="5">
        <f t="shared" si="12"/>
        <v>2169712.4</v>
      </c>
      <c r="G114" s="5">
        <f t="shared" si="13"/>
        <v>21697.124</v>
      </c>
      <c r="H114" s="5">
        <f t="shared" si="14"/>
        <v>2191409.5239999997</v>
      </c>
      <c r="I114" s="5">
        <f t="shared" si="15"/>
        <v>2191409.5239999997</v>
      </c>
      <c r="J114" s="5">
        <f t="shared" si="16"/>
        <v>2191409.5239999997</v>
      </c>
      <c r="K114" s="5">
        <f t="shared" si="17"/>
        <v>2191409.5239999997</v>
      </c>
    </row>
    <row r="115" spans="1:11" x14ac:dyDescent="0.25">
      <c r="A115" s="2">
        <v>41873</v>
      </c>
      <c r="B115" s="1">
        <v>0</v>
      </c>
      <c r="C115" s="1" t="b">
        <f t="shared" si="9"/>
        <v>0</v>
      </c>
      <c r="D115" s="5">
        <f t="shared" si="10"/>
        <v>2191409.5239999997</v>
      </c>
      <c r="E115" s="5">
        <f t="shared" si="11"/>
        <v>100000</v>
      </c>
      <c r="F115" s="5">
        <f t="shared" si="12"/>
        <v>2091409.5239999997</v>
      </c>
      <c r="G115" s="5">
        <f t="shared" si="13"/>
        <v>20914.095239999999</v>
      </c>
      <c r="H115" s="5">
        <f t="shared" si="14"/>
        <v>2112323.6192399999</v>
      </c>
      <c r="I115" s="5">
        <f t="shared" si="15"/>
        <v>2112323.6192399999</v>
      </c>
      <c r="J115" s="5">
        <f t="shared" si="16"/>
        <v>2112323.6192399999</v>
      </c>
      <c r="K115" s="5">
        <f t="shared" si="17"/>
        <v>2112323.6192399999</v>
      </c>
    </row>
    <row r="116" spans="1:11" x14ac:dyDescent="0.25">
      <c r="A116" s="2">
        <v>41874</v>
      </c>
      <c r="B116" s="1">
        <v>0</v>
      </c>
      <c r="C116" s="1" t="b">
        <f t="shared" si="9"/>
        <v>1</v>
      </c>
      <c r="D116" s="5">
        <f t="shared" si="10"/>
        <v>2112323.6192399999</v>
      </c>
      <c r="E116" s="5">
        <f t="shared" si="11"/>
        <v>100000</v>
      </c>
      <c r="F116" s="5">
        <f t="shared" si="12"/>
        <v>2012323.6192399999</v>
      </c>
      <c r="G116" s="5">
        <f t="shared" si="13"/>
        <v>20123.2361924</v>
      </c>
      <c r="H116" s="5">
        <f t="shared" si="14"/>
        <v>2032446.8554324</v>
      </c>
      <c r="I116" s="5">
        <f t="shared" si="15"/>
        <v>2032446.8554324</v>
      </c>
      <c r="J116" s="5">
        <f t="shared" si="16"/>
        <v>2532446.8554324</v>
      </c>
      <c r="K116" s="5">
        <f t="shared" si="17"/>
        <v>2500000</v>
      </c>
    </row>
    <row r="117" spans="1:11" x14ac:dyDescent="0.25">
      <c r="A117" s="2">
        <v>41875</v>
      </c>
      <c r="B117" s="1">
        <v>0</v>
      </c>
      <c r="C117" s="1" t="b">
        <f t="shared" si="9"/>
        <v>0</v>
      </c>
      <c r="D117" s="5">
        <f t="shared" si="10"/>
        <v>2500000</v>
      </c>
      <c r="E117" s="5">
        <f t="shared" si="11"/>
        <v>100000</v>
      </c>
      <c r="F117" s="5">
        <f t="shared" si="12"/>
        <v>2400000</v>
      </c>
      <c r="G117" s="5">
        <f t="shared" si="13"/>
        <v>24000</v>
      </c>
      <c r="H117" s="5">
        <f t="shared" si="14"/>
        <v>2424000</v>
      </c>
      <c r="I117" s="5">
        <f t="shared" si="15"/>
        <v>2424000</v>
      </c>
      <c r="J117" s="5">
        <f t="shared" si="16"/>
        <v>2424000</v>
      </c>
      <c r="K117" s="5">
        <f t="shared" si="17"/>
        <v>2424000</v>
      </c>
    </row>
    <row r="118" spans="1:11" x14ac:dyDescent="0.25">
      <c r="A118" s="2">
        <v>41876</v>
      </c>
      <c r="B118" s="1">
        <v>0</v>
      </c>
      <c r="C118" s="1" t="b">
        <f t="shared" si="9"/>
        <v>0</v>
      </c>
      <c r="D118" s="5">
        <f t="shared" si="10"/>
        <v>2424000</v>
      </c>
      <c r="E118" s="5">
        <f t="shared" si="11"/>
        <v>100000</v>
      </c>
      <c r="F118" s="5">
        <f t="shared" si="12"/>
        <v>2324000</v>
      </c>
      <c r="G118" s="5">
        <f t="shared" si="13"/>
        <v>23240</v>
      </c>
      <c r="H118" s="5">
        <f t="shared" si="14"/>
        <v>2347240</v>
      </c>
      <c r="I118" s="5">
        <f t="shared" si="15"/>
        <v>2347240</v>
      </c>
      <c r="J118" s="5">
        <f t="shared" si="16"/>
        <v>2347240</v>
      </c>
      <c r="K118" s="5">
        <f t="shared" si="17"/>
        <v>2347240</v>
      </c>
    </row>
    <row r="119" spans="1:11" x14ac:dyDescent="0.25">
      <c r="A119" s="2">
        <v>41877</v>
      </c>
      <c r="B119" s="1">
        <v>0</v>
      </c>
      <c r="C119" s="1" t="b">
        <f t="shared" si="9"/>
        <v>0</v>
      </c>
      <c r="D119" s="5">
        <f t="shared" si="10"/>
        <v>2347240</v>
      </c>
      <c r="E119" s="5">
        <f t="shared" si="11"/>
        <v>100000</v>
      </c>
      <c r="F119" s="5">
        <f t="shared" si="12"/>
        <v>2247240</v>
      </c>
      <c r="G119" s="5">
        <f t="shared" si="13"/>
        <v>22472.400000000001</v>
      </c>
      <c r="H119" s="5">
        <f t="shared" si="14"/>
        <v>2269712.4</v>
      </c>
      <c r="I119" s="5">
        <f t="shared" si="15"/>
        <v>2269712.4</v>
      </c>
      <c r="J119" s="5">
        <f t="shared" si="16"/>
        <v>2269712.4</v>
      </c>
      <c r="K119" s="5">
        <f t="shared" si="17"/>
        <v>2269712.4</v>
      </c>
    </row>
    <row r="120" spans="1:11" x14ac:dyDescent="0.25">
      <c r="A120" s="2">
        <v>41878</v>
      </c>
      <c r="B120" s="1">
        <v>0</v>
      </c>
      <c r="C120" s="1" t="b">
        <f t="shared" si="9"/>
        <v>0</v>
      </c>
      <c r="D120" s="5">
        <f t="shared" si="10"/>
        <v>2269712.4</v>
      </c>
      <c r="E120" s="5">
        <f t="shared" si="11"/>
        <v>100000</v>
      </c>
      <c r="F120" s="5">
        <f t="shared" si="12"/>
        <v>2169712.4</v>
      </c>
      <c r="G120" s="5">
        <f t="shared" si="13"/>
        <v>21697.124</v>
      </c>
      <c r="H120" s="5">
        <f t="shared" si="14"/>
        <v>2191409.5239999997</v>
      </c>
      <c r="I120" s="5">
        <f t="shared" si="15"/>
        <v>2191409.5239999997</v>
      </c>
      <c r="J120" s="5">
        <f t="shared" si="16"/>
        <v>2191409.5239999997</v>
      </c>
      <c r="K120" s="5">
        <f t="shared" si="17"/>
        <v>2191409.5239999997</v>
      </c>
    </row>
    <row r="121" spans="1:11" x14ac:dyDescent="0.25">
      <c r="A121" s="2">
        <v>41879</v>
      </c>
      <c r="B121" s="1">
        <v>1</v>
      </c>
      <c r="C121" s="1" t="b">
        <f t="shared" si="9"/>
        <v>0</v>
      </c>
      <c r="D121" s="5">
        <f t="shared" si="10"/>
        <v>2191409.5239999997</v>
      </c>
      <c r="E121" s="5">
        <f t="shared" si="11"/>
        <v>0</v>
      </c>
      <c r="F121" s="5">
        <f t="shared" si="12"/>
        <v>2191409.5239999997</v>
      </c>
      <c r="G121" s="5">
        <f t="shared" si="13"/>
        <v>65742.285719999985</v>
      </c>
      <c r="H121" s="5">
        <f t="shared" si="14"/>
        <v>2257151.8097199998</v>
      </c>
      <c r="I121" s="5">
        <f t="shared" si="15"/>
        <v>2257151.8097199998</v>
      </c>
      <c r="J121" s="5">
        <f t="shared" si="16"/>
        <v>2257151.8097199998</v>
      </c>
      <c r="K121" s="5">
        <f t="shared" si="17"/>
        <v>2257151.8097199998</v>
      </c>
    </row>
    <row r="122" spans="1:11" x14ac:dyDescent="0.25">
      <c r="A122" s="2">
        <v>41880</v>
      </c>
      <c r="B122" s="1">
        <v>0</v>
      </c>
      <c r="C122" s="1" t="b">
        <f t="shared" si="9"/>
        <v>0</v>
      </c>
      <c r="D122" s="5">
        <f t="shared" si="10"/>
        <v>2257151.8097199998</v>
      </c>
      <c r="E122" s="5">
        <f t="shared" si="11"/>
        <v>100000</v>
      </c>
      <c r="F122" s="5">
        <f t="shared" si="12"/>
        <v>2157151.8097199998</v>
      </c>
      <c r="G122" s="5">
        <f t="shared" si="13"/>
        <v>21571.518097199998</v>
      </c>
      <c r="H122" s="5">
        <f t="shared" si="14"/>
        <v>2178723.3278171998</v>
      </c>
      <c r="I122" s="5">
        <f t="shared" si="15"/>
        <v>2178723.3278171998</v>
      </c>
      <c r="J122" s="5">
        <f t="shared" si="16"/>
        <v>2178723.3278171998</v>
      </c>
      <c r="K122" s="5">
        <f t="shared" si="17"/>
        <v>2178723.3278171998</v>
      </c>
    </row>
    <row r="123" spans="1:11" x14ac:dyDescent="0.25">
      <c r="A123" s="2">
        <v>41881</v>
      </c>
      <c r="B123" s="1">
        <v>0</v>
      </c>
      <c r="C123" s="1" t="b">
        <f t="shared" si="9"/>
        <v>1</v>
      </c>
      <c r="D123" s="5">
        <f t="shared" si="10"/>
        <v>2178723.3278171998</v>
      </c>
      <c r="E123" s="5">
        <f t="shared" si="11"/>
        <v>100000</v>
      </c>
      <c r="F123" s="5">
        <f t="shared" si="12"/>
        <v>2078723.3278171998</v>
      </c>
      <c r="G123" s="5">
        <f t="shared" si="13"/>
        <v>20787.233278172</v>
      </c>
      <c r="H123" s="5">
        <f t="shared" si="14"/>
        <v>2099510.5610953718</v>
      </c>
      <c r="I123" s="5">
        <f t="shared" si="15"/>
        <v>2099510.5610953718</v>
      </c>
      <c r="J123" s="5">
        <f t="shared" si="16"/>
        <v>2599510.5610953718</v>
      </c>
      <c r="K123" s="5">
        <f t="shared" si="17"/>
        <v>2500000</v>
      </c>
    </row>
    <row r="124" spans="1:11" x14ac:dyDescent="0.25">
      <c r="A124" s="2">
        <v>41882</v>
      </c>
      <c r="B124" s="1">
        <v>1</v>
      </c>
      <c r="C124" s="1" t="b">
        <f t="shared" si="9"/>
        <v>0</v>
      </c>
      <c r="D124" s="5">
        <f t="shared" si="10"/>
        <v>2500000</v>
      </c>
      <c r="E124" s="5">
        <f t="shared" si="11"/>
        <v>0</v>
      </c>
      <c r="F124" s="5">
        <f t="shared" si="12"/>
        <v>2500000</v>
      </c>
      <c r="G124" s="5">
        <f t="shared" si="13"/>
        <v>75000</v>
      </c>
      <c r="H124" s="5">
        <f t="shared" si="14"/>
        <v>2575000</v>
      </c>
      <c r="I124" s="5">
        <f t="shared" si="15"/>
        <v>2500000</v>
      </c>
      <c r="J124" s="5">
        <f t="shared" si="16"/>
        <v>2500000</v>
      </c>
      <c r="K124" s="5">
        <f t="shared" si="17"/>
        <v>2500000</v>
      </c>
    </row>
    <row r="125" spans="1:11" x14ac:dyDescent="0.25">
      <c r="A125" s="2">
        <v>41883</v>
      </c>
      <c r="B125" s="1">
        <v>0</v>
      </c>
      <c r="C125" s="1" t="b">
        <f t="shared" si="9"/>
        <v>0</v>
      </c>
      <c r="D125" s="5">
        <f t="shared" si="10"/>
        <v>2500000</v>
      </c>
      <c r="E125" s="5">
        <f t="shared" si="11"/>
        <v>100000</v>
      </c>
      <c r="F125" s="5">
        <f t="shared" si="12"/>
        <v>2400000</v>
      </c>
      <c r="G125" s="5">
        <f t="shared" si="13"/>
        <v>24000</v>
      </c>
      <c r="H125" s="5">
        <f t="shared" si="14"/>
        <v>2424000</v>
      </c>
      <c r="I125" s="5">
        <f t="shared" si="15"/>
        <v>2424000</v>
      </c>
      <c r="J125" s="5">
        <f t="shared" si="16"/>
        <v>2424000</v>
      </c>
      <c r="K125" s="5">
        <f t="shared" si="17"/>
        <v>2424000</v>
      </c>
    </row>
    <row r="126" spans="1:11" x14ac:dyDescent="0.25">
      <c r="A126" s="2">
        <v>41884</v>
      </c>
      <c r="B126" s="1">
        <v>0</v>
      </c>
      <c r="C126" s="1" t="b">
        <f t="shared" si="9"/>
        <v>0</v>
      </c>
      <c r="D126" s="5">
        <f t="shared" si="10"/>
        <v>2424000</v>
      </c>
      <c r="E126" s="5">
        <f t="shared" si="11"/>
        <v>100000</v>
      </c>
      <c r="F126" s="5">
        <f t="shared" si="12"/>
        <v>2324000</v>
      </c>
      <c r="G126" s="5">
        <f t="shared" si="13"/>
        <v>23240</v>
      </c>
      <c r="H126" s="5">
        <f t="shared" si="14"/>
        <v>2347240</v>
      </c>
      <c r="I126" s="5">
        <f t="shared" si="15"/>
        <v>2347240</v>
      </c>
      <c r="J126" s="5">
        <f t="shared" si="16"/>
        <v>2347240</v>
      </c>
      <c r="K126" s="5">
        <f t="shared" si="17"/>
        <v>2347240</v>
      </c>
    </row>
    <row r="127" spans="1:11" x14ac:dyDescent="0.25">
      <c r="A127" s="2">
        <v>41885</v>
      </c>
      <c r="B127" s="1">
        <v>0</v>
      </c>
      <c r="C127" s="1" t="b">
        <f t="shared" si="9"/>
        <v>0</v>
      </c>
      <c r="D127" s="5">
        <f t="shared" si="10"/>
        <v>2347240</v>
      </c>
      <c r="E127" s="5">
        <f t="shared" si="11"/>
        <v>100000</v>
      </c>
      <c r="F127" s="5">
        <f t="shared" si="12"/>
        <v>2247240</v>
      </c>
      <c r="G127" s="5">
        <f t="shared" si="13"/>
        <v>22472.400000000001</v>
      </c>
      <c r="H127" s="5">
        <f t="shared" si="14"/>
        <v>2269712.4</v>
      </c>
      <c r="I127" s="5">
        <f t="shared" si="15"/>
        <v>2269712.4</v>
      </c>
      <c r="J127" s="5">
        <f t="shared" si="16"/>
        <v>2269712.4</v>
      </c>
      <c r="K127" s="5">
        <f t="shared" si="17"/>
        <v>2269712.4</v>
      </c>
    </row>
    <row r="128" spans="1:11" x14ac:dyDescent="0.25">
      <c r="A128" s="2">
        <v>41886</v>
      </c>
      <c r="B128" s="1">
        <v>0</v>
      </c>
      <c r="C128" s="1" t="b">
        <f t="shared" si="9"/>
        <v>0</v>
      </c>
      <c r="D128" s="5">
        <f t="shared" si="10"/>
        <v>2269712.4</v>
      </c>
      <c r="E128" s="5">
        <f t="shared" si="11"/>
        <v>100000</v>
      </c>
      <c r="F128" s="5">
        <f t="shared" si="12"/>
        <v>2169712.4</v>
      </c>
      <c r="G128" s="5">
        <f t="shared" si="13"/>
        <v>21697.124</v>
      </c>
      <c r="H128" s="5">
        <f t="shared" si="14"/>
        <v>2191409.5239999997</v>
      </c>
      <c r="I128" s="5">
        <f t="shared" si="15"/>
        <v>2191409.5239999997</v>
      </c>
      <c r="J128" s="5">
        <f t="shared" si="16"/>
        <v>2191409.5239999997</v>
      </c>
      <c r="K128" s="5">
        <f t="shared" si="17"/>
        <v>2191409.5239999997</v>
      </c>
    </row>
    <row r="129" spans="1:11" x14ac:dyDescent="0.25">
      <c r="A129" s="2">
        <v>41887</v>
      </c>
      <c r="B129" s="1">
        <v>0</v>
      </c>
      <c r="C129" s="1" t="b">
        <f t="shared" si="9"/>
        <v>0</v>
      </c>
      <c r="D129" s="5">
        <f t="shared" si="10"/>
        <v>2191409.5239999997</v>
      </c>
      <c r="E129" s="5">
        <f t="shared" si="11"/>
        <v>100000</v>
      </c>
      <c r="F129" s="5">
        <f t="shared" si="12"/>
        <v>2091409.5239999997</v>
      </c>
      <c r="G129" s="5">
        <f t="shared" si="13"/>
        <v>20914.095239999999</v>
      </c>
      <c r="H129" s="5">
        <f t="shared" si="14"/>
        <v>2112323.6192399999</v>
      </c>
      <c r="I129" s="5">
        <f t="shared" si="15"/>
        <v>2112323.6192399999</v>
      </c>
      <c r="J129" s="5">
        <f t="shared" si="16"/>
        <v>2112323.6192399999</v>
      </c>
      <c r="K129" s="5">
        <f t="shared" si="17"/>
        <v>2112323.6192399999</v>
      </c>
    </row>
    <row r="130" spans="1:11" x14ac:dyDescent="0.25">
      <c r="A130" s="2">
        <v>41888</v>
      </c>
      <c r="B130" s="1">
        <v>0</v>
      </c>
      <c r="C130" s="1" t="b">
        <f t="shared" si="9"/>
        <v>1</v>
      </c>
      <c r="D130" s="5">
        <f t="shared" si="10"/>
        <v>2112323.6192399999</v>
      </c>
      <c r="E130" s="5">
        <f t="shared" si="11"/>
        <v>100000</v>
      </c>
      <c r="F130" s="5">
        <f t="shared" si="12"/>
        <v>2012323.6192399999</v>
      </c>
      <c r="G130" s="5">
        <f t="shared" si="13"/>
        <v>20123.2361924</v>
      </c>
      <c r="H130" s="5">
        <f t="shared" si="14"/>
        <v>2032446.8554324</v>
      </c>
      <c r="I130" s="5">
        <f t="shared" si="15"/>
        <v>2032446.8554324</v>
      </c>
      <c r="J130" s="5">
        <f t="shared" si="16"/>
        <v>2532446.8554324</v>
      </c>
      <c r="K130" s="5">
        <f t="shared" si="17"/>
        <v>2500000</v>
      </c>
    </row>
    <row r="131" spans="1:11" x14ac:dyDescent="0.25">
      <c r="A131" s="2">
        <v>41889</v>
      </c>
      <c r="B131" s="1">
        <v>0</v>
      </c>
      <c r="C131" s="1" t="b">
        <f t="shared" ref="C131:C154" si="18">IF(WEEKDAY(A131)=7,TRUE(),FALSE())</f>
        <v>0</v>
      </c>
      <c r="D131" s="5">
        <f t="shared" si="10"/>
        <v>2500000</v>
      </c>
      <c r="E131" s="5">
        <f t="shared" si="11"/>
        <v>100000</v>
      </c>
      <c r="F131" s="5">
        <f t="shared" si="12"/>
        <v>2400000</v>
      </c>
      <c r="G131" s="5">
        <f t="shared" si="13"/>
        <v>24000</v>
      </c>
      <c r="H131" s="5">
        <f t="shared" si="14"/>
        <v>2424000</v>
      </c>
      <c r="I131" s="5">
        <f t="shared" si="15"/>
        <v>2424000</v>
      </c>
      <c r="J131" s="5">
        <f t="shared" si="16"/>
        <v>2424000</v>
      </c>
      <c r="K131" s="5">
        <f t="shared" si="17"/>
        <v>2424000</v>
      </c>
    </row>
    <row r="132" spans="1:11" x14ac:dyDescent="0.25">
      <c r="A132" s="2">
        <v>41890</v>
      </c>
      <c r="B132" s="1">
        <v>1</v>
      </c>
      <c r="C132" s="1" t="b">
        <f t="shared" si="18"/>
        <v>0</v>
      </c>
      <c r="D132" s="5">
        <f t="shared" si="10"/>
        <v>2424000</v>
      </c>
      <c r="E132" s="5">
        <f t="shared" si="11"/>
        <v>0</v>
      </c>
      <c r="F132" s="5">
        <f t="shared" si="12"/>
        <v>2424000</v>
      </c>
      <c r="G132" s="5">
        <f t="shared" si="13"/>
        <v>72720</v>
      </c>
      <c r="H132" s="5">
        <f t="shared" si="14"/>
        <v>2496720</v>
      </c>
      <c r="I132" s="5">
        <f t="shared" si="15"/>
        <v>2496720</v>
      </c>
      <c r="J132" s="5">
        <f t="shared" si="16"/>
        <v>2496720</v>
      </c>
      <c r="K132" s="5">
        <f t="shared" si="17"/>
        <v>2496720</v>
      </c>
    </row>
    <row r="133" spans="1:11" x14ac:dyDescent="0.25">
      <c r="A133" s="2">
        <v>41891</v>
      </c>
      <c r="B133" s="1">
        <v>0</v>
      </c>
      <c r="C133" s="1" t="b">
        <f t="shared" si="18"/>
        <v>0</v>
      </c>
      <c r="D133" s="5">
        <f t="shared" ref="D133:D154" si="19">K132</f>
        <v>2496720</v>
      </c>
      <c r="E133" s="5">
        <f t="shared" ref="E133:E154" si="20">IF(B133=0,500*100*2,0)</f>
        <v>100000</v>
      </c>
      <c r="F133" s="5">
        <f t="shared" ref="F133:F154" si="21">D133-E133</f>
        <v>2396720</v>
      </c>
      <c r="G133" s="5">
        <f t="shared" ref="G133:G154" si="22">IF(B133=0,F133*0.01,D133*0.03)</f>
        <v>23967.200000000001</v>
      </c>
      <c r="H133" s="5">
        <f t="shared" ref="H133:H154" si="23">F133+G133</f>
        <v>2420687.2000000002</v>
      </c>
      <c r="I133" s="5">
        <f t="shared" ref="I133:I154" si="24">IF(H133&gt;2500000,2500000,H133)</f>
        <v>2420687.2000000002</v>
      </c>
      <c r="J133" s="5">
        <f t="shared" ref="J133:J154" si="25">IF(C133=TRUE(),I133+500000,I133)</f>
        <v>2420687.2000000002</v>
      </c>
      <c r="K133" s="5">
        <f t="shared" ref="K133:K154" si="26">IF(J133&gt;2500000,2500000,J133)</f>
        <v>2420687.2000000002</v>
      </c>
    </row>
    <row r="134" spans="1:11" x14ac:dyDescent="0.25">
      <c r="A134" s="2">
        <v>41892</v>
      </c>
      <c r="B134" s="1">
        <v>0</v>
      </c>
      <c r="C134" s="1" t="b">
        <f t="shared" si="18"/>
        <v>0</v>
      </c>
      <c r="D134" s="5">
        <f t="shared" si="19"/>
        <v>2420687.2000000002</v>
      </c>
      <c r="E134" s="5">
        <f t="shared" si="20"/>
        <v>100000</v>
      </c>
      <c r="F134" s="5">
        <f t="shared" si="21"/>
        <v>2320687.2000000002</v>
      </c>
      <c r="G134" s="5">
        <f t="shared" si="22"/>
        <v>23206.872000000003</v>
      </c>
      <c r="H134" s="5">
        <f t="shared" si="23"/>
        <v>2343894.0720000002</v>
      </c>
      <c r="I134" s="5">
        <f t="shared" si="24"/>
        <v>2343894.0720000002</v>
      </c>
      <c r="J134" s="5">
        <f t="shared" si="25"/>
        <v>2343894.0720000002</v>
      </c>
      <c r="K134" s="5">
        <f t="shared" si="26"/>
        <v>2343894.0720000002</v>
      </c>
    </row>
    <row r="135" spans="1:11" x14ac:dyDescent="0.25">
      <c r="A135" s="2">
        <v>41893</v>
      </c>
      <c r="B135" s="1">
        <v>0</v>
      </c>
      <c r="C135" s="1" t="b">
        <f t="shared" si="18"/>
        <v>0</v>
      </c>
      <c r="D135" s="5">
        <f t="shared" si="19"/>
        <v>2343894.0720000002</v>
      </c>
      <c r="E135" s="5">
        <f t="shared" si="20"/>
        <v>100000</v>
      </c>
      <c r="F135" s="5">
        <f t="shared" si="21"/>
        <v>2243894.0720000002</v>
      </c>
      <c r="G135" s="5">
        <f t="shared" si="22"/>
        <v>22438.940720000002</v>
      </c>
      <c r="H135" s="5">
        <f t="shared" si="23"/>
        <v>2266333.01272</v>
      </c>
      <c r="I135" s="5">
        <f t="shared" si="24"/>
        <v>2266333.01272</v>
      </c>
      <c r="J135" s="5">
        <f t="shared" si="25"/>
        <v>2266333.01272</v>
      </c>
      <c r="K135" s="5">
        <f t="shared" si="26"/>
        <v>2266333.01272</v>
      </c>
    </row>
    <row r="136" spans="1:11" x14ac:dyDescent="0.25">
      <c r="A136" s="2">
        <v>41894</v>
      </c>
      <c r="B136" s="1">
        <v>0</v>
      </c>
      <c r="C136" s="1" t="b">
        <f t="shared" si="18"/>
        <v>0</v>
      </c>
      <c r="D136" s="5">
        <f t="shared" si="19"/>
        <v>2266333.01272</v>
      </c>
      <c r="E136" s="5">
        <f t="shared" si="20"/>
        <v>100000</v>
      </c>
      <c r="F136" s="5">
        <f t="shared" si="21"/>
        <v>2166333.01272</v>
      </c>
      <c r="G136" s="5">
        <f t="shared" si="22"/>
        <v>21663.330127199999</v>
      </c>
      <c r="H136" s="5">
        <f t="shared" si="23"/>
        <v>2187996.3428472001</v>
      </c>
      <c r="I136" s="5">
        <f t="shared" si="24"/>
        <v>2187996.3428472001</v>
      </c>
      <c r="J136" s="5">
        <f t="shared" si="25"/>
        <v>2187996.3428472001</v>
      </c>
      <c r="K136" s="5">
        <f t="shared" si="26"/>
        <v>2187996.3428472001</v>
      </c>
    </row>
    <row r="137" spans="1:11" x14ac:dyDescent="0.25">
      <c r="A137" s="2">
        <v>41895</v>
      </c>
      <c r="B137" s="1">
        <v>0</v>
      </c>
      <c r="C137" s="1" t="b">
        <f t="shared" si="18"/>
        <v>1</v>
      </c>
      <c r="D137" s="5">
        <f t="shared" si="19"/>
        <v>2187996.3428472001</v>
      </c>
      <c r="E137" s="5">
        <f t="shared" si="20"/>
        <v>100000</v>
      </c>
      <c r="F137" s="5">
        <f t="shared" si="21"/>
        <v>2087996.3428472001</v>
      </c>
      <c r="G137" s="5">
        <f t="shared" si="22"/>
        <v>20879.963428472001</v>
      </c>
      <c r="H137" s="5">
        <f t="shared" si="23"/>
        <v>2108876.3062756723</v>
      </c>
      <c r="I137" s="5">
        <f t="shared" si="24"/>
        <v>2108876.3062756723</v>
      </c>
      <c r="J137" s="5">
        <f t="shared" si="25"/>
        <v>2608876.3062756723</v>
      </c>
      <c r="K137" s="5">
        <f t="shared" si="26"/>
        <v>2500000</v>
      </c>
    </row>
    <row r="138" spans="1:11" x14ac:dyDescent="0.25">
      <c r="A138" s="2">
        <v>41896</v>
      </c>
      <c r="B138" s="1">
        <v>0</v>
      </c>
      <c r="C138" s="1" t="b">
        <f t="shared" si="18"/>
        <v>0</v>
      </c>
      <c r="D138" s="5">
        <f t="shared" si="19"/>
        <v>2500000</v>
      </c>
      <c r="E138" s="5">
        <f t="shared" si="20"/>
        <v>100000</v>
      </c>
      <c r="F138" s="5">
        <f t="shared" si="21"/>
        <v>2400000</v>
      </c>
      <c r="G138" s="5">
        <f t="shared" si="22"/>
        <v>24000</v>
      </c>
      <c r="H138" s="5">
        <f t="shared" si="23"/>
        <v>2424000</v>
      </c>
      <c r="I138" s="5">
        <f t="shared" si="24"/>
        <v>2424000</v>
      </c>
      <c r="J138" s="5">
        <f t="shared" si="25"/>
        <v>2424000</v>
      </c>
      <c r="K138" s="5">
        <f t="shared" si="26"/>
        <v>2424000</v>
      </c>
    </row>
    <row r="139" spans="1:11" x14ac:dyDescent="0.25">
      <c r="A139" s="2">
        <v>41897</v>
      </c>
      <c r="B139" s="1">
        <v>1</v>
      </c>
      <c r="C139" s="1" t="b">
        <f t="shared" si="18"/>
        <v>0</v>
      </c>
      <c r="D139" s="5">
        <f t="shared" si="19"/>
        <v>2424000</v>
      </c>
      <c r="E139" s="5">
        <f t="shared" si="20"/>
        <v>0</v>
      </c>
      <c r="F139" s="5">
        <f t="shared" si="21"/>
        <v>2424000</v>
      </c>
      <c r="G139" s="5">
        <f t="shared" si="22"/>
        <v>72720</v>
      </c>
      <c r="H139" s="5">
        <f t="shared" si="23"/>
        <v>2496720</v>
      </c>
      <c r="I139" s="5">
        <f t="shared" si="24"/>
        <v>2496720</v>
      </c>
      <c r="J139" s="5">
        <f t="shared" si="25"/>
        <v>2496720</v>
      </c>
      <c r="K139" s="5">
        <f t="shared" si="26"/>
        <v>2496720</v>
      </c>
    </row>
    <row r="140" spans="1:11" x14ac:dyDescent="0.25">
      <c r="A140" s="2">
        <v>41898</v>
      </c>
      <c r="B140" s="1">
        <v>0</v>
      </c>
      <c r="C140" s="1" t="b">
        <f t="shared" si="18"/>
        <v>0</v>
      </c>
      <c r="D140" s="5">
        <f t="shared" si="19"/>
        <v>2496720</v>
      </c>
      <c r="E140" s="5">
        <f t="shared" si="20"/>
        <v>100000</v>
      </c>
      <c r="F140" s="5">
        <f t="shared" si="21"/>
        <v>2396720</v>
      </c>
      <c r="G140" s="5">
        <f t="shared" si="22"/>
        <v>23967.200000000001</v>
      </c>
      <c r="H140" s="5">
        <f t="shared" si="23"/>
        <v>2420687.2000000002</v>
      </c>
      <c r="I140" s="5">
        <f t="shared" si="24"/>
        <v>2420687.2000000002</v>
      </c>
      <c r="J140" s="5">
        <f t="shared" si="25"/>
        <v>2420687.2000000002</v>
      </c>
      <c r="K140" s="5">
        <f t="shared" si="26"/>
        <v>2420687.2000000002</v>
      </c>
    </row>
    <row r="141" spans="1:11" x14ac:dyDescent="0.25">
      <c r="A141" s="2">
        <v>41899</v>
      </c>
      <c r="B141" s="1">
        <v>0</v>
      </c>
      <c r="C141" s="1" t="b">
        <f t="shared" si="18"/>
        <v>0</v>
      </c>
      <c r="D141" s="5">
        <f t="shared" si="19"/>
        <v>2420687.2000000002</v>
      </c>
      <c r="E141" s="5">
        <f t="shared" si="20"/>
        <v>100000</v>
      </c>
      <c r="F141" s="5">
        <f t="shared" si="21"/>
        <v>2320687.2000000002</v>
      </c>
      <c r="G141" s="5">
        <f t="shared" si="22"/>
        <v>23206.872000000003</v>
      </c>
      <c r="H141" s="5">
        <f t="shared" si="23"/>
        <v>2343894.0720000002</v>
      </c>
      <c r="I141" s="5">
        <f t="shared" si="24"/>
        <v>2343894.0720000002</v>
      </c>
      <c r="J141" s="5">
        <f t="shared" si="25"/>
        <v>2343894.0720000002</v>
      </c>
      <c r="K141" s="5">
        <f t="shared" si="26"/>
        <v>2343894.0720000002</v>
      </c>
    </row>
    <row r="142" spans="1:11" x14ac:dyDescent="0.25">
      <c r="A142" s="2">
        <v>41900</v>
      </c>
      <c r="B142" s="1">
        <v>0</v>
      </c>
      <c r="C142" s="1" t="b">
        <f t="shared" si="18"/>
        <v>0</v>
      </c>
      <c r="D142" s="5">
        <f t="shared" si="19"/>
        <v>2343894.0720000002</v>
      </c>
      <c r="E142" s="5">
        <f t="shared" si="20"/>
        <v>100000</v>
      </c>
      <c r="F142" s="5">
        <f t="shared" si="21"/>
        <v>2243894.0720000002</v>
      </c>
      <c r="G142" s="5">
        <f t="shared" si="22"/>
        <v>22438.940720000002</v>
      </c>
      <c r="H142" s="5">
        <f t="shared" si="23"/>
        <v>2266333.01272</v>
      </c>
      <c r="I142" s="5">
        <f t="shared" si="24"/>
        <v>2266333.01272</v>
      </c>
      <c r="J142" s="5">
        <f t="shared" si="25"/>
        <v>2266333.01272</v>
      </c>
      <c r="K142" s="5">
        <f t="shared" si="26"/>
        <v>2266333.01272</v>
      </c>
    </row>
    <row r="143" spans="1:11" x14ac:dyDescent="0.25">
      <c r="A143" s="2">
        <v>41901</v>
      </c>
      <c r="B143" s="1">
        <v>0</v>
      </c>
      <c r="C143" s="1" t="b">
        <f t="shared" si="18"/>
        <v>0</v>
      </c>
      <c r="D143" s="5">
        <f t="shared" si="19"/>
        <v>2266333.01272</v>
      </c>
      <c r="E143" s="5">
        <f t="shared" si="20"/>
        <v>100000</v>
      </c>
      <c r="F143" s="5">
        <f t="shared" si="21"/>
        <v>2166333.01272</v>
      </c>
      <c r="G143" s="5">
        <f t="shared" si="22"/>
        <v>21663.330127199999</v>
      </c>
      <c r="H143" s="5">
        <f t="shared" si="23"/>
        <v>2187996.3428472001</v>
      </c>
      <c r="I143" s="5">
        <f t="shared" si="24"/>
        <v>2187996.3428472001</v>
      </c>
      <c r="J143" s="5">
        <f t="shared" si="25"/>
        <v>2187996.3428472001</v>
      </c>
      <c r="K143" s="5">
        <f t="shared" si="26"/>
        <v>2187996.3428472001</v>
      </c>
    </row>
    <row r="144" spans="1:11" x14ac:dyDescent="0.25">
      <c r="A144" s="2">
        <v>41902</v>
      </c>
      <c r="B144" s="1">
        <v>0</v>
      </c>
      <c r="C144" s="1" t="b">
        <f t="shared" si="18"/>
        <v>1</v>
      </c>
      <c r="D144" s="5">
        <f t="shared" si="19"/>
        <v>2187996.3428472001</v>
      </c>
      <c r="E144" s="5">
        <f t="shared" si="20"/>
        <v>100000</v>
      </c>
      <c r="F144" s="5">
        <f t="shared" si="21"/>
        <v>2087996.3428472001</v>
      </c>
      <c r="G144" s="5">
        <f t="shared" si="22"/>
        <v>20879.963428472001</v>
      </c>
      <c r="H144" s="5">
        <f t="shared" si="23"/>
        <v>2108876.3062756723</v>
      </c>
      <c r="I144" s="5">
        <f t="shared" si="24"/>
        <v>2108876.3062756723</v>
      </c>
      <c r="J144" s="5">
        <f t="shared" si="25"/>
        <v>2608876.3062756723</v>
      </c>
      <c r="K144" s="5">
        <f t="shared" si="26"/>
        <v>2500000</v>
      </c>
    </row>
    <row r="145" spans="1:11" x14ac:dyDescent="0.25">
      <c r="A145" s="2">
        <v>41903</v>
      </c>
      <c r="B145" s="1">
        <v>0</v>
      </c>
      <c r="C145" s="1" t="b">
        <f t="shared" si="18"/>
        <v>0</v>
      </c>
      <c r="D145" s="5">
        <f t="shared" si="19"/>
        <v>2500000</v>
      </c>
      <c r="E145" s="5">
        <f t="shared" si="20"/>
        <v>100000</v>
      </c>
      <c r="F145" s="5">
        <f t="shared" si="21"/>
        <v>2400000</v>
      </c>
      <c r="G145" s="5">
        <f t="shared" si="22"/>
        <v>24000</v>
      </c>
      <c r="H145" s="5">
        <f t="shared" si="23"/>
        <v>2424000</v>
      </c>
      <c r="I145" s="5">
        <f t="shared" si="24"/>
        <v>2424000</v>
      </c>
      <c r="J145" s="5">
        <f t="shared" si="25"/>
        <v>2424000</v>
      </c>
      <c r="K145" s="5">
        <f t="shared" si="26"/>
        <v>2424000</v>
      </c>
    </row>
    <row r="146" spans="1:11" x14ac:dyDescent="0.25">
      <c r="A146" s="2">
        <v>41904</v>
      </c>
      <c r="B146" s="1">
        <v>0</v>
      </c>
      <c r="C146" s="1" t="b">
        <f t="shared" si="18"/>
        <v>0</v>
      </c>
      <c r="D146" s="5">
        <f t="shared" si="19"/>
        <v>2424000</v>
      </c>
      <c r="E146" s="5">
        <f t="shared" si="20"/>
        <v>100000</v>
      </c>
      <c r="F146" s="5">
        <f t="shared" si="21"/>
        <v>2324000</v>
      </c>
      <c r="G146" s="5">
        <f t="shared" si="22"/>
        <v>23240</v>
      </c>
      <c r="H146" s="5">
        <f t="shared" si="23"/>
        <v>2347240</v>
      </c>
      <c r="I146" s="5">
        <f t="shared" si="24"/>
        <v>2347240</v>
      </c>
      <c r="J146" s="5">
        <f t="shared" si="25"/>
        <v>2347240</v>
      </c>
      <c r="K146" s="5">
        <f t="shared" si="26"/>
        <v>2347240</v>
      </c>
    </row>
    <row r="147" spans="1:11" x14ac:dyDescent="0.25">
      <c r="A147" s="2">
        <v>41905</v>
      </c>
      <c r="B147" s="1">
        <v>1</v>
      </c>
      <c r="C147" s="1" t="b">
        <f t="shared" si="18"/>
        <v>0</v>
      </c>
      <c r="D147" s="5">
        <f t="shared" si="19"/>
        <v>2347240</v>
      </c>
      <c r="E147" s="5">
        <f t="shared" si="20"/>
        <v>0</v>
      </c>
      <c r="F147" s="5">
        <f t="shared" si="21"/>
        <v>2347240</v>
      </c>
      <c r="G147" s="5">
        <f t="shared" si="22"/>
        <v>70417.2</v>
      </c>
      <c r="H147" s="5">
        <f t="shared" si="23"/>
        <v>2417657.2000000002</v>
      </c>
      <c r="I147" s="5">
        <f t="shared" si="24"/>
        <v>2417657.2000000002</v>
      </c>
      <c r="J147" s="5">
        <f t="shared" si="25"/>
        <v>2417657.2000000002</v>
      </c>
      <c r="K147" s="5">
        <f t="shared" si="26"/>
        <v>2417657.2000000002</v>
      </c>
    </row>
    <row r="148" spans="1:11" x14ac:dyDescent="0.25">
      <c r="A148" s="2">
        <v>41906</v>
      </c>
      <c r="B148" s="1">
        <v>0</v>
      </c>
      <c r="C148" s="1" t="b">
        <f t="shared" si="18"/>
        <v>0</v>
      </c>
      <c r="D148" s="5">
        <f t="shared" si="19"/>
        <v>2417657.2000000002</v>
      </c>
      <c r="E148" s="5">
        <f t="shared" si="20"/>
        <v>100000</v>
      </c>
      <c r="F148" s="5">
        <f t="shared" si="21"/>
        <v>2317657.2000000002</v>
      </c>
      <c r="G148" s="5">
        <f t="shared" si="22"/>
        <v>23176.572000000004</v>
      </c>
      <c r="H148" s="5">
        <f t="shared" si="23"/>
        <v>2340833.7720000003</v>
      </c>
      <c r="I148" s="5">
        <f t="shared" si="24"/>
        <v>2340833.7720000003</v>
      </c>
      <c r="J148" s="5">
        <f t="shared" si="25"/>
        <v>2340833.7720000003</v>
      </c>
      <c r="K148" s="5">
        <f t="shared" si="26"/>
        <v>2340833.7720000003</v>
      </c>
    </row>
    <row r="149" spans="1:11" x14ac:dyDescent="0.25">
      <c r="A149" s="2">
        <v>41907</v>
      </c>
      <c r="B149" s="1">
        <v>1</v>
      </c>
      <c r="C149" s="1" t="b">
        <f t="shared" si="18"/>
        <v>0</v>
      </c>
      <c r="D149" s="5">
        <f t="shared" si="19"/>
        <v>2340833.7720000003</v>
      </c>
      <c r="E149" s="5">
        <f t="shared" si="20"/>
        <v>0</v>
      </c>
      <c r="F149" s="5">
        <f t="shared" si="21"/>
        <v>2340833.7720000003</v>
      </c>
      <c r="G149" s="5">
        <f t="shared" si="22"/>
        <v>70225.013160000002</v>
      </c>
      <c r="H149" s="5">
        <f t="shared" si="23"/>
        <v>2411058.7851600004</v>
      </c>
      <c r="I149" s="5">
        <f t="shared" si="24"/>
        <v>2411058.7851600004</v>
      </c>
      <c r="J149" s="5">
        <f t="shared" si="25"/>
        <v>2411058.7851600004</v>
      </c>
      <c r="K149" s="5">
        <f t="shared" si="26"/>
        <v>2411058.7851600004</v>
      </c>
    </row>
    <row r="150" spans="1:11" x14ac:dyDescent="0.25">
      <c r="A150" s="2">
        <v>41908</v>
      </c>
      <c r="B150" s="1">
        <v>0</v>
      </c>
      <c r="C150" s="1" t="b">
        <f t="shared" si="18"/>
        <v>0</v>
      </c>
      <c r="D150" s="5">
        <f t="shared" si="19"/>
        <v>2411058.7851600004</v>
      </c>
      <c r="E150" s="5">
        <f t="shared" si="20"/>
        <v>100000</v>
      </c>
      <c r="F150" s="5">
        <f t="shared" si="21"/>
        <v>2311058.7851600004</v>
      </c>
      <c r="G150" s="5">
        <f t="shared" si="22"/>
        <v>23110.587851600005</v>
      </c>
      <c r="H150" s="5">
        <f t="shared" si="23"/>
        <v>2334169.3730116002</v>
      </c>
      <c r="I150" s="5">
        <f t="shared" si="24"/>
        <v>2334169.3730116002</v>
      </c>
      <c r="J150" s="5">
        <f t="shared" si="25"/>
        <v>2334169.3730116002</v>
      </c>
      <c r="K150" s="5">
        <f t="shared" si="26"/>
        <v>2334169.3730116002</v>
      </c>
    </row>
    <row r="151" spans="1:11" x14ac:dyDescent="0.25">
      <c r="A151" s="2">
        <v>41909</v>
      </c>
      <c r="B151" s="1">
        <v>0</v>
      </c>
      <c r="C151" s="1" t="b">
        <f t="shared" si="18"/>
        <v>1</v>
      </c>
      <c r="D151" s="5">
        <f t="shared" si="19"/>
        <v>2334169.3730116002</v>
      </c>
      <c r="E151" s="5">
        <f t="shared" si="20"/>
        <v>100000</v>
      </c>
      <c r="F151" s="5">
        <f t="shared" si="21"/>
        <v>2234169.3730116002</v>
      </c>
      <c r="G151" s="5">
        <f t="shared" si="22"/>
        <v>22341.693730116003</v>
      </c>
      <c r="H151" s="5">
        <f t="shared" si="23"/>
        <v>2256511.0667417161</v>
      </c>
      <c r="I151" s="5">
        <f t="shared" si="24"/>
        <v>2256511.0667417161</v>
      </c>
      <c r="J151" s="5">
        <f t="shared" si="25"/>
        <v>2756511.0667417161</v>
      </c>
      <c r="K151" s="5">
        <f t="shared" si="26"/>
        <v>2500000</v>
      </c>
    </row>
    <row r="152" spans="1:11" x14ac:dyDescent="0.25">
      <c r="A152" s="2">
        <v>41910</v>
      </c>
      <c r="B152" s="1">
        <v>0</v>
      </c>
      <c r="C152" s="1" t="b">
        <f t="shared" si="18"/>
        <v>0</v>
      </c>
      <c r="D152" s="5">
        <f t="shared" si="19"/>
        <v>2500000</v>
      </c>
      <c r="E152" s="5">
        <f t="shared" si="20"/>
        <v>100000</v>
      </c>
      <c r="F152" s="5">
        <f t="shared" si="21"/>
        <v>2400000</v>
      </c>
      <c r="G152" s="5">
        <f t="shared" si="22"/>
        <v>24000</v>
      </c>
      <c r="H152" s="5">
        <f t="shared" si="23"/>
        <v>2424000</v>
      </c>
      <c r="I152" s="5">
        <f t="shared" si="24"/>
        <v>2424000</v>
      </c>
      <c r="J152" s="5">
        <f t="shared" si="25"/>
        <v>2424000</v>
      </c>
      <c r="K152" s="5">
        <f t="shared" si="26"/>
        <v>2424000</v>
      </c>
    </row>
    <row r="153" spans="1:11" x14ac:dyDescent="0.25">
      <c r="A153" s="2">
        <v>41911</v>
      </c>
      <c r="B153" s="1">
        <v>1</v>
      </c>
      <c r="C153" s="1" t="b">
        <f t="shared" si="18"/>
        <v>0</v>
      </c>
      <c r="D153" s="5">
        <f t="shared" si="19"/>
        <v>2424000</v>
      </c>
      <c r="E153" s="5">
        <f t="shared" si="20"/>
        <v>0</v>
      </c>
      <c r="F153" s="5">
        <f t="shared" si="21"/>
        <v>2424000</v>
      </c>
      <c r="G153" s="5">
        <f t="shared" si="22"/>
        <v>72720</v>
      </c>
      <c r="H153" s="5">
        <f t="shared" si="23"/>
        <v>2496720</v>
      </c>
      <c r="I153" s="5">
        <f t="shared" si="24"/>
        <v>2496720</v>
      </c>
      <c r="J153" s="5">
        <f t="shared" si="25"/>
        <v>2496720</v>
      </c>
      <c r="K153" s="5">
        <f t="shared" si="26"/>
        <v>2496720</v>
      </c>
    </row>
    <row r="154" spans="1:11" x14ac:dyDescent="0.25">
      <c r="A154" s="2">
        <v>41912</v>
      </c>
      <c r="B154" s="1">
        <v>1</v>
      </c>
      <c r="C154" s="1" t="b">
        <f t="shared" si="18"/>
        <v>0</v>
      </c>
      <c r="D154" s="5">
        <f t="shared" si="19"/>
        <v>2496720</v>
      </c>
      <c r="E154" s="5">
        <f t="shared" si="20"/>
        <v>0</v>
      </c>
      <c r="F154" s="5">
        <f t="shared" si="21"/>
        <v>2496720</v>
      </c>
      <c r="G154" s="5">
        <f t="shared" si="22"/>
        <v>74901.599999999991</v>
      </c>
      <c r="H154" s="5">
        <f t="shared" si="23"/>
        <v>2571621.6</v>
      </c>
      <c r="I154" s="5">
        <f t="shared" si="24"/>
        <v>2500000</v>
      </c>
      <c r="J154" s="5">
        <f t="shared" si="25"/>
        <v>2500000</v>
      </c>
      <c r="K154" s="5">
        <f t="shared" si="26"/>
        <v>2500000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zoomScale="70" zoomScaleNormal="70" workbookViewId="0">
      <selection activeCell="N2" sqref="N2"/>
    </sheetView>
  </sheetViews>
  <sheetFormatPr defaultRowHeight="15" x14ac:dyDescent="0.25"/>
  <cols>
    <col min="1" max="1" width="10.42578125" style="1" bestFit="1" customWidth="1"/>
    <col min="2" max="2" width="6.85546875" style="1" bestFit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bestFit="1" customWidth="1"/>
    <col min="12" max="12" width="13.42578125" style="1" customWidth="1"/>
    <col min="13" max="16384" width="9.140625" style="1"/>
  </cols>
  <sheetData>
    <row r="1" spans="1:14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  <c r="L1" s="3" t="s">
        <v>12</v>
      </c>
    </row>
    <row r="2" spans="1:14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  <c r="L2" s="1" t="b">
        <f>IF(H2&lt;&gt;I2,TRUE(),FALSE())</f>
        <v>0</v>
      </c>
      <c r="N2" s="1">
        <f>COUNTIF(L2:L154,TRUE())</f>
        <v>22</v>
      </c>
    </row>
    <row r="3" spans="1:14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  <c r="L3" s="1" t="b">
        <f t="shared" ref="L3:L66" si="1">IF(H3&lt;&gt;I3,TRUE(),FALSE())</f>
        <v>0</v>
      </c>
    </row>
    <row r="4" spans="1:14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  <c r="L4" s="1" t="b">
        <f t="shared" si="1"/>
        <v>0</v>
      </c>
    </row>
    <row r="5" spans="1:14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2">K4</f>
        <v>2500000</v>
      </c>
      <c r="E5" s="5">
        <f t="shared" ref="E5:E68" si="3">IF(B5=0,500*100*2,0)</f>
        <v>100000</v>
      </c>
      <c r="F5" s="5">
        <f t="shared" ref="F5:F68" si="4">D5-E5</f>
        <v>2400000</v>
      </c>
      <c r="G5" s="5">
        <f t="shared" ref="G5:G68" si="5">IF(B5=0,F5*0.01,D5*0.03)</f>
        <v>24000</v>
      </c>
      <c r="H5" s="5">
        <f t="shared" ref="H5:H68" si="6">F5+G5</f>
        <v>2424000</v>
      </c>
      <c r="I5" s="5">
        <f t="shared" ref="I5:I68" si="7">IF(H5&gt;2500000,2500000,H5)</f>
        <v>2424000</v>
      </c>
      <c r="J5" s="5">
        <f t="shared" ref="J5:J68" si="8">IF(C5=TRUE(),I5+500000,I5)</f>
        <v>2424000</v>
      </c>
      <c r="K5" s="5">
        <f t="shared" ref="K5:K68" si="9">IF(J5&gt;2500000,2500000,J5)</f>
        <v>2424000</v>
      </c>
      <c r="L5" s="1" t="b">
        <f t="shared" si="1"/>
        <v>0</v>
      </c>
    </row>
    <row r="6" spans="1:14" x14ac:dyDescent="0.25">
      <c r="A6" s="2">
        <v>41764</v>
      </c>
      <c r="B6" s="1">
        <v>0</v>
      </c>
      <c r="C6" s="1" t="b">
        <f t="shared" si="0"/>
        <v>0</v>
      </c>
      <c r="D6" s="5">
        <f t="shared" si="2"/>
        <v>2424000</v>
      </c>
      <c r="E6" s="5">
        <f t="shared" si="3"/>
        <v>100000</v>
      </c>
      <c r="F6" s="5">
        <f t="shared" si="4"/>
        <v>2324000</v>
      </c>
      <c r="G6" s="5">
        <f t="shared" si="5"/>
        <v>23240</v>
      </c>
      <c r="H6" s="5">
        <f t="shared" si="6"/>
        <v>2347240</v>
      </c>
      <c r="I6" s="5">
        <f t="shared" si="7"/>
        <v>2347240</v>
      </c>
      <c r="J6" s="5">
        <f t="shared" si="8"/>
        <v>2347240</v>
      </c>
      <c r="K6" s="5">
        <f t="shared" si="9"/>
        <v>2347240</v>
      </c>
      <c r="L6" s="1" t="b">
        <f t="shared" si="1"/>
        <v>0</v>
      </c>
    </row>
    <row r="7" spans="1:14" x14ac:dyDescent="0.25">
      <c r="A7" s="2">
        <v>41765</v>
      </c>
      <c r="B7" s="1">
        <v>1</v>
      </c>
      <c r="C7" s="1" t="b">
        <f t="shared" si="0"/>
        <v>0</v>
      </c>
      <c r="D7" s="5">
        <f t="shared" si="2"/>
        <v>2347240</v>
      </c>
      <c r="E7" s="5">
        <f t="shared" si="3"/>
        <v>0</v>
      </c>
      <c r="F7" s="5">
        <f t="shared" si="4"/>
        <v>2347240</v>
      </c>
      <c r="G7" s="5">
        <f t="shared" si="5"/>
        <v>70417.2</v>
      </c>
      <c r="H7" s="5">
        <f t="shared" si="6"/>
        <v>2417657.2000000002</v>
      </c>
      <c r="I7" s="5">
        <f t="shared" si="7"/>
        <v>2417657.2000000002</v>
      </c>
      <c r="J7" s="5">
        <f t="shared" si="8"/>
        <v>2417657.2000000002</v>
      </c>
      <c r="K7" s="5">
        <f t="shared" si="9"/>
        <v>2417657.2000000002</v>
      </c>
      <c r="L7" s="1" t="b">
        <f t="shared" si="1"/>
        <v>0</v>
      </c>
    </row>
    <row r="8" spans="1:14" x14ac:dyDescent="0.25">
      <c r="A8" s="2">
        <v>41766</v>
      </c>
      <c r="B8" s="1">
        <v>1</v>
      </c>
      <c r="C8" s="1" t="b">
        <f t="shared" si="0"/>
        <v>0</v>
      </c>
      <c r="D8" s="5">
        <f t="shared" si="2"/>
        <v>2417657.2000000002</v>
      </c>
      <c r="E8" s="5">
        <f t="shared" si="3"/>
        <v>0</v>
      </c>
      <c r="F8" s="5">
        <f t="shared" si="4"/>
        <v>2417657.2000000002</v>
      </c>
      <c r="G8" s="5">
        <f t="shared" si="5"/>
        <v>72529.716</v>
      </c>
      <c r="H8" s="5">
        <f t="shared" si="6"/>
        <v>2490186.9160000002</v>
      </c>
      <c r="I8" s="5">
        <f t="shared" si="7"/>
        <v>2490186.9160000002</v>
      </c>
      <c r="J8" s="5">
        <f t="shared" si="8"/>
        <v>2490186.9160000002</v>
      </c>
      <c r="K8" s="5">
        <f t="shared" si="9"/>
        <v>2490186.9160000002</v>
      </c>
      <c r="L8" s="1" t="b">
        <f t="shared" si="1"/>
        <v>0</v>
      </c>
    </row>
    <row r="9" spans="1:14" x14ac:dyDescent="0.25">
      <c r="A9" s="2">
        <v>41767</v>
      </c>
      <c r="B9" s="1">
        <v>1</v>
      </c>
      <c r="C9" s="1" t="b">
        <f t="shared" si="0"/>
        <v>0</v>
      </c>
      <c r="D9" s="5">
        <f t="shared" si="2"/>
        <v>2490186.9160000002</v>
      </c>
      <c r="E9" s="5">
        <f t="shared" si="3"/>
        <v>0</v>
      </c>
      <c r="F9" s="5">
        <f t="shared" si="4"/>
        <v>2490186.9160000002</v>
      </c>
      <c r="G9" s="5">
        <f t="shared" si="5"/>
        <v>74705.607480000006</v>
      </c>
      <c r="H9" s="5">
        <f t="shared" si="6"/>
        <v>2564892.52348</v>
      </c>
      <c r="I9" s="5">
        <f t="shared" si="7"/>
        <v>2500000</v>
      </c>
      <c r="J9" s="5">
        <f t="shared" si="8"/>
        <v>2500000</v>
      </c>
      <c r="K9" s="5">
        <f t="shared" si="9"/>
        <v>2500000</v>
      </c>
      <c r="L9" s="1" t="b">
        <f t="shared" si="1"/>
        <v>1</v>
      </c>
    </row>
    <row r="10" spans="1:14" x14ac:dyDescent="0.25">
      <c r="A10" s="2">
        <v>41768</v>
      </c>
      <c r="B10" s="1">
        <v>1</v>
      </c>
      <c r="C10" s="1" t="b">
        <f t="shared" si="0"/>
        <v>0</v>
      </c>
      <c r="D10" s="5">
        <f t="shared" si="2"/>
        <v>2500000</v>
      </c>
      <c r="E10" s="5">
        <f t="shared" si="3"/>
        <v>0</v>
      </c>
      <c r="F10" s="5">
        <f t="shared" si="4"/>
        <v>2500000</v>
      </c>
      <c r="G10" s="5">
        <f t="shared" si="5"/>
        <v>75000</v>
      </c>
      <c r="H10" s="5">
        <f t="shared" si="6"/>
        <v>2575000</v>
      </c>
      <c r="I10" s="5">
        <f t="shared" si="7"/>
        <v>2500000</v>
      </c>
      <c r="J10" s="5">
        <f t="shared" si="8"/>
        <v>2500000</v>
      </c>
      <c r="K10" s="5">
        <f t="shared" si="9"/>
        <v>2500000</v>
      </c>
      <c r="L10" s="1" t="b">
        <f t="shared" si="1"/>
        <v>1</v>
      </c>
    </row>
    <row r="11" spans="1:14" x14ac:dyDescent="0.25">
      <c r="A11" s="2">
        <v>41769</v>
      </c>
      <c r="B11" s="1">
        <v>1</v>
      </c>
      <c r="C11" s="1" t="b">
        <f t="shared" si="0"/>
        <v>1</v>
      </c>
      <c r="D11" s="5">
        <f t="shared" si="2"/>
        <v>2500000</v>
      </c>
      <c r="E11" s="5">
        <f t="shared" si="3"/>
        <v>0</v>
      </c>
      <c r="F11" s="5">
        <f t="shared" si="4"/>
        <v>2500000</v>
      </c>
      <c r="G11" s="5">
        <f t="shared" si="5"/>
        <v>75000</v>
      </c>
      <c r="H11" s="5">
        <f t="shared" si="6"/>
        <v>2575000</v>
      </c>
      <c r="I11" s="5">
        <f t="shared" si="7"/>
        <v>2500000</v>
      </c>
      <c r="J11" s="5">
        <f t="shared" si="8"/>
        <v>3000000</v>
      </c>
      <c r="K11" s="5">
        <f t="shared" si="9"/>
        <v>2500000</v>
      </c>
      <c r="L11" s="1" t="b">
        <f t="shared" si="1"/>
        <v>1</v>
      </c>
    </row>
    <row r="12" spans="1:14" x14ac:dyDescent="0.25">
      <c r="A12" s="2">
        <v>41770</v>
      </c>
      <c r="B12" s="1">
        <v>1</v>
      </c>
      <c r="C12" s="1" t="b">
        <f t="shared" si="0"/>
        <v>0</v>
      </c>
      <c r="D12" s="5">
        <f t="shared" si="2"/>
        <v>2500000</v>
      </c>
      <c r="E12" s="5">
        <f t="shared" si="3"/>
        <v>0</v>
      </c>
      <c r="F12" s="5">
        <f t="shared" si="4"/>
        <v>2500000</v>
      </c>
      <c r="G12" s="5">
        <f t="shared" si="5"/>
        <v>75000</v>
      </c>
      <c r="H12" s="5">
        <f t="shared" si="6"/>
        <v>2575000</v>
      </c>
      <c r="I12" s="5">
        <f t="shared" si="7"/>
        <v>2500000</v>
      </c>
      <c r="J12" s="5">
        <f t="shared" si="8"/>
        <v>2500000</v>
      </c>
      <c r="K12" s="5">
        <f t="shared" si="9"/>
        <v>2500000</v>
      </c>
      <c r="L12" s="1" t="b">
        <f t="shared" si="1"/>
        <v>1</v>
      </c>
    </row>
    <row r="13" spans="1:14" x14ac:dyDescent="0.25">
      <c r="A13" s="2">
        <v>41771</v>
      </c>
      <c r="B13" s="1">
        <v>1</v>
      </c>
      <c r="C13" s="1" t="b">
        <f t="shared" si="0"/>
        <v>0</v>
      </c>
      <c r="D13" s="5">
        <f t="shared" si="2"/>
        <v>2500000</v>
      </c>
      <c r="E13" s="5">
        <f t="shared" si="3"/>
        <v>0</v>
      </c>
      <c r="F13" s="5">
        <f t="shared" si="4"/>
        <v>2500000</v>
      </c>
      <c r="G13" s="5">
        <f t="shared" si="5"/>
        <v>75000</v>
      </c>
      <c r="H13" s="5">
        <f t="shared" si="6"/>
        <v>2575000</v>
      </c>
      <c r="I13" s="5">
        <f t="shared" si="7"/>
        <v>2500000</v>
      </c>
      <c r="J13" s="5">
        <f t="shared" si="8"/>
        <v>2500000</v>
      </c>
      <c r="K13" s="5">
        <f t="shared" si="9"/>
        <v>2500000</v>
      </c>
      <c r="L13" s="1" t="b">
        <f t="shared" si="1"/>
        <v>1</v>
      </c>
    </row>
    <row r="14" spans="1:14" x14ac:dyDescent="0.25">
      <c r="A14" s="2">
        <v>41772</v>
      </c>
      <c r="B14" s="1">
        <v>1</v>
      </c>
      <c r="C14" s="1" t="b">
        <f t="shared" si="0"/>
        <v>0</v>
      </c>
      <c r="D14" s="5">
        <f t="shared" si="2"/>
        <v>2500000</v>
      </c>
      <c r="E14" s="5">
        <f t="shared" si="3"/>
        <v>0</v>
      </c>
      <c r="F14" s="5">
        <f t="shared" si="4"/>
        <v>2500000</v>
      </c>
      <c r="G14" s="5">
        <f t="shared" si="5"/>
        <v>75000</v>
      </c>
      <c r="H14" s="5">
        <f t="shared" si="6"/>
        <v>2575000</v>
      </c>
      <c r="I14" s="5">
        <f t="shared" si="7"/>
        <v>2500000</v>
      </c>
      <c r="J14" s="5">
        <f t="shared" si="8"/>
        <v>2500000</v>
      </c>
      <c r="K14" s="5">
        <f t="shared" si="9"/>
        <v>2500000</v>
      </c>
      <c r="L14" s="1" t="b">
        <f t="shared" si="1"/>
        <v>1</v>
      </c>
    </row>
    <row r="15" spans="1:14" x14ac:dyDescent="0.25">
      <c r="A15" s="2">
        <v>41773</v>
      </c>
      <c r="B15" s="1">
        <v>0</v>
      </c>
      <c r="C15" s="1" t="b">
        <f t="shared" si="0"/>
        <v>0</v>
      </c>
      <c r="D15" s="5">
        <f t="shared" si="2"/>
        <v>2500000</v>
      </c>
      <c r="E15" s="5">
        <f t="shared" si="3"/>
        <v>100000</v>
      </c>
      <c r="F15" s="5">
        <f t="shared" si="4"/>
        <v>2400000</v>
      </c>
      <c r="G15" s="5">
        <f t="shared" si="5"/>
        <v>24000</v>
      </c>
      <c r="H15" s="5">
        <f t="shared" si="6"/>
        <v>2424000</v>
      </c>
      <c r="I15" s="5">
        <f t="shared" si="7"/>
        <v>2424000</v>
      </c>
      <c r="J15" s="5">
        <f t="shared" si="8"/>
        <v>2424000</v>
      </c>
      <c r="K15" s="5">
        <f t="shared" si="9"/>
        <v>2424000</v>
      </c>
      <c r="L15" s="1" t="b">
        <f t="shared" si="1"/>
        <v>0</v>
      </c>
    </row>
    <row r="16" spans="1:14" x14ac:dyDescent="0.25">
      <c r="A16" s="2">
        <v>41774</v>
      </c>
      <c r="B16" s="1">
        <v>0</v>
      </c>
      <c r="C16" s="1" t="b">
        <f t="shared" si="0"/>
        <v>0</v>
      </c>
      <c r="D16" s="5">
        <f t="shared" si="2"/>
        <v>2424000</v>
      </c>
      <c r="E16" s="5">
        <f t="shared" si="3"/>
        <v>100000</v>
      </c>
      <c r="F16" s="5">
        <f t="shared" si="4"/>
        <v>2324000</v>
      </c>
      <c r="G16" s="5">
        <f t="shared" si="5"/>
        <v>23240</v>
      </c>
      <c r="H16" s="5">
        <f t="shared" si="6"/>
        <v>2347240</v>
      </c>
      <c r="I16" s="5">
        <f t="shared" si="7"/>
        <v>2347240</v>
      </c>
      <c r="J16" s="5">
        <f t="shared" si="8"/>
        <v>2347240</v>
      </c>
      <c r="K16" s="5">
        <f t="shared" si="9"/>
        <v>2347240</v>
      </c>
      <c r="L16" s="1" t="b">
        <f t="shared" si="1"/>
        <v>0</v>
      </c>
    </row>
    <row r="17" spans="1:12" x14ac:dyDescent="0.25">
      <c r="A17" s="2">
        <v>41775</v>
      </c>
      <c r="B17" s="1">
        <v>1</v>
      </c>
      <c r="C17" s="1" t="b">
        <f t="shared" si="0"/>
        <v>0</v>
      </c>
      <c r="D17" s="5">
        <f t="shared" si="2"/>
        <v>2347240</v>
      </c>
      <c r="E17" s="5">
        <f t="shared" si="3"/>
        <v>0</v>
      </c>
      <c r="F17" s="5">
        <f t="shared" si="4"/>
        <v>2347240</v>
      </c>
      <c r="G17" s="5">
        <f t="shared" si="5"/>
        <v>70417.2</v>
      </c>
      <c r="H17" s="5">
        <f t="shared" si="6"/>
        <v>2417657.2000000002</v>
      </c>
      <c r="I17" s="5">
        <f t="shared" si="7"/>
        <v>2417657.2000000002</v>
      </c>
      <c r="J17" s="5">
        <f t="shared" si="8"/>
        <v>2417657.2000000002</v>
      </c>
      <c r="K17" s="5">
        <f t="shared" si="9"/>
        <v>2417657.2000000002</v>
      </c>
      <c r="L17" s="1" t="b">
        <f t="shared" si="1"/>
        <v>0</v>
      </c>
    </row>
    <row r="18" spans="1:12" x14ac:dyDescent="0.25">
      <c r="A18" s="2">
        <v>41776</v>
      </c>
      <c r="B18" s="1">
        <v>1</v>
      </c>
      <c r="C18" s="1" t="b">
        <f t="shared" si="0"/>
        <v>1</v>
      </c>
      <c r="D18" s="5">
        <f t="shared" si="2"/>
        <v>2417657.2000000002</v>
      </c>
      <c r="E18" s="5">
        <f t="shared" si="3"/>
        <v>0</v>
      </c>
      <c r="F18" s="5">
        <f t="shared" si="4"/>
        <v>2417657.2000000002</v>
      </c>
      <c r="G18" s="5">
        <f t="shared" si="5"/>
        <v>72529.716</v>
      </c>
      <c r="H18" s="5">
        <f t="shared" si="6"/>
        <v>2490186.9160000002</v>
      </c>
      <c r="I18" s="5">
        <f t="shared" si="7"/>
        <v>2490186.9160000002</v>
      </c>
      <c r="J18" s="5">
        <f t="shared" si="8"/>
        <v>2990186.9160000002</v>
      </c>
      <c r="K18" s="5">
        <f t="shared" si="9"/>
        <v>2500000</v>
      </c>
      <c r="L18" s="1" t="b">
        <f t="shared" si="1"/>
        <v>0</v>
      </c>
    </row>
    <row r="19" spans="1:12" x14ac:dyDescent="0.25">
      <c r="A19" s="2">
        <v>41777</v>
      </c>
      <c r="B19" s="1">
        <v>1</v>
      </c>
      <c r="C19" s="1" t="b">
        <f t="shared" si="0"/>
        <v>0</v>
      </c>
      <c r="D19" s="5">
        <f t="shared" si="2"/>
        <v>2500000</v>
      </c>
      <c r="E19" s="5">
        <f t="shared" si="3"/>
        <v>0</v>
      </c>
      <c r="F19" s="5">
        <f t="shared" si="4"/>
        <v>2500000</v>
      </c>
      <c r="G19" s="5">
        <f t="shared" si="5"/>
        <v>75000</v>
      </c>
      <c r="H19" s="5">
        <f t="shared" si="6"/>
        <v>2575000</v>
      </c>
      <c r="I19" s="5">
        <f t="shared" si="7"/>
        <v>2500000</v>
      </c>
      <c r="J19" s="5">
        <f t="shared" si="8"/>
        <v>2500000</v>
      </c>
      <c r="K19" s="5">
        <f t="shared" si="9"/>
        <v>2500000</v>
      </c>
      <c r="L19" s="1" t="b">
        <f t="shared" si="1"/>
        <v>1</v>
      </c>
    </row>
    <row r="20" spans="1:12" x14ac:dyDescent="0.25">
      <c r="A20" s="2">
        <v>41778</v>
      </c>
      <c r="B20" s="1">
        <v>0</v>
      </c>
      <c r="C20" s="1" t="b">
        <f t="shared" si="0"/>
        <v>0</v>
      </c>
      <c r="D20" s="5">
        <f t="shared" si="2"/>
        <v>2500000</v>
      </c>
      <c r="E20" s="5">
        <f t="shared" si="3"/>
        <v>100000</v>
      </c>
      <c r="F20" s="5">
        <f t="shared" si="4"/>
        <v>2400000</v>
      </c>
      <c r="G20" s="5">
        <f t="shared" si="5"/>
        <v>24000</v>
      </c>
      <c r="H20" s="5">
        <f t="shared" si="6"/>
        <v>2424000</v>
      </c>
      <c r="I20" s="5">
        <f t="shared" si="7"/>
        <v>2424000</v>
      </c>
      <c r="J20" s="5">
        <f t="shared" si="8"/>
        <v>2424000</v>
      </c>
      <c r="K20" s="5">
        <f t="shared" si="9"/>
        <v>2424000</v>
      </c>
      <c r="L20" s="1" t="b">
        <f t="shared" si="1"/>
        <v>0</v>
      </c>
    </row>
    <row r="21" spans="1:12" x14ac:dyDescent="0.25">
      <c r="A21" s="2">
        <v>41779</v>
      </c>
      <c r="B21" s="1">
        <v>0</v>
      </c>
      <c r="C21" s="1" t="b">
        <f t="shared" si="0"/>
        <v>0</v>
      </c>
      <c r="D21" s="5">
        <f t="shared" si="2"/>
        <v>2424000</v>
      </c>
      <c r="E21" s="5">
        <f t="shared" si="3"/>
        <v>100000</v>
      </c>
      <c r="F21" s="5">
        <f t="shared" si="4"/>
        <v>2324000</v>
      </c>
      <c r="G21" s="5">
        <f t="shared" si="5"/>
        <v>23240</v>
      </c>
      <c r="H21" s="5">
        <f t="shared" si="6"/>
        <v>2347240</v>
      </c>
      <c r="I21" s="5">
        <f t="shared" si="7"/>
        <v>2347240</v>
      </c>
      <c r="J21" s="5">
        <f t="shared" si="8"/>
        <v>2347240</v>
      </c>
      <c r="K21" s="5">
        <f t="shared" si="9"/>
        <v>2347240</v>
      </c>
      <c r="L21" s="1" t="b">
        <f t="shared" si="1"/>
        <v>0</v>
      </c>
    </row>
    <row r="22" spans="1:12" x14ac:dyDescent="0.25">
      <c r="A22" s="2">
        <v>41780</v>
      </c>
      <c r="B22" s="1">
        <v>1</v>
      </c>
      <c r="C22" s="1" t="b">
        <f t="shared" si="0"/>
        <v>0</v>
      </c>
      <c r="D22" s="5">
        <f t="shared" si="2"/>
        <v>2347240</v>
      </c>
      <c r="E22" s="5">
        <f t="shared" si="3"/>
        <v>0</v>
      </c>
      <c r="F22" s="5">
        <f t="shared" si="4"/>
        <v>2347240</v>
      </c>
      <c r="G22" s="5">
        <f t="shared" si="5"/>
        <v>70417.2</v>
      </c>
      <c r="H22" s="5">
        <f t="shared" si="6"/>
        <v>2417657.2000000002</v>
      </c>
      <c r="I22" s="5">
        <f t="shared" si="7"/>
        <v>2417657.2000000002</v>
      </c>
      <c r="J22" s="5">
        <f t="shared" si="8"/>
        <v>2417657.2000000002</v>
      </c>
      <c r="K22" s="5">
        <f t="shared" si="9"/>
        <v>2417657.2000000002</v>
      </c>
      <c r="L22" s="1" t="b">
        <f t="shared" si="1"/>
        <v>0</v>
      </c>
    </row>
    <row r="23" spans="1:12" x14ac:dyDescent="0.25">
      <c r="A23" s="2">
        <v>41781</v>
      </c>
      <c r="B23" s="1">
        <v>1</v>
      </c>
      <c r="C23" s="1" t="b">
        <f t="shared" si="0"/>
        <v>0</v>
      </c>
      <c r="D23" s="5">
        <f t="shared" si="2"/>
        <v>2417657.2000000002</v>
      </c>
      <c r="E23" s="5">
        <f t="shared" si="3"/>
        <v>0</v>
      </c>
      <c r="F23" s="5">
        <f t="shared" si="4"/>
        <v>2417657.2000000002</v>
      </c>
      <c r="G23" s="5">
        <f t="shared" si="5"/>
        <v>72529.716</v>
      </c>
      <c r="H23" s="5">
        <f t="shared" si="6"/>
        <v>2490186.9160000002</v>
      </c>
      <c r="I23" s="5">
        <f t="shared" si="7"/>
        <v>2490186.9160000002</v>
      </c>
      <c r="J23" s="5">
        <f t="shared" si="8"/>
        <v>2490186.9160000002</v>
      </c>
      <c r="K23" s="5">
        <f t="shared" si="9"/>
        <v>2490186.9160000002</v>
      </c>
      <c r="L23" s="1" t="b">
        <f t="shared" si="1"/>
        <v>0</v>
      </c>
    </row>
    <row r="24" spans="1:12" x14ac:dyDescent="0.25">
      <c r="A24" s="2">
        <v>41782</v>
      </c>
      <c r="B24" s="1">
        <v>0</v>
      </c>
      <c r="C24" s="1" t="b">
        <f t="shared" si="0"/>
        <v>0</v>
      </c>
      <c r="D24" s="5">
        <f t="shared" si="2"/>
        <v>2490186.9160000002</v>
      </c>
      <c r="E24" s="5">
        <f t="shared" si="3"/>
        <v>100000</v>
      </c>
      <c r="F24" s="5">
        <f t="shared" si="4"/>
        <v>2390186.9160000002</v>
      </c>
      <c r="G24" s="5">
        <f t="shared" si="5"/>
        <v>23901.869160000002</v>
      </c>
      <c r="H24" s="5">
        <f t="shared" si="6"/>
        <v>2414088.7851600004</v>
      </c>
      <c r="I24" s="5">
        <f t="shared" si="7"/>
        <v>2414088.7851600004</v>
      </c>
      <c r="J24" s="5">
        <f t="shared" si="8"/>
        <v>2414088.7851600004</v>
      </c>
      <c r="K24" s="5">
        <f t="shared" si="9"/>
        <v>2414088.7851600004</v>
      </c>
      <c r="L24" s="1" t="b">
        <f t="shared" si="1"/>
        <v>0</v>
      </c>
    </row>
    <row r="25" spans="1:12" x14ac:dyDescent="0.25">
      <c r="A25" s="2">
        <v>41783</v>
      </c>
      <c r="B25" s="1">
        <v>0</v>
      </c>
      <c r="C25" s="1" t="b">
        <f t="shared" si="0"/>
        <v>1</v>
      </c>
      <c r="D25" s="5">
        <f t="shared" si="2"/>
        <v>2414088.7851600004</v>
      </c>
      <c r="E25" s="5">
        <f t="shared" si="3"/>
        <v>100000</v>
      </c>
      <c r="F25" s="5">
        <f t="shared" si="4"/>
        <v>2314088.7851600004</v>
      </c>
      <c r="G25" s="5">
        <f t="shared" si="5"/>
        <v>23140.887851600004</v>
      </c>
      <c r="H25" s="5">
        <f t="shared" si="6"/>
        <v>2337229.6730116005</v>
      </c>
      <c r="I25" s="5">
        <f t="shared" si="7"/>
        <v>2337229.6730116005</v>
      </c>
      <c r="J25" s="5">
        <f t="shared" si="8"/>
        <v>2837229.6730116005</v>
      </c>
      <c r="K25" s="5">
        <f t="shared" si="9"/>
        <v>2500000</v>
      </c>
      <c r="L25" s="1" t="b">
        <f t="shared" si="1"/>
        <v>0</v>
      </c>
    </row>
    <row r="26" spans="1:12" x14ac:dyDescent="0.25">
      <c r="A26" s="2">
        <v>41784</v>
      </c>
      <c r="B26" s="1">
        <v>0</v>
      </c>
      <c r="C26" s="1" t="b">
        <f t="shared" si="0"/>
        <v>0</v>
      </c>
      <c r="D26" s="5">
        <f t="shared" si="2"/>
        <v>2500000</v>
      </c>
      <c r="E26" s="5">
        <f t="shared" si="3"/>
        <v>100000</v>
      </c>
      <c r="F26" s="5">
        <f t="shared" si="4"/>
        <v>2400000</v>
      </c>
      <c r="G26" s="5">
        <f t="shared" si="5"/>
        <v>24000</v>
      </c>
      <c r="H26" s="5">
        <f t="shared" si="6"/>
        <v>2424000</v>
      </c>
      <c r="I26" s="5">
        <f t="shared" si="7"/>
        <v>2424000</v>
      </c>
      <c r="J26" s="5">
        <f t="shared" si="8"/>
        <v>2424000</v>
      </c>
      <c r="K26" s="5">
        <f t="shared" si="9"/>
        <v>2424000</v>
      </c>
      <c r="L26" s="1" t="b">
        <f t="shared" si="1"/>
        <v>0</v>
      </c>
    </row>
    <row r="27" spans="1:12" x14ac:dyDescent="0.25">
      <c r="A27" s="2">
        <v>41785</v>
      </c>
      <c r="B27" s="1">
        <v>0</v>
      </c>
      <c r="C27" s="1" t="b">
        <f t="shared" si="0"/>
        <v>0</v>
      </c>
      <c r="D27" s="5">
        <f t="shared" si="2"/>
        <v>2424000</v>
      </c>
      <c r="E27" s="5">
        <f t="shared" si="3"/>
        <v>100000</v>
      </c>
      <c r="F27" s="5">
        <f t="shared" si="4"/>
        <v>2324000</v>
      </c>
      <c r="G27" s="5">
        <f t="shared" si="5"/>
        <v>23240</v>
      </c>
      <c r="H27" s="5">
        <f t="shared" si="6"/>
        <v>2347240</v>
      </c>
      <c r="I27" s="5">
        <f t="shared" si="7"/>
        <v>2347240</v>
      </c>
      <c r="J27" s="5">
        <f t="shared" si="8"/>
        <v>2347240</v>
      </c>
      <c r="K27" s="5">
        <f t="shared" si="9"/>
        <v>2347240</v>
      </c>
      <c r="L27" s="1" t="b">
        <f t="shared" si="1"/>
        <v>0</v>
      </c>
    </row>
    <row r="28" spans="1:12" x14ac:dyDescent="0.25">
      <c r="A28" s="2">
        <v>41786</v>
      </c>
      <c r="B28" s="1">
        <v>0</v>
      </c>
      <c r="C28" s="1" t="b">
        <f t="shared" si="0"/>
        <v>0</v>
      </c>
      <c r="D28" s="5">
        <f t="shared" si="2"/>
        <v>2347240</v>
      </c>
      <c r="E28" s="5">
        <f t="shared" si="3"/>
        <v>100000</v>
      </c>
      <c r="F28" s="5">
        <f t="shared" si="4"/>
        <v>2247240</v>
      </c>
      <c r="G28" s="5">
        <f t="shared" si="5"/>
        <v>22472.400000000001</v>
      </c>
      <c r="H28" s="5">
        <f t="shared" si="6"/>
        <v>2269712.4</v>
      </c>
      <c r="I28" s="5">
        <f t="shared" si="7"/>
        <v>2269712.4</v>
      </c>
      <c r="J28" s="5">
        <f t="shared" si="8"/>
        <v>2269712.4</v>
      </c>
      <c r="K28" s="5">
        <f t="shared" si="9"/>
        <v>2269712.4</v>
      </c>
      <c r="L28" s="1" t="b">
        <f t="shared" si="1"/>
        <v>0</v>
      </c>
    </row>
    <row r="29" spans="1:12" x14ac:dyDescent="0.25">
      <c r="A29" s="2">
        <v>41787</v>
      </c>
      <c r="B29" s="1">
        <v>1</v>
      </c>
      <c r="C29" s="1" t="b">
        <f t="shared" si="0"/>
        <v>0</v>
      </c>
      <c r="D29" s="5">
        <f t="shared" si="2"/>
        <v>2269712.4</v>
      </c>
      <c r="E29" s="5">
        <f t="shared" si="3"/>
        <v>0</v>
      </c>
      <c r="F29" s="5">
        <f t="shared" si="4"/>
        <v>2269712.4</v>
      </c>
      <c r="G29" s="5">
        <f t="shared" si="5"/>
        <v>68091.371999999988</v>
      </c>
      <c r="H29" s="5">
        <f t="shared" si="6"/>
        <v>2337803.7719999999</v>
      </c>
      <c r="I29" s="5">
        <f t="shared" si="7"/>
        <v>2337803.7719999999</v>
      </c>
      <c r="J29" s="5">
        <f t="shared" si="8"/>
        <v>2337803.7719999999</v>
      </c>
      <c r="K29" s="5">
        <f t="shared" si="9"/>
        <v>2337803.7719999999</v>
      </c>
      <c r="L29" s="1" t="b">
        <f t="shared" si="1"/>
        <v>0</v>
      </c>
    </row>
    <row r="30" spans="1:12" x14ac:dyDescent="0.25">
      <c r="A30" s="2">
        <v>41788</v>
      </c>
      <c r="B30" s="1">
        <v>0</v>
      </c>
      <c r="C30" s="1" t="b">
        <f t="shared" si="0"/>
        <v>0</v>
      </c>
      <c r="D30" s="5">
        <f t="shared" si="2"/>
        <v>2337803.7719999999</v>
      </c>
      <c r="E30" s="5">
        <f t="shared" si="3"/>
        <v>100000</v>
      </c>
      <c r="F30" s="5">
        <f t="shared" si="4"/>
        <v>2237803.7719999999</v>
      </c>
      <c r="G30" s="5">
        <f t="shared" si="5"/>
        <v>22378.03772</v>
      </c>
      <c r="H30" s="5">
        <f t="shared" si="6"/>
        <v>2260181.8097199998</v>
      </c>
      <c r="I30" s="5">
        <f t="shared" si="7"/>
        <v>2260181.8097199998</v>
      </c>
      <c r="J30" s="5">
        <f t="shared" si="8"/>
        <v>2260181.8097199998</v>
      </c>
      <c r="K30" s="5">
        <f t="shared" si="9"/>
        <v>2260181.8097199998</v>
      </c>
      <c r="L30" s="1" t="b">
        <f t="shared" si="1"/>
        <v>0</v>
      </c>
    </row>
    <row r="31" spans="1:12" x14ac:dyDescent="0.25">
      <c r="A31" s="2">
        <v>41789</v>
      </c>
      <c r="B31" s="1">
        <v>0</v>
      </c>
      <c r="C31" s="1" t="b">
        <f t="shared" si="0"/>
        <v>0</v>
      </c>
      <c r="D31" s="5">
        <f t="shared" si="2"/>
        <v>2260181.8097199998</v>
      </c>
      <c r="E31" s="5">
        <f t="shared" si="3"/>
        <v>100000</v>
      </c>
      <c r="F31" s="5">
        <f t="shared" si="4"/>
        <v>2160181.8097199998</v>
      </c>
      <c r="G31" s="5">
        <f t="shared" si="5"/>
        <v>21601.818097199997</v>
      </c>
      <c r="H31" s="5">
        <f t="shared" si="6"/>
        <v>2181783.6278171996</v>
      </c>
      <c r="I31" s="5">
        <f t="shared" si="7"/>
        <v>2181783.6278171996</v>
      </c>
      <c r="J31" s="5">
        <f t="shared" si="8"/>
        <v>2181783.6278171996</v>
      </c>
      <c r="K31" s="5">
        <f t="shared" si="9"/>
        <v>2181783.6278171996</v>
      </c>
      <c r="L31" s="1" t="b">
        <f t="shared" si="1"/>
        <v>0</v>
      </c>
    </row>
    <row r="32" spans="1:12" x14ac:dyDescent="0.25">
      <c r="A32" s="2">
        <v>41790</v>
      </c>
      <c r="B32" s="1">
        <v>0</v>
      </c>
      <c r="C32" s="1" t="b">
        <f t="shared" si="0"/>
        <v>1</v>
      </c>
      <c r="D32" s="5">
        <f t="shared" si="2"/>
        <v>2181783.6278171996</v>
      </c>
      <c r="E32" s="5">
        <f t="shared" si="3"/>
        <v>100000</v>
      </c>
      <c r="F32" s="5">
        <f t="shared" si="4"/>
        <v>2081783.6278171996</v>
      </c>
      <c r="G32" s="5">
        <f t="shared" si="5"/>
        <v>20817.836278171995</v>
      </c>
      <c r="H32" s="5">
        <f t="shared" si="6"/>
        <v>2102601.4640953718</v>
      </c>
      <c r="I32" s="5">
        <f t="shared" si="7"/>
        <v>2102601.4640953718</v>
      </c>
      <c r="J32" s="5">
        <f t="shared" si="8"/>
        <v>2602601.4640953718</v>
      </c>
      <c r="K32" s="5">
        <f t="shared" si="9"/>
        <v>2500000</v>
      </c>
      <c r="L32" s="1" t="b">
        <f t="shared" si="1"/>
        <v>0</v>
      </c>
    </row>
    <row r="33" spans="1:12" x14ac:dyDescent="0.25">
      <c r="A33" s="2">
        <v>41791</v>
      </c>
      <c r="B33" s="1">
        <v>0</v>
      </c>
      <c r="C33" s="1" t="b">
        <f t="shared" si="0"/>
        <v>0</v>
      </c>
      <c r="D33" s="5">
        <f t="shared" si="2"/>
        <v>2500000</v>
      </c>
      <c r="E33" s="5">
        <f t="shared" si="3"/>
        <v>100000</v>
      </c>
      <c r="F33" s="5">
        <f t="shared" si="4"/>
        <v>2400000</v>
      </c>
      <c r="G33" s="5">
        <f t="shared" si="5"/>
        <v>24000</v>
      </c>
      <c r="H33" s="5">
        <f t="shared" si="6"/>
        <v>2424000</v>
      </c>
      <c r="I33" s="5">
        <f t="shared" si="7"/>
        <v>2424000</v>
      </c>
      <c r="J33" s="5">
        <f t="shared" si="8"/>
        <v>2424000</v>
      </c>
      <c r="K33" s="5">
        <f t="shared" si="9"/>
        <v>2424000</v>
      </c>
      <c r="L33" s="1" t="b">
        <f t="shared" si="1"/>
        <v>0</v>
      </c>
    </row>
    <row r="34" spans="1:12" x14ac:dyDescent="0.25">
      <c r="A34" s="2">
        <v>41792</v>
      </c>
      <c r="B34" s="1">
        <v>0</v>
      </c>
      <c r="C34" s="1" t="b">
        <f t="shared" si="0"/>
        <v>0</v>
      </c>
      <c r="D34" s="5">
        <f t="shared" si="2"/>
        <v>2424000</v>
      </c>
      <c r="E34" s="5">
        <f t="shared" si="3"/>
        <v>100000</v>
      </c>
      <c r="F34" s="5">
        <f t="shared" si="4"/>
        <v>2324000</v>
      </c>
      <c r="G34" s="5">
        <f t="shared" si="5"/>
        <v>23240</v>
      </c>
      <c r="H34" s="5">
        <f t="shared" si="6"/>
        <v>2347240</v>
      </c>
      <c r="I34" s="5">
        <f t="shared" si="7"/>
        <v>2347240</v>
      </c>
      <c r="J34" s="5">
        <f t="shared" si="8"/>
        <v>2347240</v>
      </c>
      <c r="K34" s="5">
        <f t="shared" si="9"/>
        <v>2347240</v>
      </c>
      <c r="L34" s="1" t="b">
        <f t="shared" si="1"/>
        <v>0</v>
      </c>
    </row>
    <row r="35" spans="1:12" x14ac:dyDescent="0.25">
      <c r="A35" s="2">
        <v>41793</v>
      </c>
      <c r="B35" s="1">
        <v>0</v>
      </c>
      <c r="C35" s="1" t="b">
        <f t="shared" si="0"/>
        <v>0</v>
      </c>
      <c r="D35" s="5">
        <f t="shared" si="2"/>
        <v>2347240</v>
      </c>
      <c r="E35" s="5">
        <f t="shared" si="3"/>
        <v>100000</v>
      </c>
      <c r="F35" s="5">
        <f t="shared" si="4"/>
        <v>2247240</v>
      </c>
      <c r="G35" s="5">
        <f t="shared" si="5"/>
        <v>22472.400000000001</v>
      </c>
      <c r="H35" s="5">
        <f t="shared" si="6"/>
        <v>2269712.4</v>
      </c>
      <c r="I35" s="5">
        <f t="shared" si="7"/>
        <v>2269712.4</v>
      </c>
      <c r="J35" s="5">
        <f t="shared" si="8"/>
        <v>2269712.4</v>
      </c>
      <c r="K35" s="5">
        <f t="shared" si="9"/>
        <v>2269712.4</v>
      </c>
      <c r="L35" s="1" t="b">
        <f t="shared" si="1"/>
        <v>0</v>
      </c>
    </row>
    <row r="36" spans="1:12" x14ac:dyDescent="0.25">
      <c r="A36" s="2">
        <v>41794</v>
      </c>
      <c r="B36" s="1">
        <v>1</v>
      </c>
      <c r="C36" s="1" t="b">
        <f t="shared" si="0"/>
        <v>0</v>
      </c>
      <c r="D36" s="5">
        <f t="shared" si="2"/>
        <v>2269712.4</v>
      </c>
      <c r="E36" s="5">
        <f t="shared" si="3"/>
        <v>0</v>
      </c>
      <c r="F36" s="5">
        <f t="shared" si="4"/>
        <v>2269712.4</v>
      </c>
      <c r="G36" s="5">
        <f t="shared" si="5"/>
        <v>68091.371999999988</v>
      </c>
      <c r="H36" s="5">
        <f t="shared" si="6"/>
        <v>2337803.7719999999</v>
      </c>
      <c r="I36" s="5">
        <f t="shared" si="7"/>
        <v>2337803.7719999999</v>
      </c>
      <c r="J36" s="5">
        <f t="shared" si="8"/>
        <v>2337803.7719999999</v>
      </c>
      <c r="K36" s="5">
        <f t="shared" si="9"/>
        <v>2337803.7719999999</v>
      </c>
      <c r="L36" s="1" t="b">
        <f t="shared" si="1"/>
        <v>0</v>
      </c>
    </row>
    <row r="37" spans="1:12" x14ac:dyDescent="0.25">
      <c r="A37" s="2">
        <v>41795</v>
      </c>
      <c r="B37" s="1">
        <v>1</v>
      </c>
      <c r="C37" s="1" t="b">
        <f t="shared" si="0"/>
        <v>0</v>
      </c>
      <c r="D37" s="5">
        <f t="shared" si="2"/>
        <v>2337803.7719999999</v>
      </c>
      <c r="E37" s="5">
        <f t="shared" si="3"/>
        <v>0</v>
      </c>
      <c r="F37" s="5">
        <f t="shared" si="4"/>
        <v>2337803.7719999999</v>
      </c>
      <c r="G37" s="5">
        <f t="shared" si="5"/>
        <v>70134.113159999994</v>
      </c>
      <c r="H37" s="5">
        <f t="shared" si="6"/>
        <v>2407937.8851600001</v>
      </c>
      <c r="I37" s="5">
        <f t="shared" si="7"/>
        <v>2407937.8851600001</v>
      </c>
      <c r="J37" s="5">
        <f t="shared" si="8"/>
        <v>2407937.8851600001</v>
      </c>
      <c r="K37" s="5">
        <f t="shared" si="9"/>
        <v>2407937.8851600001</v>
      </c>
      <c r="L37" s="1" t="b">
        <f t="shared" si="1"/>
        <v>0</v>
      </c>
    </row>
    <row r="38" spans="1:12" x14ac:dyDescent="0.25">
      <c r="A38" s="2">
        <v>41796</v>
      </c>
      <c r="B38" s="1">
        <v>1</v>
      </c>
      <c r="C38" s="1" t="b">
        <f t="shared" si="0"/>
        <v>0</v>
      </c>
      <c r="D38" s="5">
        <f t="shared" si="2"/>
        <v>2407937.8851600001</v>
      </c>
      <c r="E38" s="5">
        <f t="shared" si="3"/>
        <v>0</v>
      </c>
      <c r="F38" s="5">
        <f t="shared" si="4"/>
        <v>2407937.8851600001</v>
      </c>
      <c r="G38" s="5">
        <f t="shared" si="5"/>
        <v>72238.136554800003</v>
      </c>
      <c r="H38" s="5">
        <f t="shared" si="6"/>
        <v>2480176.0217148</v>
      </c>
      <c r="I38" s="5">
        <f t="shared" si="7"/>
        <v>2480176.0217148</v>
      </c>
      <c r="J38" s="5">
        <f t="shared" si="8"/>
        <v>2480176.0217148</v>
      </c>
      <c r="K38" s="5">
        <f t="shared" si="9"/>
        <v>2480176.0217148</v>
      </c>
      <c r="L38" s="1" t="b">
        <f t="shared" si="1"/>
        <v>0</v>
      </c>
    </row>
    <row r="39" spans="1:12" x14ac:dyDescent="0.25">
      <c r="A39" s="2">
        <v>41797</v>
      </c>
      <c r="B39" s="1">
        <v>1</v>
      </c>
      <c r="C39" s="1" t="b">
        <f t="shared" si="0"/>
        <v>1</v>
      </c>
      <c r="D39" s="5">
        <f t="shared" si="2"/>
        <v>2480176.0217148</v>
      </c>
      <c r="E39" s="5">
        <f t="shared" si="3"/>
        <v>0</v>
      </c>
      <c r="F39" s="5">
        <f t="shared" si="4"/>
        <v>2480176.0217148</v>
      </c>
      <c r="G39" s="5">
        <f t="shared" si="5"/>
        <v>74405.280651444002</v>
      </c>
      <c r="H39" s="5">
        <f t="shared" si="6"/>
        <v>2554581.3023662441</v>
      </c>
      <c r="I39" s="5">
        <f t="shared" si="7"/>
        <v>2500000</v>
      </c>
      <c r="J39" s="5">
        <f t="shared" si="8"/>
        <v>3000000</v>
      </c>
      <c r="K39" s="5">
        <f t="shared" si="9"/>
        <v>2500000</v>
      </c>
      <c r="L39" s="1" t="b">
        <f t="shared" si="1"/>
        <v>1</v>
      </c>
    </row>
    <row r="40" spans="1:12" x14ac:dyDescent="0.25">
      <c r="A40" s="2">
        <v>41798</v>
      </c>
      <c r="B40" s="1">
        <v>1</v>
      </c>
      <c r="C40" s="1" t="b">
        <f t="shared" si="0"/>
        <v>0</v>
      </c>
      <c r="D40" s="5">
        <f t="shared" si="2"/>
        <v>2500000</v>
      </c>
      <c r="E40" s="5">
        <f t="shared" si="3"/>
        <v>0</v>
      </c>
      <c r="F40" s="5">
        <f t="shared" si="4"/>
        <v>2500000</v>
      </c>
      <c r="G40" s="5">
        <f t="shared" si="5"/>
        <v>75000</v>
      </c>
      <c r="H40" s="5">
        <f t="shared" si="6"/>
        <v>2575000</v>
      </c>
      <c r="I40" s="5">
        <f t="shared" si="7"/>
        <v>2500000</v>
      </c>
      <c r="J40" s="5">
        <f t="shared" si="8"/>
        <v>2500000</v>
      </c>
      <c r="K40" s="5">
        <f t="shared" si="9"/>
        <v>2500000</v>
      </c>
      <c r="L40" s="1" t="b">
        <f t="shared" si="1"/>
        <v>1</v>
      </c>
    </row>
    <row r="41" spans="1:12" x14ac:dyDescent="0.25">
      <c r="A41" s="2">
        <v>41799</v>
      </c>
      <c r="B41" s="1">
        <v>1</v>
      </c>
      <c r="C41" s="1" t="b">
        <f t="shared" si="0"/>
        <v>0</v>
      </c>
      <c r="D41" s="5">
        <f t="shared" si="2"/>
        <v>2500000</v>
      </c>
      <c r="E41" s="5">
        <f t="shared" si="3"/>
        <v>0</v>
      </c>
      <c r="F41" s="5">
        <f t="shared" si="4"/>
        <v>2500000</v>
      </c>
      <c r="G41" s="5">
        <f t="shared" si="5"/>
        <v>75000</v>
      </c>
      <c r="H41" s="5">
        <f t="shared" si="6"/>
        <v>2575000</v>
      </c>
      <c r="I41" s="5">
        <f t="shared" si="7"/>
        <v>2500000</v>
      </c>
      <c r="J41" s="5">
        <f t="shared" si="8"/>
        <v>2500000</v>
      </c>
      <c r="K41" s="5">
        <f t="shared" si="9"/>
        <v>2500000</v>
      </c>
      <c r="L41" s="1" t="b">
        <f t="shared" si="1"/>
        <v>1</v>
      </c>
    </row>
    <row r="42" spans="1:12" x14ac:dyDescent="0.25">
      <c r="A42" s="2">
        <v>41800</v>
      </c>
      <c r="B42" s="1">
        <v>1</v>
      </c>
      <c r="C42" s="1" t="b">
        <f t="shared" si="0"/>
        <v>0</v>
      </c>
      <c r="D42" s="5">
        <f t="shared" si="2"/>
        <v>2500000</v>
      </c>
      <c r="E42" s="5">
        <f t="shared" si="3"/>
        <v>0</v>
      </c>
      <c r="F42" s="5">
        <f t="shared" si="4"/>
        <v>2500000</v>
      </c>
      <c r="G42" s="5">
        <f t="shared" si="5"/>
        <v>75000</v>
      </c>
      <c r="H42" s="5">
        <f t="shared" si="6"/>
        <v>2575000</v>
      </c>
      <c r="I42" s="5">
        <f t="shared" si="7"/>
        <v>2500000</v>
      </c>
      <c r="J42" s="5">
        <f t="shared" si="8"/>
        <v>2500000</v>
      </c>
      <c r="K42" s="5">
        <f t="shared" si="9"/>
        <v>2500000</v>
      </c>
      <c r="L42" s="1" t="b">
        <f t="shared" si="1"/>
        <v>1</v>
      </c>
    </row>
    <row r="43" spans="1:12" x14ac:dyDescent="0.25">
      <c r="A43" s="2">
        <v>41801</v>
      </c>
      <c r="B43" s="1">
        <v>1</v>
      </c>
      <c r="C43" s="1" t="b">
        <f t="shared" si="0"/>
        <v>0</v>
      </c>
      <c r="D43" s="5">
        <f t="shared" si="2"/>
        <v>2500000</v>
      </c>
      <c r="E43" s="5">
        <f t="shared" si="3"/>
        <v>0</v>
      </c>
      <c r="F43" s="5">
        <f t="shared" si="4"/>
        <v>2500000</v>
      </c>
      <c r="G43" s="5">
        <f t="shared" si="5"/>
        <v>75000</v>
      </c>
      <c r="H43" s="5">
        <f t="shared" si="6"/>
        <v>2575000</v>
      </c>
      <c r="I43" s="5">
        <f t="shared" si="7"/>
        <v>2500000</v>
      </c>
      <c r="J43" s="5">
        <f t="shared" si="8"/>
        <v>2500000</v>
      </c>
      <c r="K43" s="5">
        <f t="shared" si="9"/>
        <v>2500000</v>
      </c>
      <c r="L43" s="1" t="b">
        <f t="shared" si="1"/>
        <v>1</v>
      </c>
    </row>
    <row r="44" spans="1:12" x14ac:dyDescent="0.25">
      <c r="A44" s="2">
        <v>41802</v>
      </c>
      <c r="B44" s="1">
        <v>0</v>
      </c>
      <c r="C44" s="1" t="b">
        <f t="shared" si="0"/>
        <v>0</v>
      </c>
      <c r="D44" s="5">
        <f t="shared" si="2"/>
        <v>2500000</v>
      </c>
      <c r="E44" s="5">
        <f t="shared" si="3"/>
        <v>100000</v>
      </c>
      <c r="F44" s="5">
        <f t="shared" si="4"/>
        <v>2400000</v>
      </c>
      <c r="G44" s="5">
        <f t="shared" si="5"/>
        <v>24000</v>
      </c>
      <c r="H44" s="5">
        <f t="shared" si="6"/>
        <v>2424000</v>
      </c>
      <c r="I44" s="5">
        <f t="shared" si="7"/>
        <v>2424000</v>
      </c>
      <c r="J44" s="5">
        <f t="shared" si="8"/>
        <v>2424000</v>
      </c>
      <c r="K44" s="5">
        <f t="shared" si="9"/>
        <v>2424000</v>
      </c>
      <c r="L44" s="1" t="b">
        <f t="shared" si="1"/>
        <v>0</v>
      </c>
    </row>
    <row r="45" spans="1:12" x14ac:dyDescent="0.25">
      <c r="A45" s="2">
        <v>41803</v>
      </c>
      <c r="B45" s="1">
        <v>0</v>
      </c>
      <c r="C45" s="1" t="b">
        <f t="shared" si="0"/>
        <v>0</v>
      </c>
      <c r="D45" s="5">
        <f t="shared" si="2"/>
        <v>2424000</v>
      </c>
      <c r="E45" s="5">
        <f t="shared" si="3"/>
        <v>100000</v>
      </c>
      <c r="F45" s="5">
        <f t="shared" si="4"/>
        <v>2324000</v>
      </c>
      <c r="G45" s="5">
        <f t="shared" si="5"/>
        <v>23240</v>
      </c>
      <c r="H45" s="5">
        <f t="shared" si="6"/>
        <v>2347240</v>
      </c>
      <c r="I45" s="5">
        <f t="shared" si="7"/>
        <v>2347240</v>
      </c>
      <c r="J45" s="5">
        <f t="shared" si="8"/>
        <v>2347240</v>
      </c>
      <c r="K45" s="5">
        <f t="shared" si="9"/>
        <v>2347240</v>
      </c>
      <c r="L45" s="1" t="b">
        <f t="shared" si="1"/>
        <v>0</v>
      </c>
    </row>
    <row r="46" spans="1:12" x14ac:dyDescent="0.25">
      <c r="A46" s="2">
        <v>41804</v>
      </c>
      <c r="B46" s="1">
        <v>0</v>
      </c>
      <c r="C46" s="1" t="b">
        <f t="shared" si="0"/>
        <v>1</v>
      </c>
      <c r="D46" s="5">
        <f t="shared" si="2"/>
        <v>2347240</v>
      </c>
      <c r="E46" s="5">
        <f t="shared" si="3"/>
        <v>100000</v>
      </c>
      <c r="F46" s="5">
        <f t="shared" si="4"/>
        <v>2247240</v>
      </c>
      <c r="G46" s="5">
        <f t="shared" si="5"/>
        <v>22472.400000000001</v>
      </c>
      <c r="H46" s="5">
        <f t="shared" si="6"/>
        <v>2269712.4</v>
      </c>
      <c r="I46" s="5">
        <f t="shared" si="7"/>
        <v>2269712.4</v>
      </c>
      <c r="J46" s="5">
        <f t="shared" si="8"/>
        <v>2769712.4</v>
      </c>
      <c r="K46" s="5">
        <f t="shared" si="9"/>
        <v>2500000</v>
      </c>
      <c r="L46" s="1" t="b">
        <f t="shared" si="1"/>
        <v>0</v>
      </c>
    </row>
    <row r="47" spans="1:12" x14ac:dyDescent="0.25">
      <c r="A47" s="2">
        <v>41805</v>
      </c>
      <c r="B47" s="1">
        <v>0</v>
      </c>
      <c r="C47" s="1" t="b">
        <f t="shared" si="0"/>
        <v>0</v>
      </c>
      <c r="D47" s="5">
        <f t="shared" si="2"/>
        <v>2500000</v>
      </c>
      <c r="E47" s="5">
        <f t="shared" si="3"/>
        <v>100000</v>
      </c>
      <c r="F47" s="5">
        <f t="shared" si="4"/>
        <v>2400000</v>
      </c>
      <c r="G47" s="5">
        <f t="shared" si="5"/>
        <v>24000</v>
      </c>
      <c r="H47" s="5">
        <f t="shared" si="6"/>
        <v>2424000</v>
      </c>
      <c r="I47" s="5">
        <f t="shared" si="7"/>
        <v>2424000</v>
      </c>
      <c r="J47" s="5">
        <f t="shared" si="8"/>
        <v>2424000</v>
      </c>
      <c r="K47" s="5">
        <f t="shared" si="9"/>
        <v>2424000</v>
      </c>
      <c r="L47" s="1" t="b">
        <f t="shared" si="1"/>
        <v>0</v>
      </c>
    </row>
    <row r="48" spans="1:12" x14ac:dyDescent="0.25">
      <c r="A48" s="2">
        <v>41806</v>
      </c>
      <c r="B48" s="1">
        <v>1</v>
      </c>
      <c r="C48" s="1" t="b">
        <f t="shared" si="0"/>
        <v>0</v>
      </c>
      <c r="D48" s="5">
        <f t="shared" si="2"/>
        <v>2424000</v>
      </c>
      <c r="E48" s="5">
        <f t="shared" si="3"/>
        <v>0</v>
      </c>
      <c r="F48" s="5">
        <f t="shared" si="4"/>
        <v>2424000</v>
      </c>
      <c r="G48" s="5">
        <f t="shared" si="5"/>
        <v>72720</v>
      </c>
      <c r="H48" s="5">
        <f t="shared" si="6"/>
        <v>2496720</v>
      </c>
      <c r="I48" s="5">
        <f t="shared" si="7"/>
        <v>2496720</v>
      </c>
      <c r="J48" s="5">
        <f t="shared" si="8"/>
        <v>2496720</v>
      </c>
      <c r="K48" s="5">
        <f t="shared" si="9"/>
        <v>2496720</v>
      </c>
      <c r="L48" s="1" t="b">
        <f t="shared" si="1"/>
        <v>0</v>
      </c>
    </row>
    <row r="49" spans="1:12" x14ac:dyDescent="0.25">
      <c r="A49" s="2">
        <v>41807</v>
      </c>
      <c r="B49" s="1">
        <v>0</v>
      </c>
      <c r="C49" s="1" t="b">
        <f t="shared" si="0"/>
        <v>0</v>
      </c>
      <c r="D49" s="5">
        <f t="shared" si="2"/>
        <v>2496720</v>
      </c>
      <c r="E49" s="5">
        <f t="shared" si="3"/>
        <v>100000</v>
      </c>
      <c r="F49" s="5">
        <f t="shared" si="4"/>
        <v>2396720</v>
      </c>
      <c r="G49" s="5">
        <f t="shared" si="5"/>
        <v>23967.200000000001</v>
      </c>
      <c r="H49" s="5">
        <f t="shared" si="6"/>
        <v>2420687.2000000002</v>
      </c>
      <c r="I49" s="5">
        <f t="shared" si="7"/>
        <v>2420687.2000000002</v>
      </c>
      <c r="J49" s="5">
        <f t="shared" si="8"/>
        <v>2420687.2000000002</v>
      </c>
      <c r="K49" s="5">
        <f t="shared" si="9"/>
        <v>2420687.2000000002</v>
      </c>
      <c r="L49" s="1" t="b">
        <f t="shared" si="1"/>
        <v>0</v>
      </c>
    </row>
    <row r="50" spans="1:12" x14ac:dyDescent="0.25">
      <c r="A50" s="2">
        <v>41808</v>
      </c>
      <c r="B50" s="1">
        <v>0</v>
      </c>
      <c r="C50" s="1" t="b">
        <f t="shared" si="0"/>
        <v>0</v>
      </c>
      <c r="D50" s="5">
        <f t="shared" si="2"/>
        <v>2420687.2000000002</v>
      </c>
      <c r="E50" s="5">
        <f t="shared" si="3"/>
        <v>100000</v>
      </c>
      <c r="F50" s="5">
        <f t="shared" si="4"/>
        <v>2320687.2000000002</v>
      </c>
      <c r="G50" s="5">
        <f t="shared" si="5"/>
        <v>23206.872000000003</v>
      </c>
      <c r="H50" s="5">
        <f t="shared" si="6"/>
        <v>2343894.0720000002</v>
      </c>
      <c r="I50" s="5">
        <f t="shared" si="7"/>
        <v>2343894.0720000002</v>
      </c>
      <c r="J50" s="5">
        <f t="shared" si="8"/>
        <v>2343894.0720000002</v>
      </c>
      <c r="K50" s="5">
        <f t="shared" si="9"/>
        <v>2343894.0720000002</v>
      </c>
      <c r="L50" s="1" t="b">
        <f t="shared" si="1"/>
        <v>0</v>
      </c>
    </row>
    <row r="51" spans="1:12" x14ac:dyDescent="0.25">
      <c r="A51" s="2">
        <v>41809</v>
      </c>
      <c r="B51" s="1">
        <v>0</v>
      </c>
      <c r="C51" s="1" t="b">
        <f t="shared" si="0"/>
        <v>0</v>
      </c>
      <c r="D51" s="5">
        <f t="shared" si="2"/>
        <v>2343894.0720000002</v>
      </c>
      <c r="E51" s="5">
        <f t="shared" si="3"/>
        <v>100000</v>
      </c>
      <c r="F51" s="5">
        <f t="shared" si="4"/>
        <v>2243894.0720000002</v>
      </c>
      <c r="G51" s="5">
        <f t="shared" si="5"/>
        <v>22438.940720000002</v>
      </c>
      <c r="H51" s="5">
        <f t="shared" si="6"/>
        <v>2266333.01272</v>
      </c>
      <c r="I51" s="5">
        <f t="shared" si="7"/>
        <v>2266333.01272</v>
      </c>
      <c r="J51" s="5">
        <f t="shared" si="8"/>
        <v>2266333.01272</v>
      </c>
      <c r="K51" s="5">
        <f t="shared" si="9"/>
        <v>2266333.01272</v>
      </c>
      <c r="L51" s="1" t="b">
        <f t="shared" si="1"/>
        <v>0</v>
      </c>
    </row>
    <row r="52" spans="1:12" x14ac:dyDescent="0.25">
      <c r="A52" s="2">
        <v>41810</v>
      </c>
      <c r="B52" s="1">
        <v>0</v>
      </c>
      <c r="C52" s="1" t="b">
        <f t="shared" si="0"/>
        <v>0</v>
      </c>
      <c r="D52" s="5">
        <f t="shared" si="2"/>
        <v>2266333.01272</v>
      </c>
      <c r="E52" s="5">
        <f t="shared" si="3"/>
        <v>100000</v>
      </c>
      <c r="F52" s="5">
        <f t="shared" si="4"/>
        <v>2166333.01272</v>
      </c>
      <c r="G52" s="5">
        <f t="shared" si="5"/>
        <v>21663.330127199999</v>
      </c>
      <c r="H52" s="5">
        <f t="shared" si="6"/>
        <v>2187996.3428472001</v>
      </c>
      <c r="I52" s="5">
        <f t="shared" si="7"/>
        <v>2187996.3428472001</v>
      </c>
      <c r="J52" s="5">
        <f t="shared" si="8"/>
        <v>2187996.3428472001</v>
      </c>
      <c r="K52" s="5">
        <f t="shared" si="9"/>
        <v>2187996.3428472001</v>
      </c>
      <c r="L52" s="1" t="b">
        <f t="shared" si="1"/>
        <v>0</v>
      </c>
    </row>
    <row r="53" spans="1:12" x14ac:dyDescent="0.25">
      <c r="A53" s="2">
        <v>41811</v>
      </c>
      <c r="B53" s="1">
        <v>0</v>
      </c>
      <c r="C53" s="1" t="b">
        <f t="shared" si="0"/>
        <v>1</v>
      </c>
      <c r="D53" s="5">
        <f t="shared" si="2"/>
        <v>2187996.3428472001</v>
      </c>
      <c r="E53" s="5">
        <f t="shared" si="3"/>
        <v>100000</v>
      </c>
      <c r="F53" s="5">
        <f t="shared" si="4"/>
        <v>2087996.3428472001</v>
      </c>
      <c r="G53" s="5">
        <f t="shared" si="5"/>
        <v>20879.963428472001</v>
      </c>
      <c r="H53" s="5">
        <f t="shared" si="6"/>
        <v>2108876.3062756723</v>
      </c>
      <c r="I53" s="5">
        <f t="shared" si="7"/>
        <v>2108876.3062756723</v>
      </c>
      <c r="J53" s="5">
        <f t="shared" si="8"/>
        <v>2608876.3062756723</v>
      </c>
      <c r="K53" s="5">
        <f t="shared" si="9"/>
        <v>2500000</v>
      </c>
      <c r="L53" s="1" t="b">
        <f t="shared" si="1"/>
        <v>0</v>
      </c>
    </row>
    <row r="54" spans="1:12" x14ac:dyDescent="0.25">
      <c r="A54" s="2">
        <v>41812</v>
      </c>
      <c r="B54" s="1">
        <v>0</v>
      </c>
      <c r="C54" s="1" t="b">
        <f t="shared" si="0"/>
        <v>0</v>
      </c>
      <c r="D54" s="5">
        <f t="shared" si="2"/>
        <v>2500000</v>
      </c>
      <c r="E54" s="5">
        <f t="shared" si="3"/>
        <v>100000</v>
      </c>
      <c r="F54" s="5">
        <f t="shared" si="4"/>
        <v>2400000</v>
      </c>
      <c r="G54" s="5">
        <f t="shared" si="5"/>
        <v>24000</v>
      </c>
      <c r="H54" s="5">
        <f t="shared" si="6"/>
        <v>2424000</v>
      </c>
      <c r="I54" s="5">
        <f t="shared" si="7"/>
        <v>2424000</v>
      </c>
      <c r="J54" s="5">
        <f t="shared" si="8"/>
        <v>2424000</v>
      </c>
      <c r="K54" s="5">
        <f t="shared" si="9"/>
        <v>2424000</v>
      </c>
      <c r="L54" s="1" t="b">
        <f t="shared" si="1"/>
        <v>0</v>
      </c>
    </row>
    <row r="55" spans="1:12" x14ac:dyDescent="0.25">
      <c r="A55" s="2">
        <v>41813</v>
      </c>
      <c r="B55" s="1">
        <v>0</v>
      </c>
      <c r="C55" s="1" t="b">
        <f t="shared" si="0"/>
        <v>0</v>
      </c>
      <c r="D55" s="5">
        <f t="shared" si="2"/>
        <v>2424000</v>
      </c>
      <c r="E55" s="5">
        <f t="shared" si="3"/>
        <v>100000</v>
      </c>
      <c r="F55" s="5">
        <f t="shared" si="4"/>
        <v>2324000</v>
      </c>
      <c r="G55" s="5">
        <f t="shared" si="5"/>
        <v>23240</v>
      </c>
      <c r="H55" s="5">
        <f t="shared" si="6"/>
        <v>2347240</v>
      </c>
      <c r="I55" s="5">
        <f t="shared" si="7"/>
        <v>2347240</v>
      </c>
      <c r="J55" s="5">
        <f t="shared" si="8"/>
        <v>2347240</v>
      </c>
      <c r="K55" s="5">
        <f t="shared" si="9"/>
        <v>2347240</v>
      </c>
      <c r="L55" s="1" t="b">
        <f t="shared" si="1"/>
        <v>0</v>
      </c>
    </row>
    <row r="56" spans="1:12" x14ac:dyDescent="0.25">
      <c r="A56" s="2">
        <v>41814</v>
      </c>
      <c r="B56" s="1">
        <v>0</v>
      </c>
      <c r="C56" s="1" t="b">
        <f t="shared" si="0"/>
        <v>0</v>
      </c>
      <c r="D56" s="5">
        <f t="shared" si="2"/>
        <v>2347240</v>
      </c>
      <c r="E56" s="5">
        <f t="shared" si="3"/>
        <v>100000</v>
      </c>
      <c r="F56" s="5">
        <f t="shared" si="4"/>
        <v>2247240</v>
      </c>
      <c r="G56" s="5">
        <f t="shared" si="5"/>
        <v>22472.400000000001</v>
      </c>
      <c r="H56" s="5">
        <f t="shared" si="6"/>
        <v>2269712.4</v>
      </c>
      <c r="I56" s="5">
        <f t="shared" si="7"/>
        <v>2269712.4</v>
      </c>
      <c r="J56" s="5">
        <f t="shared" si="8"/>
        <v>2269712.4</v>
      </c>
      <c r="K56" s="5">
        <f t="shared" si="9"/>
        <v>2269712.4</v>
      </c>
      <c r="L56" s="1" t="b">
        <f t="shared" si="1"/>
        <v>0</v>
      </c>
    </row>
    <row r="57" spans="1:12" x14ac:dyDescent="0.25">
      <c r="A57" s="2">
        <v>41815</v>
      </c>
      <c r="B57" s="1">
        <v>0</v>
      </c>
      <c r="C57" s="1" t="b">
        <f t="shared" si="0"/>
        <v>0</v>
      </c>
      <c r="D57" s="5">
        <f t="shared" si="2"/>
        <v>2269712.4</v>
      </c>
      <c r="E57" s="5">
        <f t="shared" si="3"/>
        <v>100000</v>
      </c>
      <c r="F57" s="5">
        <f t="shared" si="4"/>
        <v>2169712.4</v>
      </c>
      <c r="G57" s="5">
        <f t="shared" si="5"/>
        <v>21697.124</v>
      </c>
      <c r="H57" s="5">
        <f t="shared" si="6"/>
        <v>2191409.5239999997</v>
      </c>
      <c r="I57" s="5">
        <f t="shared" si="7"/>
        <v>2191409.5239999997</v>
      </c>
      <c r="J57" s="5">
        <f t="shared" si="8"/>
        <v>2191409.5239999997</v>
      </c>
      <c r="K57" s="5">
        <f t="shared" si="9"/>
        <v>2191409.5239999997</v>
      </c>
      <c r="L57" s="1" t="b">
        <f t="shared" si="1"/>
        <v>0</v>
      </c>
    </row>
    <row r="58" spans="1:12" x14ac:dyDescent="0.25">
      <c r="A58" s="2">
        <v>41816</v>
      </c>
      <c r="B58" s="1">
        <v>1</v>
      </c>
      <c r="C58" s="1" t="b">
        <f t="shared" si="0"/>
        <v>0</v>
      </c>
      <c r="D58" s="5">
        <f t="shared" si="2"/>
        <v>2191409.5239999997</v>
      </c>
      <c r="E58" s="5">
        <f t="shared" si="3"/>
        <v>0</v>
      </c>
      <c r="F58" s="5">
        <f t="shared" si="4"/>
        <v>2191409.5239999997</v>
      </c>
      <c r="G58" s="5">
        <f t="shared" si="5"/>
        <v>65742.285719999985</v>
      </c>
      <c r="H58" s="5">
        <f t="shared" si="6"/>
        <v>2257151.8097199998</v>
      </c>
      <c r="I58" s="5">
        <f t="shared" si="7"/>
        <v>2257151.8097199998</v>
      </c>
      <c r="J58" s="5">
        <f t="shared" si="8"/>
        <v>2257151.8097199998</v>
      </c>
      <c r="K58" s="5">
        <f t="shared" si="9"/>
        <v>2257151.8097199998</v>
      </c>
      <c r="L58" s="1" t="b">
        <f t="shared" si="1"/>
        <v>0</v>
      </c>
    </row>
    <row r="59" spans="1:12" x14ac:dyDescent="0.25">
      <c r="A59" s="2">
        <v>41817</v>
      </c>
      <c r="B59" s="1">
        <v>0</v>
      </c>
      <c r="C59" s="1" t="b">
        <f t="shared" si="0"/>
        <v>0</v>
      </c>
      <c r="D59" s="5">
        <f t="shared" si="2"/>
        <v>2257151.8097199998</v>
      </c>
      <c r="E59" s="5">
        <f t="shared" si="3"/>
        <v>100000</v>
      </c>
      <c r="F59" s="5">
        <f t="shared" si="4"/>
        <v>2157151.8097199998</v>
      </c>
      <c r="G59" s="5">
        <f t="shared" si="5"/>
        <v>21571.518097199998</v>
      </c>
      <c r="H59" s="5">
        <f t="shared" si="6"/>
        <v>2178723.3278171998</v>
      </c>
      <c r="I59" s="5">
        <f t="shared" si="7"/>
        <v>2178723.3278171998</v>
      </c>
      <c r="J59" s="5">
        <f t="shared" si="8"/>
        <v>2178723.3278171998</v>
      </c>
      <c r="K59" s="5">
        <f t="shared" si="9"/>
        <v>2178723.3278171998</v>
      </c>
      <c r="L59" s="1" t="b">
        <f t="shared" si="1"/>
        <v>0</v>
      </c>
    </row>
    <row r="60" spans="1:12" x14ac:dyDescent="0.25">
      <c r="A60" s="2">
        <v>41818</v>
      </c>
      <c r="B60" s="1">
        <v>1</v>
      </c>
      <c r="C60" s="1" t="b">
        <f t="shared" si="0"/>
        <v>1</v>
      </c>
      <c r="D60" s="5">
        <f t="shared" si="2"/>
        <v>2178723.3278171998</v>
      </c>
      <c r="E60" s="5">
        <f t="shared" si="3"/>
        <v>0</v>
      </c>
      <c r="F60" s="5">
        <f t="shared" si="4"/>
        <v>2178723.3278171998</v>
      </c>
      <c r="G60" s="5">
        <f t="shared" si="5"/>
        <v>65361.699834515988</v>
      </c>
      <c r="H60" s="5">
        <f t="shared" si="6"/>
        <v>2244085.0276517156</v>
      </c>
      <c r="I60" s="5">
        <f t="shared" si="7"/>
        <v>2244085.0276517156</v>
      </c>
      <c r="J60" s="5">
        <f t="shared" si="8"/>
        <v>2744085.0276517156</v>
      </c>
      <c r="K60" s="5">
        <f t="shared" si="9"/>
        <v>2500000</v>
      </c>
      <c r="L60" s="1" t="b">
        <f t="shared" si="1"/>
        <v>0</v>
      </c>
    </row>
    <row r="61" spans="1:12" x14ac:dyDescent="0.25">
      <c r="A61" s="2">
        <v>41819</v>
      </c>
      <c r="B61" s="1">
        <v>0</v>
      </c>
      <c r="C61" s="1" t="b">
        <f t="shared" si="0"/>
        <v>0</v>
      </c>
      <c r="D61" s="5">
        <f t="shared" si="2"/>
        <v>2500000</v>
      </c>
      <c r="E61" s="5">
        <f t="shared" si="3"/>
        <v>100000</v>
      </c>
      <c r="F61" s="5">
        <f t="shared" si="4"/>
        <v>2400000</v>
      </c>
      <c r="G61" s="5">
        <f t="shared" si="5"/>
        <v>24000</v>
      </c>
      <c r="H61" s="5">
        <f t="shared" si="6"/>
        <v>2424000</v>
      </c>
      <c r="I61" s="5">
        <f t="shared" si="7"/>
        <v>2424000</v>
      </c>
      <c r="J61" s="5">
        <f t="shared" si="8"/>
        <v>2424000</v>
      </c>
      <c r="K61" s="5">
        <f t="shared" si="9"/>
        <v>2424000</v>
      </c>
      <c r="L61" s="1" t="b">
        <f t="shared" si="1"/>
        <v>0</v>
      </c>
    </row>
    <row r="62" spans="1:12" x14ac:dyDescent="0.25">
      <c r="A62" s="2">
        <v>41820</v>
      </c>
      <c r="B62" s="1">
        <v>1</v>
      </c>
      <c r="C62" s="1" t="b">
        <f t="shared" si="0"/>
        <v>0</v>
      </c>
      <c r="D62" s="5">
        <f t="shared" si="2"/>
        <v>2424000</v>
      </c>
      <c r="E62" s="5">
        <f t="shared" si="3"/>
        <v>0</v>
      </c>
      <c r="F62" s="5">
        <f t="shared" si="4"/>
        <v>2424000</v>
      </c>
      <c r="G62" s="5">
        <f t="shared" si="5"/>
        <v>72720</v>
      </c>
      <c r="H62" s="5">
        <f t="shared" si="6"/>
        <v>2496720</v>
      </c>
      <c r="I62" s="5">
        <f t="shared" si="7"/>
        <v>2496720</v>
      </c>
      <c r="J62" s="5">
        <f t="shared" si="8"/>
        <v>2496720</v>
      </c>
      <c r="K62" s="5">
        <f t="shared" si="9"/>
        <v>2496720</v>
      </c>
      <c r="L62" s="1" t="b">
        <f t="shared" si="1"/>
        <v>0</v>
      </c>
    </row>
    <row r="63" spans="1:12" x14ac:dyDescent="0.25">
      <c r="A63" s="2">
        <v>41821</v>
      </c>
      <c r="B63" s="1">
        <v>0</v>
      </c>
      <c r="C63" s="1" t="b">
        <f t="shared" si="0"/>
        <v>0</v>
      </c>
      <c r="D63" s="5">
        <f t="shared" si="2"/>
        <v>2496720</v>
      </c>
      <c r="E63" s="5">
        <f t="shared" si="3"/>
        <v>100000</v>
      </c>
      <c r="F63" s="5">
        <f t="shared" si="4"/>
        <v>2396720</v>
      </c>
      <c r="G63" s="5">
        <f t="shared" si="5"/>
        <v>23967.200000000001</v>
      </c>
      <c r="H63" s="5">
        <f t="shared" si="6"/>
        <v>2420687.2000000002</v>
      </c>
      <c r="I63" s="5">
        <f t="shared" si="7"/>
        <v>2420687.2000000002</v>
      </c>
      <c r="J63" s="5">
        <f t="shared" si="8"/>
        <v>2420687.2000000002</v>
      </c>
      <c r="K63" s="5">
        <f t="shared" si="9"/>
        <v>2420687.2000000002</v>
      </c>
      <c r="L63" s="1" t="b">
        <f t="shared" si="1"/>
        <v>0</v>
      </c>
    </row>
    <row r="64" spans="1:12" x14ac:dyDescent="0.25">
      <c r="A64" s="2">
        <v>41822</v>
      </c>
      <c r="B64" s="1">
        <v>0</v>
      </c>
      <c r="C64" s="1" t="b">
        <f t="shared" si="0"/>
        <v>0</v>
      </c>
      <c r="D64" s="5">
        <f t="shared" si="2"/>
        <v>2420687.2000000002</v>
      </c>
      <c r="E64" s="5">
        <f t="shared" si="3"/>
        <v>100000</v>
      </c>
      <c r="F64" s="5">
        <f t="shared" si="4"/>
        <v>2320687.2000000002</v>
      </c>
      <c r="G64" s="5">
        <f t="shared" si="5"/>
        <v>23206.872000000003</v>
      </c>
      <c r="H64" s="5">
        <f t="shared" si="6"/>
        <v>2343894.0720000002</v>
      </c>
      <c r="I64" s="5">
        <f t="shared" si="7"/>
        <v>2343894.0720000002</v>
      </c>
      <c r="J64" s="5">
        <f t="shared" si="8"/>
        <v>2343894.0720000002</v>
      </c>
      <c r="K64" s="5">
        <f t="shared" si="9"/>
        <v>2343894.0720000002</v>
      </c>
      <c r="L64" s="1" t="b">
        <f t="shared" si="1"/>
        <v>0</v>
      </c>
    </row>
    <row r="65" spans="1:12" x14ac:dyDescent="0.25">
      <c r="A65" s="2">
        <v>41823</v>
      </c>
      <c r="B65" s="1">
        <v>0</v>
      </c>
      <c r="C65" s="1" t="b">
        <f t="shared" si="0"/>
        <v>0</v>
      </c>
      <c r="D65" s="5">
        <f t="shared" si="2"/>
        <v>2343894.0720000002</v>
      </c>
      <c r="E65" s="5">
        <f t="shared" si="3"/>
        <v>100000</v>
      </c>
      <c r="F65" s="5">
        <f t="shared" si="4"/>
        <v>2243894.0720000002</v>
      </c>
      <c r="G65" s="5">
        <f t="shared" si="5"/>
        <v>22438.940720000002</v>
      </c>
      <c r="H65" s="5">
        <f t="shared" si="6"/>
        <v>2266333.01272</v>
      </c>
      <c r="I65" s="5">
        <f t="shared" si="7"/>
        <v>2266333.01272</v>
      </c>
      <c r="J65" s="5">
        <f t="shared" si="8"/>
        <v>2266333.01272</v>
      </c>
      <c r="K65" s="5">
        <f t="shared" si="9"/>
        <v>2266333.01272</v>
      </c>
      <c r="L65" s="1" t="b">
        <f t="shared" si="1"/>
        <v>0</v>
      </c>
    </row>
    <row r="66" spans="1:12" x14ac:dyDescent="0.25">
      <c r="A66" s="2">
        <v>41824</v>
      </c>
      <c r="B66" s="1">
        <v>0</v>
      </c>
      <c r="C66" s="1" t="b">
        <f t="shared" si="0"/>
        <v>0</v>
      </c>
      <c r="D66" s="5">
        <f t="shared" si="2"/>
        <v>2266333.01272</v>
      </c>
      <c r="E66" s="5">
        <f t="shared" si="3"/>
        <v>100000</v>
      </c>
      <c r="F66" s="5">
        <f t="shared" si="4"/>
        <v>2166333.01272</v>
      </c>
      <c r="G66" s="5">
        <f t="shared" si="5"/>
        <v>21663.330127199999</v>
      </c>
      <c r="H66" s="5">
        <f t="shared" si="6"/>
        <v>2187996.3428472001</v>
      </c>
      <c r="I66" s="5">
        <f t="shared" si="7"/>
        <v>2187996.3428472001</v>
      </c>
      <c r="J66" s="5">
        <f t="shared" si="8"/>
        <v>2187996.3428472001</v>
      </c>
      <c r="K66" s="5">
        <f t="shared" si="9"/>
        <v>2187996.3428472001</v>
      </c>
      <c r="L66" s="1" t="b">
        <f t="shared" si="1"/>
        <v>0</v>
      </c>
    </row>
    <row r="67" spans="1:12" x14ac:dyDescent="0.25">
      <c r="A67" s="2">
        <v>41825</v>
      </c>
      <c r="B67" s="1">
        <v>0</v>
      </c>
      <c r="C67" s="1" t="b">
        <f t="shared" ref="C67:C130" si="10">IF(WEEKDAY(A67)=7,TRUE(),FALSE())</f>
        <v>1</v>
      </c>
      <c r="D67" s="5">
        <f t="shared" si="2"/>
        <v>2187996.3428472001</v>
      </c>
      <c r="E67" s="5">
        <f t="shared" si="3"/>
        <v>100000</v>
      </c>
      <c r="F67" s="5">
        <f t="shared" si="4"/>
        <v>2087996.3428472001</v>
      </c>
      <c r="G67" s="5">
        <f t="shared" si="5"/>
        <v>20879.963428472001</v>
      </c>
      <c r="H67" s="5">
        <f t="shared" si="6"/>
        <v>2108876.3062756723</v>
      </c>
      <c r="I67" s="5">
        <f t="shared" si="7"/>
        <v>2108876.3062756723</v>
      </c>
      <c r="J67" s="5">
        <f t="shared" si="8"/>
        <v>2608876.3062756723</v>
      </c>
      <c r="K67" s="5">
        <f t="shared" si="9"/>
        <v>2500000</v>
      </c>
      <c r="L67" s="1" t="b">
        <f t="shared" ref="L67:L130" si="11">IF(H67&lt;&gt;I67,TRUE(),FALSE())</f>
        <v>0</v>
      </c>
    </row>
    <row r="68" spans="1:12" x14ac:dyDescent="0.25">
      <c r="A68" s="2">
        <v>41826</v>
      </c>
      <c r="B68" s="1">
        <v>0</v>
      </c>
      <c r="C68" s="1" t="b">
        <f t="shared" si="10"/>
        <v>0</v>
      </c>
      <c r="D68" s="5">
        <f t="shared" si="2"/>
        <v>2500000</v>
      </c>
      <c r="E68" s="5">
        <f t="shared" si="3"/>
        <v>100000</v>
      </c>
      <c r="F68" s="5">
        <f t="shared" si="4"/>
        <v>2400000</v>
      </c>
      <c r="G68" s="5">
        <f t="shared" si="5"/>
        <v>24000</v>
      </c>
      <c r="H68" s="5">
        <f t="shared" si="6"/>
        <v>2424000</v>
      </c>
      <c r="I68" s="5">
        <f t="shared" si="7"/>
        <v>2424000</v>
      </c>
      <c r="J68" s="5">
        <f t="shared" si="8"/>
        <v>2424000</v>
      </c>
      <c r="K68" s="5">
        <f t="shared" si="9"/>
        <v>2424000</v>
      </c>
      <c r="L68" s="1" t="b">
        <f t="shared" si="11"/>
        <v>0</v>
      </c>
    </row>
    <row r="69" spans="1:12" x14ac:dyDescent="0.25">
      <c r="A69" s="2">
        <v>41827</v>
      </c>
      <c r="B69" s="1">
        <v>0</v>
      </c>
      <c r="C69" s="1" t="b">
        <f t="shared" si="10"/>
        <v>0</v>
      </c>
      <c r="D69" s="5">
        <f t="shared" ref="D69:D132" si="12">K68</f>
        <v>2424000</v>
      </c>
      <c r="E69" s="5">
        <f t="shared" ref="E69:E132" si="13">IF(B69=0,500*100*2,0)</f>
        <v>100000</v>
      </c>
      <c r="F69" s="5">
        <f t="shared" ref="F69:F132" si="14">D69-E69</f>
        <v>2324000</v>
      </c>
      <c r="G69" s="5">
        <f t="shared" ref="G69:G132" si="15">IF(B69=0,F69*0.01,D69*0.03)</f>
        <v>23240</v>
      </c>
      <c r="H69" s="5">
        <f t="shared" ref="H69:H132" si="16">F69+G69</f>
        <v>2347240</v>
      </c>
      <c r="I69" s="5">
        <f t="shared" ref="I69:I132" si="17">IF(H69&gt;2500000,2500000,H69)</f>
        <v>2347240</v>
      </c>
      <c r="J69" s="5">
        <f t="shared" ref="J69:J132" si="18">IF(C69=TRUE(),I69+500000,I69)</f>
        <v>2347240</v>
      </c>
      <c r="K69" s="5">
        <f t="shared" ref="K69:K132" si="19">IF(J69&gt;2500000,2500000,J69)</f>
        <v>2347240</v>
      </c>
      <c r="L69" s="1" t="b">
        <f t="shared" si="11"/>
        <v>0</v>
      </c>
    </row>
    <row r="70" spans="1:12" x14ac:dyDescent="0.25">
      <c r="A70" s="2">
        <v>41828</v>
      </c>
      <c r="B70" s="1">
        <v>1</v>
      </c>
      <c r="C70" s="1" t="b">
        <f t="shared" si="10"/>
        <v>0</v>
      </c>
      <c r="D70" s="5">
        <f t="shared" si="12"/>
        <v>2347240</v>
      </c>
      <c r="E70" s="5">
        <f t="shared" si="13"/>
        <v>0</v>
      </c>
      <c r="F70" s="5">
        <f t="shared" si="14"/>
        <v>2347240</v>
      </c>
      <c r="G70" s="5">
        <f t="shared" si="15"/>
        <v>70417.2</v>
      </c>
      <c r="H70" s="5">
        <f t="shared" si="16"/>
        <v>2417657.2000000002</v>
      </c>
      <c r="I70" s="5">
        <f t="shared" si="17"/>
        <v>2417657.2000000002</v>
      </c>
      <c r="J70" s="5">
        <f t="shared" si="18"/>
        <v>2417657.2000000002</v>
      </c>
      <c r="K70" s="5">
        <f t="shared" si="19"/>
        <v>2417657.2000000002</v>
      </c>
      <c r="L70" s="1" t="b">
        <f t="shared" si="11"/>
        <v>0</v>
      </c>
    </row>
    <row r="71" spans="1:12" x14ac:dyDescent="0.25">
      <c r="A71" s="2">
        <v>41829</v>
      </c>
      <c r="B71" s="1">
        <v>1</v>
      </c>
      <c r="C71" s="1" t="b">
        <f t="shared" si="10"/>
        <v>0</v>
      </c>
      <c r="D71" s="5">
        <f t="shared" si="12"/>
        <v>2417657.2000000002</v>
      </c>
      <c r="E71" s="5">
        <f t="shared" si="13"/>
        <v>0</v>
      </c>
      <c r="F71" s="5">
        <f t="shared" si="14"/>
        <v>2417657.2000000002</v>
      </c>
      <c r="G71" s="5">
        <f t="shared" si="15"/>
        <v>72529.716</v>
      </c>
      <c r="H71" s="5">
        <f t="shared" si="16"/>
        <v>2490186.9160000002</v>
      </c>
      <c r="I71" s="5">
        <f t="shared" si="17"/>
        <v>2490186.9160000002</v>
      </c>
      <c r="J71" s="5">
        <f t="shared" si="18"/>
        <v>2490186.9160000002</v>
      </c>
      <c r="K71" s="5">
        <f t="shared" si="19"/>
        <v>2490186.9160000002</v>
      </c>
      <c r="L71" s="1" t="b">
        <f t="shared" si="11"/>
        <v>0</v>
      </c>
    </row>
    <row r="72" spans="1:12" x14ac:dyDescent="0.25">
      <c r="A72" s="2">
        <v>41830</v>
      </c>
      <c r="B72" s="1">
        <v>1</v>
      </c>
      <c r="C72" s="1" t="b">
        <f t="shared" si="10"/>
        <v>0</v>
      </c>
      <c r="D72" s="5">
        <f t="shared" si="12"/>
        <v>2490186.9160000002</v>
      </c>
      <c r="E72" s="5">
        <f t="shared" si="13"/>
        <v>0</v>
      </c>
      <c r="F72" s="5">
        <f t="shared" si="14"/>
        <v>2490186.9160000002</v>
      </c>
      <c r="G72" s="5">
        <f t="shared" si="15"/>
        <v>74705.607480000006</v>
      </c>
      <c r="H72" s="5">
        <f t="shared" si="16"/>
        <v>2564892.52348</v>
      </c>
      <c r="I72" s="5">
        <f t="shared" si="17"/>
        <v>2500000</v>
      </c>
      <c r="J72" s="5">
        <f t="shared" si="18"/>
        <v>2500000</v>
      </c>
      <c r="K72" s="5">
        <f t="shared" si="19"/>
        <v>2500000</v>
      </c>
      <c r="L72" s="1" t="b">
        <f t="shared" si="11"/>
        <v>1</v>
      </c>
    </row>
    <row r="73" spans="1:12" x14ac:dyDescent="0.25">
      <c r="A73" s="2">
        <v>41831</v>
      </c>
      <c r="B73" s="1">
        <v>1</v>
      </c>
      <c r="C73" s="1" t="b">
        <f t="shared" si="10"/>
        <v>0</v>
      </c>
      <c r="D73" s="5">
        <f t="shared" si="12"/>
        <v>2500000</v>
      </c>
      <c r="E73" s="5">
        <f t="shared" si="13"/>
        <v>0</v>
      </c>
      <c r="F73" s="5">
        <f t="shared" si="14"/>
        <v>2500000</v>
      </c>
      <c r="G73" s="5">
        <f t="shared" si="15"/>
        <v>75000</v>
      </c>
      <c r="H73" s="5">
        <f t="shared" si="16"/>
        <v>2575000</v>
      </c>
      <c r="I73" s="5">
        <f t="shared" si="17"/>
        <v>2500000</v>
      </c>
      <c r="J73" s="5">
        <f t="shared" si="18"/>
        <v>2500000</v>
      </c>
      <c r="K73" s="5">
        <f t="shared" si="19"/>
        <v>2500000</v>
      </c>
      <c r="L73" s="1" t="b">
        <f t="shared" si="11"/>
        <v>1</v>
      </c>
    </row>
    <row r="74" spans="1:12" x14ac:dyDescent="0.25">
      <c r="A74" s="2">
        <v>41832</v>
      </c>
      <c r="B74" s="1">
        <v>1</v>
      </c>
      <c r="C74" s="1" t="b">
        <f t="shared" si="10"/>
        <v>1</v>
      </c>
      <c r="D74" s="5">
        <f t="shared" si="12"/>
        <v>2500000</v>
      </c>
      <c r="E74" s="5">
        <f t="shared" si="13"/>
        <v>0</v>
      </c>
      <c r="F74" s="5">
        <f t="shared" si="14"/>
        <v>2500000</v>
      </c>
      <c r="G74" s="5">
        <f t="shared" si="15"/>
        <v>75000</v>
      </c>
      <c r="H74" s="5">
        <f t="shared" si="16"/>
        <v>2575000</v>
      </c>
      <c r="I74" s="5">
        <f t="shared" si="17"/>
        <v>2500000</v>
      </c>
      <c r="J74" s="5">
        <f t="shared" si="18"/>
        <v>3000000</v>
      </c>
      <c r="K74" s="5">
        <f t="shared" si="19"/>
        <v>2500000</v>
      </c>
      <c r="L74" s="1" t="b">
        <f t="shared" si="11"/>
        <v>1</v>
      </c>
    </row>
    <row r="75" spans="1:12" x14ac:dyDescent="0.25">
      <c r="A75" s="2">
        <v>41833</v>
      </c>
      <c r="B75" s="1">
        <v>0</v>
      </c>
      <c r="C75" s="1" t="b">
        <f t="shared" si="10"/>
        <v>0</v>
      </c>
      <c r="D75" s="5">
        <f t="shared" si="12"/>
        <v>2500000</v>
      </c>
      <c r="E75" s="5">
        <f t="shared" si="13"/>
        <v>100000</v>
      </c>
      <c r="F75" s="5">
        <f t="shared" si="14"/>
        <v>2400000</v>
      </c>
      <c r="G75" s="5">
        <f t="shared" si="15"/>
        <v>24000</v>
      </c>
      <c r="H75" s="5">
        <f t="shared" si="16"/>
        <v>2424000</v>
      </c>
      <c r="I75" s="5">
        <f t="shared" si="17"/>
        <v>2424000</v>
      </c>
      <c r="J75" s="5">
        <f t="shared" si="18"/>
        <v>2424000</v>
      </c>
      <c r="K75" s="5">
        <f t="shared" si="19"/>
        <v>2424000</v>
      </c>
      <c r="L75" s="1" t="b">
        <f t="shared" si="11"/>
        <v>0</v>
      </c>
    </row>
    <row r="76" spans="1:12" x14ac:dyDescent="0.25">
      <c r="A76" s="2">
        <v>41834</v>
      </c>
      <c r="B76" s="1">
        <v>0</v>
      </c>
      <c r="C76" s="1" t="b">
        <f t="shared" si="10"/>
        <v>0</v>
      </c>
      <c r="D76" s="5">
        <f t="shared" si="12"/>
        <v>2424000</v>
      </c>
      <c r="E76" s="5">
        <f t="shared" si="13"/>
        <v>100000</v>
      </c>
      <c r="F76" s="5">
        <f t="shared" si="14"/>
        <v>2324000</v>
      </c>
      <c r="G76" s="5">
        <f t="shared" si="15"/>
        <v>23240</v>
      </c>
      <c r="H76" s="5">
        <f t="shared" si="16"/>
        <v>2347240</v>
      </c>
      <c r="I76" s="5">
        <f t="shared" si="17"/>
        <v>2347240</v>
      </c>
      <c r="J76" s="5">
        <f t="shared" si="18"/>
        <v>2347240</v>
      </c>
      <c r="K76" s="5">
        <f t="shared" si="19"/>
        <v>2347240</v>
      </c>
      <c r="L76" s="1" t="b">
        <f t="shared" si="11"/>
        <v>0</v>
      </c>
    </row>
    <row r="77" spans="1:12" x14ac:dyDescent="0.25">
      <c r="A77" s="2">
        <v>41835</v>
      </c>
      <c r="B77" s="1">
        <v>0</v>
      </c>
      <c r="C77" s="1" t="b">
        <f t="shared" si="10"/>
        <v>0</v>
      </c>
      <c r="D77" s="5">
        <f t="shared" si="12"/>
        <v>2347240</v>
      </c>
      <c r="E77" s="5">
        <f t="shared" si="13"/>
        <v>100000</v>
      </c>
      <c r="F77" s="5">
        <f t="shared" si="14"/>
        <v>2247240</v>
      </c>
      <c r="G77" s="5">
        <f t="shared" si="15"/>
        <v>22472.400000000001</v>
      </c>
      <c r="H77" s="5">
        <f t="shared" si="16"/>
        <v>2269712.4</v>
      </c>
      <c r="I77" s="5">
        <f t="shared" si="17"/>
        <v>2269712.4</v>
      </c>
      <c r="J77" s="5">
        <f t="shared" si="18"/>
        <v>2269712.4</v>
      </c>
      <c r="K77" s="5">
        <f t="shared" si="19"/>
        <v>2269712.4</v>
      </c>
      <c r="L77" s="1" t="b">
        <f t="shared" si="11"/>
        <v>0</v>
      </c>
    </row>
    <row r="78" spans="1:12" x14ac:dyDescent="0.25">
      <c r="A78" s="2">
        <v>41836</v>
      </c>
      <c r="B78" s="1">
        <v>1</v>
      </c>
      <c r="C78" s="1" t="b">
        <f t="shared" si="10"/>
        <v>0</v>
      </c>
      <c r="D78" s="5">
        <f t="shared" si="12"/>
        <v>2269712.4</v>
      </c>
      <c r="E78" s="5">
        <f t="shared" si="13"/>
        <v>0</v>
      </c>
      <c r="F78" s="5">
        <f t="shared" si="14"/>
        <v>2269712.4</v>
      </c>
      <c r="G78" s="5">
        <f t="shared" si="15"/>
        <v>68091.371999999988</v>
      </c>
      <c r="H78" s="5">
        <f t="shared" si="16"/>
        <v>2337803.7719999999</v>
      </c>
      <c r="I78" s="5">
        <f t="shared" si="17"/>
        <v>2337803.7719999999</v>
      </c>
      <c r="J78" s="5">
        <f t="shared" si="18"/>
        <v>2337803.7719999999</v>
      </c>
      <c r="K78" s="5">
        <f t="shared" si="19"/>
        <v>2337803.7719999999</v>
      </c>
      <c r="L78" s="1" t="b">
        <f t="shared" si="11"/>
        <v>0</v>
      </c>
    </row>
    <row r="79" spans="1:12" x14ac:dyDescent="0.25">
      <c r="A79" s="2">
        <v>41837</v>
      </c>
      <c r="B79" s="1">
        <v>1</v>
      </c>
      <c r="C79" s="1" t="b">
        <f t="shared" si="10"/>
        <v>0</v>
      </c>
      <c r="D79" s="5">
        <f t="shared" si="12"/>
        <v>2337803.7719999999</v>
      </c>
      <c r="E79" s="5">
        <f t="shared" si="13"/>
        <v>0</v>
      </c>
      <c r="F79" s="5">
        <f t="shared" si="14"/>
        <v>2337803.7719999999</v>
      </c>
      <c r="G79" s="5">
        <f t="shared" si="15"/>
        <v>70134.113159999994</v>
      </c>
      <c r="H79" s="5">
        <f t="shared" si="16"/>
        <v>2407937.8851600001</v>
      </c>
      <c r="I79" s="5">
        <f t="shared" si="17"/>
        <v>2407937.8851600001</v>
      </c>
      <c r="J79" s="5">
        <f t="shared" si="18"/>
        <v>2407937.8851600001</v>
      </c>
      <c r="K79" s="5">
        <f t="shared" si="19"/>
        <v>2407937.8851600001</v>
      </c>
      <c r="L79" s="1" t="b">
        <f t="shared" si="11"/>
        <v>0</v>
      </c>
    </row>
    <row r="80" spans="1:12" x14ac:dyDescent="0.25">
      <c r="A80" s="2">
        <v>41838</v>
      </c>
      <c r="B80" s="1">
        <v>1</v>
      </c>
      <c r="C80" s="1" t="b">
        <f t="shared" si="10"/>
        <v>0</v>
      </c>
      <c r="D80" s="5">
        <f t="shared" si="12"/>
        <v>2407937.8851600001</v>
      </c>
      <c r="E80" s="5">
        <f t="shared" si="13"/>
        <v>0</v>
      </c>
      <c r="F80" s="5">
        <f t="shared" si="14"/>
        <v>2407937.8851600001</v>
      </c>
      <c r="G80" s="5">
        <f t="shared" si="15"/>
        <v>72238.136554800003</v>
      </c>
      <c r="H80" s="5">
        <f t="shared" si="16"/>
        <v>2480176.0217148</v>
      </c>
      <c r="I80" s="5">
        <f t="shared" si="17"/>
        <v>2480176.0217148</v>
      </c>
      <c r="J80" s="5">
        <f t="shared" si="18"/>
        <v>2480176.0217148</v>
      </c>
      <c r="K80" s="5">
        <f t="shared" si="19"/>
        <v>2480176.0217148</v>
      </c>
      <c r="L80" s="1" t="b">
        <f t="shared" si="11"/>
        <v>0</v>
      </c>
    </row>
    <row r="81" spans="1:12" x14ac:dyDescent="0.25">
      <c r="A81" s="2">
        <v>41839</v>
      </c>
      <c r="B81" s="1">
        <v>1</v>
      </c>
      <c r="C81" s="1" t="b">
        <f t="shared" si="10"/>
        <v>1</v>
      </c>
      <c r="D81" s="5">
        <f t="shared" si="12"/>
        <v>2480176.0217148</v>
      </c>
      <c r="E81" s="5">
        <f t="shared" si="13"/>
        <v>0</v>
      </c>
      <c r="F81" s="5">
        <f t="shared" si="14"/>
        <v>2480176.0217148</v>
      </c>
      <c r="G81" s="5">
        <f t="shared" si="15"/>
        <v>74405.280651444002</v>
      </c>
      <c r="H81" s="5">
        <f t="shared" si="16"/>
        <v>2554581.3023662441</v>
      </c>
      <c r="I81" s="5">
        <f t="shared" si="17"/>
        <v>2500000</v>
      </c>
      <c r="J81" s="5">
        <f t="shared" si="18"/>
        <v>3000000</v>
      </c>
      <c r="K81" s="5">
        <f t="shared" si="19"/>
        <v>2500000</v>
      </c>
      <c r="L81" s="1" t="b">
        <f t="shared" si="11"/>
        <v>1</v>
      </c>
    </row>
    <row r="82" spans="1:12" x14ac:dyDescent="0.25">
      <c r="A82" s="2">
        <v>41840</v>
      </c>
      <c r="B82" s="1">
        <v>1</v>
      </c>
      <c r="C82" s="1" t="b">
        <f t="shared" si="10"/>
        <v>0</v>
      </c>
      <c r="D82" s="5">
        <f t="shared" si="12"/>
        <v>2500000</v>
      </c>
      <c r="E82" s="5">
        <f t="shared" si="13"/>
        <v>0</v>
      </c>
      <c r="F82" s="5">
        <f t="shared" si="14"/>
        <v>2500000</v>
      </c>
      <c r="G82" s="5">
        <f t="shared" si="15"/>
        <v>75000</v>
      </c>
      <c r="H82" s="5">
        <f t="shared" si="16"/>
        <v>2575000</v>
      </c>
      <c r="I82" s="5">
        <f t="shared" si="17"/>
        <v>2500000</v>
      </c>
      <c r="J82" s="5">
        <f t="shared" si="18"/>
        <v>2500000</v>
      </c>
      <c r="K82" s="5">
        <f t="shared" si="19"/>
        <v>2500000</v>
      </c>
      <c r="L82" s="1" t="b">
        <f t="shared" si="11"/>
        <v>1</v>
      </c>
    </row>
    <row r="83" spans="1:12" x14ac:dyDescent="0.25">
      <c r="A83" s="2">
        <v>41841</v>
      </c>
      <c r="B83" s="1">
        <v>1</v>
      </c>
      <c r="C83" s="1" t="b">
        <f t="shared" si="10"/>
        <v>0</v>
      </c>
      <c r="D83" s="5">
        <f t="shared" si="12"/>
        <v>2500000</v>
      </c>
      <c r="E83" s="5">
        <f t="shared" si="13"/>
        <v>0</v>
      </c>
      <c r="F83" s="5">
        <f t="shared" si="14"/>
        <v>2500000</v>
      </c>
      <c r="G83" s="5">
        <f t="shared" si="15"/>
        <v>75000</v>
      </c>
      <c r="H83" s="5">
        <f t="shared" si="16"/>
        <v>2575000</v>
      </c>
      <c r="I83" s="5">
        <f t="shared" si="17"/>
        <v>2500000</v>
      </c>
      <c r="J83" s="5">
        <f t="shared" si="18"/>
        <v>2500000</v>
      </c>
      <c r="K83" s="5">
        <f t="shared" si="19"/>
        <v>2500000</v>
      </c>
      <c r="L83" s="1" t="b">
        <f t="shared" si="11"/>
        <v>1</v>
      </c>
    </row>
    <row r="84" spans="1:12" x14ac:dyDescent="0.25">
      <c r="A84" s="2">
        <v>41842</v>
      </c>
      <c r="B84" s="1">
        <v>0</v>
      </c>
      <c r="C84" s="1" t="b">
        <f t="shared" si="10"/>
        <v>0</v>
      </c>
      <c r="D84" s="5">
        <f t="shared" si="12"/>
        <v>2500000</v>
      </c>
      <c r="E84" s="5">
        <f t="shared" si="13"/>
        <v>100000</v>
      </c>
      <c r="F84" s="5">
        <f t="shared" si="14"/>
        <v>2400000</v>
      </c>
      <c r="G84" s="5">
        <f t="shared" si="15"/>
        <v>24000</v>
      </c>
      <c r="H84" s="5">
        <f t="shared" si="16"/>
        <v>2424000</v>
      </c>
      <c r="I84" s="5">
        <f t="shared" si="17"/>
        <v>2424000</v>
      </c>
      <c r="J84" s="5">
        <f t="shared" si="18"/>
        <v>2424000</v>
      </c>
      <c r="K84" s="5">
        <f t="shared" si="19"/>
        <v>2424000</v>
      </c>
      <c r="L84" s="1" t="b">
        <f t="shared" si="11"/>
        <v>0</v>
      </c>
    </row>
    <row r="85" spans="1:12" x14ac:dyDescent="0.25">
      <c r="A85" s="2">
        <v>41843</v>
      </c>
      <c r="B85" s="1">
        <v>0</v>
      </c>
      <c r="C85" s="1" t="b">
        <f t="shared" si="10"/>
        <v>0</v>
      </c>
      <c r="D85" s="5">
        <f t="shared" si="12"/>
        <v>2424000</v>
      </c>
      <c r="E85" s="5">
        <f t="shared" si="13"/>
        <v>100000</v>
      </c>
      <c r="F85" s="5">
        <f t="shared" si="14"/>
        <v>2324000</v>
      </c>
      <c r="G85" s="5">
        <f t="shared" si="15"/>
        <v>23240</v>
      </c>
      <c r="H85" s="5">
        <f t="shared" si="16"/>
        <v>2347240</v>
      </c>
      <c r="I85" s="5">
        <f t="shared" si="17"/>
        <v>2347240</v>
      </c>
      <c r="J85" s="5">
        <f t="shared" si="18"/>
        <v>2347240</v>
      </c>
      <c r="K85" s="5">
        <f t="shared" si="19"/>
        <v>2347240</v>
      </c>
      <c r="L85" s="1" t="b">
        <f t="shared" si="11"/>
        <v>0</v>
      </c>
    </row>
    <row r="86" spans="1:12" x14ac:dyDescent="0.25">
      <c r="A86" s="2">
        <v>41844</v>
      </c>
      <c r="B86" s="1">
        <v>0</v>
      </c>
      <c r="C86" s="1" t="b">
        <f t="shared" si="10"/>
        <v>0</v>
      </c>
      <c r="D86" s="5">
        <f t="shared" si="12"/>
        <v>2347240</v>
      </c>
      <c r="E86" s="5">
        <f t="shared" si="13"/>
        <v>100000</v>
      </c>
      <c r="F86" s="5">
        <f t="shared" si="14"/>
        <v>2247240</v>
      </c>
      <c r="G86" s="5">
        <f t="shared" si="15"/>
        <v>22472.400000000001</v>
      </c>
      <c r="H86" s="5">
        <f t="shared" si="16"/>
        <v>2269712.4</v>
      </c>
      <c r="I86" s="5">
        <f t="shared" si="17"/>
        <v>2269712.4</v>
      </c>
      <c r="J86" s="5">
        <f t="shared" si="18"/>
        <v>2269712.4</v>
      </c>
      <c r="K86" s="5">
        <f t="shared" si="19"/>
        <v>2269712.4</v>
      </c>
      <c r="L86" s="1" t="b">
        <f t="shared" si="11"/>
        <v>0</v>
      </c>
    </row>
    <row r="87" spans="1:12" x14ac:dyDescent="0.25">
      <c r="A87" s="2">
        <v>41845</v>
      </c>
      <c r="B87" s="1">
        <v>0</v>
      </c>
      <c r="C87" s="1" t="b">
        <f t="shared" si="10"/>
        <v>0</v>
      </c>
      <c r="D87" s="5">
        <f t="shared" si="12"/>
        <v>2269712.4</v>
      </c>
      <c r="E87" s="5">
        <f t="shared" si="13"/>
        <v>100000</v>
      </c>
      <c r="F87" s="5">
        <f t="shared" si="14"/>
        <v>2169712.4</v>
      </c>
      <c r="G87" s="5">
        <f t="shared" si="15"/>
        <v>21697.124</v>
      </c>
      <c r="H87" s="5">
        <f t="shared" si="16"/>
        <v>2191409.5239999997</v>
      </c>
      <c r="I87" s="5">
        <f t="shared" si="17"/>
        <v>2191409.5239999997</v>
      </c>
      <c r="J87" s="5">
        <f t="shared" si="18"/>
        <v>2191409.5239999997</v>
      </c>
      <c r="K87" s="5">
        <f t="shared" si="19"/>
        <v>2191409.5239999997</v>
      </c>
      <c r="L87" s="1" t="b">
        <f t="shared" si="11"/>
        <v>0</v>
      </c>
    </row>
    <row r="88" spans="1:12" x14ac:dyDescent="0.25">
      <c r="A88" s="2">
        <v>41846</v>
      </c>
      <c r="B88" s="1">
        <v>0</v>
      </c>
      <c r="C88" s="1" t="b">
        <f t="shared" si="10"/>
        <v>1</v>
      </c>
      <c r="D88" s="5">
        <f t="shared" si="12"/>
        <v>2191409.5239999997</v>
      </c>
      <c r="E88" s="5">
        <f t="shared" si="13"/>
        <v>100000</v>
      </c>
      <c r="F88" s="5">
        <f t="shared" si="14"/>
        <v>2091409.5239999997</v>
      </c>
      <c r="G88" s="5">
        <f t="shared" si="15"/>
        <v>20914.095239999999</v>
      </c>
      <c r="H88" s="5">
        <f t="shared" si="16"/>
        <v>2112323.6192399999</v>
      </c>
      <c r="I88" s="5">
        <f t="shared" si="17"/>
        <v>2112323.6192399999</v>
      </c>
      <c r="J88" s="5">
        <f t="shared" si="18"/>
        <v>2612323.6192399999</v>
      </c>
      <c r="K88" s="5">
        <f t="shared" si="19"/>
        <v>2500000</v>
      </c>
      <c r="L88" s="1" t="b">
        <f t="shared" si="11"/>
        <v>0</v>
      </c>
    </row>
    <row r="89" spans="1:12" x14ac:dyDescent="0.25">
      <c r="A89" s="2">
        <v>41847</v>
      </c>
      <c r="B89" s="1">
        <v>0</v>
      </c>
      <c r="C89" s="1" t="b">
        <f t="shared" si="10"/>
        <v>0</v>
      </c>
      <c r="D89" s="5">
        <f t="shared" si="12"/>
        <v>2500000</v>
      </c>
      <c r="E89" s="5">
        <f t="shared" si="13"/>
        <v>100000</v>
      </c>
      <c r="F89" s="5">
        <f t="shared" si="14"/>
        <v>2400000</v>
      </c>
      <c r="G89" s="5">
        <f t="shared" si="15"/>
        <v>24000</v>
      </c>
      <c r="H89" s="5">
        <f t="shared" si="16"/>
        <v>2424000</v>
      </c>
      <c r="I89" s="5">
        <f t="shared" si="17"/>
        <v>2424000</v>
      </c>
      <c r="J89" s="5">
        <f t="shared" si="18"/>
        <v>2424000</v>
      </c>
      <c r="K89" s="5">
        <f t="shared" si="19"/>
        <v>2424000</v>
      </c>
      <c r="L89" s="1" t="b">
        <f t="shared" si="11"/>
        <v>0</v>
      </c>
    </row>
    <row r="90" spans="1:12" x14ac:dyDescent="0.25">
      <c r="A90" s="2">
        <v>41848</v>
      </c>
      <c r="B90" s="1">
        <v>1</v>
      </c>
      <c r="C90" s="1" t="b">
        <f t="shared" si="10"/>
        <v>0</v>
      </c>
      <c r="D90" s="5">
        <f t="shared" si="12"/>
        <v>2424000</v>
      </c>
      <c r="E90" s="5">
        <f t="shared" si="13"/>
        <v>0</v>
      </c>
      <c r="F90" s="5">
        <f t="shared" si="14"/>
        <v>2424000</v>
      </c>
      <c r="G90" s="5">
        <f t="shared" si="15"/>
        <v>72720</v>
      </c>
      <c r="H90" s="5">
        <f t="shared" si="16"/>
        <v>2496720</v>
      </c>
      <c r="I90" s="5">
        <f t="shared" si="17"/>
        <v>2496720</v>
      </c>
      <c r="J90" s="5">
        <f t="shared" si="18"/>
        <v>2496720</v>
      </c>
      <c r="K90" s="5">
        <f t="shared" si="19"/>
        <v>2496720</v>
      </c>
      <c r="L90" s="1" t="b">
        <f t="shared" si="11"/>
        <v>0</v>
      </c>
    </row>
    <row r="91" spans="1:12" x14ac:dyDescent="0.25">
      <c r="A91" s="2">
        <v>41849</v>
      </c>
      <c r="B91" s="1">
        <v>1</v>
      </c>
      <c r="C91" s="1" t="b">
        <f t="shared" si="10"/>
        <v>0</v>
      </c>
      <c r="D91" s="5">
        <f t="shared" si="12"/>
        <v>2496720</v>
      </c>
      <c r="E91" s="5">
        <f t="shared" si="13"/>
        <v>0</v>
      </c>
      <c r="F91" s="5">
        <f t="shared" si="14"/>
        <v>2496720</v>
      </c>
      <c r="G91" s="5">
        <f t="shared" si="15"/>
        <v>74901.599999999991</v>
      </c>
      <c r="H91" s="5">
        <f t="shared" si="16"/>
        <v>2571621.6</v>
      </c>
      <c r="I91" s="5">
        <f t="shared" si="17"/>
        <v>2500000</v>
      </c>
      <c r="J91" s="5">
        <f t="shared" si="18"/>
        <v>2500000</v>
      </c>
      <c r="K91" s="5">
        <f t="shared" si="19"/>
        <v>2500000</v>
      </c>
      <c r="L91" s="1" t="b">
        <f t="shared" si="11"/>
        <v>1</v>
      </c>
    </row>
    <row r="92" spans="1:12" x14ac:dyDescent="0.25">
      <c r="A92" s="2">
        <v>41850</v>
      </c>
      <c r="B92" s="1">
        <v>0</v>
      </c>
      <c r="C92" s="1" t="b">
        <f t="shared" si="10"/>
        <v>0</v>
      </c>
      <c r="D92" s="5">
        <f t="shared" si="12"/>
        <v>2500000</v>
      </c>
      <c r="E92" s="5">
        <f t="shared" si="13"/>
        <v>100000</v>
      </c>
      <c r="F92" s="5">
        <f t="shared" si="14"/>
        <v>2400000</v>
      </c>
      <c r="G92" s="5">
        <f t="shared" si="15"/>
        <v>24000</v>
      </c>
      <c r="H92" s="5">
        <f t="shared" si="16"/>
        <v>2424000</v>
      </c>
      <c r="I92" s="5">
        <f t="shared" si="17"/>
        <v>2424000</v>
      </c>
      <c r="J92" s="5">
        <f t="shared" si="18"/>
        <v>2424000</v>
      </c>
      <c r="K92" s="5">
        <f t="shared" si="19"/>
        <v>2424000</v>
      </c>
      <c r="L92" s="1" t="b">
        <f t="shared" si="11"/>
        <v>0</v>
      </c>
    </row>
    <row r="93" spans="1:12" x14ac:dyDescent="0.25">
      <c r="A93" s="2">
        <v>41851</v>
      </c>
      <c r="B93" s="1">
        <v>0</v>
      </c>
      <c r="C93" s="1" t="b">
        <f t="shared" si="10"/>
        <v>0</v>
      </c>
      <c r="D93" s="5">
        <f t="shared" si="12"/>
        <v>2424000</v>
      </c>
      <c r="E93" s="5">
        <f t="shared" si="13"/>
        <v>100000</v>
      </c>
      <c r="F93" s="5">
        <f t="shared" si="14"/>
        <v>2324000</v>
      </c>
      <c r="G93" s="5">
        <f t="shared" si="15"/>
        <v>23240</v>
      </c>
      <c r="H93" s="5">
        <f t="shared" si="16"/>
        <v>2347240</v>
      </c>
      <c r="I93" s="5">
        <f t="shared" si="17"/>
        <v>2347240</v>
      </c>
      <c r="J93" s="5">
        <f t="shared" si="18"/>
        <v>2347240</v>
      </c>
      <c r="K93" s="5">
        <f t="shared" si="19"/>
        <v>2347240</v>
      </c>
      <c r="L93" s="1" t="b">
        <f t="shared" si="11"/>
        <v>0</v>
      </c>
    </row>
    <row r="94" spans="1:12" x14ac:dyDescent="0.25">
      <c r="A94" s="2">
        <v>41852</v>
      </c>
      <c r="B94" s="1">
        <v>0</v>
      </c>
      <c r="C94" s="1" t="b">
        <f t="shared" si="10"/>
        <v>0</v>
      </c>
      <c r="D94" s="5">
        <f t="shared" si="12"/>
        <v>2347240</v>
      </c>
      <c r="E94" s="5">
        <f t="shared" si="13"/>
        <v>100000</v>
      </c>
      <c r="F94" s="5">
        <f t="shared" si="14"/>
        <v>2247240</v>
      </c>
      <c r="G94" s="5">
        <f t="shared" si="15"/>
        <v>22472.400000000001</v>
      </c>
      <c r="H94" s="5">
        <f t="shared" si="16"/>
        <v>2269712.4</v>
      </c>
      <c r="I94" s="5">
        <f t="shared" si="17"/>
        <v>2269712.4</v>
      </c>
      <c r="J94" s="5">
        <f t="shared" si="18"/>
        <v>2269712.4</v>
      </c>
      <c r="K94" s="5">
        <f t="shared" si="19"/>
        <v>2269712.4</v>
      </c>
      <c r="L94" s="1" t="b">
        <f t="shared" si="11"/>
        <v>0</v>
      </c>
    </row>
    <row r="95" spans="1:12" x14ac:dyDescent="0.25">
      <c r="A95" s="2">
        <v>41853</v>
      </c>
      <c r="B95" s="1">
        <v>0</v>
      </c>
      <c r="C95" s="1" t="b">
        <f t="shared" si="10"/>
        <v>1</v>
      </c>
      <c r="D95" s="5">
        <f t="shared" si="12"/>
        <v>2269712.4</v>
      </c>
      <c r="E95" s="5">
        <f t="shared" si="13"/>
        <v>100000</v>
      </c>
      <c r="F95" s="5">
        <f t="shared" si="14"/>
        <v>2169712.4</v>
      </c>
      <c r="G95" s="5">
        <f t="shared" si="15"/>
        <v>21697.124</v>
      </c>
      <c r="H95" s="5">
        <f t="shared" si="16"/>
        <v>2191409.5239999997</v>
      </c>
      <c r="I95" s="5">
        <f t="shared" si="17"/>
        <v>2191409.5239999997</v>
      </c>
      <c r="J95" s="5">
        <f t="shared" si="18"/>
        <v>2691409.5239999997</v>
      </c>
      <c r="K95" s="5">
        <f t="shared" si="19"/>
        <v>2500000</v>
      </c>
      <c r="L95" s="1" t="b">
        <f t="shared" si="11"/>
        <v>0</v>
      </c>
    </row>
    <row r="96" spans="1:12" x14ac:dyDescent="0.25">
      <c r="A96" s="2">
        <v>41854</v>
      </c>
      <c r="B96" s="1">
        <v>0</v>
      </c>
      <c r="C96" s="1" t="b">
        <f t="shared" si="10"/>
        <v>0</v>
      </c>
      <c r="D96" s="5">
        <f t="shared" si="12"/>
        <v>2500000</v>
      </c>
      <c r="E96" s="5">
        <f t="shared" si="13"/>
        <v>100000</v>
      </c>
      <c r="F96" s="5">
        <f t="shared" si="14"/>
        <v>2400000</v>
      </c>
      <c r="G96" s="5">
        <f t="shared" si="15"/>
        <v>24000</v>
      </c>
      <c r="H96" s="5">
        <f t="shared" si="16"/>
        <v>2424000</v>
      </c>
      <c r="I96" s="5">
        <f t="shared" si="17"/>
        <v>2424000</v>
      </c>
      <c r="J96" s="5">
        <f t="shared" si="18"/>
        <v>2424000</v>
      </c>
      <c r="K96" s="5">
        <f t="shared" si="19"/>
        <v>2424000</v>
      </c>
      <c r="L96" s="1" t="b">
        <f t="shared" si="11"/>
        <v>0</v>
      </c>
    </row>
    <row r="97" spans="1:12" x14ac:dyDescent="0.25">
      <c r="A97" s="2">
        <v>41855</v>
      </c>
      <c r="B97" s="1">
        <v>0</v>
      </c>
      <c r="C97" s="1" t="b">
        <f t="shared" si="10"/>
        <v>0</v>
      </c>
      <c r="D97" s="5">
        <f t="shared" si="12"/>
        <v>2424000</v>
      </c>
      <c r="E97" s="5">
        <f t="shared" si="13"/>
        <v>100000</v>
      </c>
      <c r="F97" s="5">
        <f t="shared" si="14"/>
        <v>2324000</v>
      </c>
      <c r="G97" s="5">
        <f t="shared" si="15"/>
        <v>23240</v>
      </c>
      <c r="H97" s="5">
        <f t="shared" si="16"/>
        <v>2347240</v>
      </c>
      <c r="I97" s="5">
        <f t="shared" si="17"/>
        <v>2347240</v>
      </c>
      <c r="J97" s="5">
        <f t="shared" si="18"/>
        <v>2347240</v>
      </c>
      <c r="K97" s="5">
        <f t="shared" si="19"/>
        <v>2347240</v>
      </c>
      <c r="L97" s="1" t="b">
        <f t="shared" si="11"/>
        <v>0</v>
      </c>
    </row>
    <row r="98" spans="1:12" x14ac:dyDescent="0.25">
      <c r="A98" s="2">
        <v>41856</v>
      </c>
      <c r="B98" s="1">
        <v>1</v>
      </c>
      <c r="C98" s="1" t="b">
        <f t="shared" si="10"/>
        <v>0</v>
      </c>
      <c r="D98" s="5">
        <f t="shared" si="12"/>
        <v>2347240</v>
      </c>
      <c r="E98" s="5">
        <f t="shared" si="13"/>
        <v>0</v>
      </c>
      <c r="F98" s="5">
        <f t="shared" si="14"/>
        <v>2347240</v>
      </c>
      <c r="G98" s="5">
        <f t="shared" si="15"/>
        <v>70417.2</v>
      </c>
      <c r="H98" s="5">
        <f t="shared" si="16"/>
        <v>2417657.2000000002</v>
      </c>
      <c r="I98" s="5">
        <f t="shared" si="17"/>
        <v>2417657.2000000002</v>
      </c>
      <c r="J98" s="5">
        <f t="shared" si="18"/>
        <v>2417657.2000000002</v>
      </c>
      <c r="K98" s="5">
        <f t="shared" si="19"/>
        <v>2417657.2000000002</v>
      </c>
      <c r="L98" s="1" t="b">
        <f t="shared" si="11"/>
        <v>0</v>
      </c>
    </row>
    <row r="99" spans="1:12" x14ac:dyDescent="0.25">
      <c r="A99" s="2">
        <v>41857</v>
      </c>
      <c r="B99" s="1">
        <v>0</v>
      </c>
      <c r="C99" s="1" t="b">
        <f t="shared" si="10"/>
        <v>0</v>
      </c>
      <c r="D99" s="5">
        <f t="shared" si="12"/>
        <v>2417657.2000000002</v>
      </c>
      <c r="E99" s="5">
        <f t="shared" si="13"/>
        <v>100000</v>
      </c>
      <c r="F99" s="5">
        <f t="shared" si="14"/>
        <v>2317657.2000000002</v>
      </c>
      <c r="G99" s="5">
        <f t="shared" si="15"/>
        <v>23176.572000000004</v>
      </c>
      <c r="H99" s="5">
        <f t="shared" si="16"/>
        <v>2340833.7720000003</v>
      </c>
      <c r="I99" s="5">
        <f t="shared" si="17"/>
        <v>2340833.7720000003</v>
      </c>
      <c r="J99" s="5">
        <f t="shared" si="18"/>
        <v>2340833.7720000003</v>
      </c>
      <c r="K99" s="5">
        <f t="shared" si="19"/>
        <v>2340833.7720000003</v>
      </c>
      <c r="L99" s="1" t="b">
        <f t="shared" si="11"/>
        <v>0</v>
      </c>
    </row>
    <row r="100" spans="1:12" x14ac:dyDescent="0.25">
      <c r="A100" s="2">
        <v>41858</v>
      </c>
      <c r="B100" s="1">
        <v>1</v>
      </c>
      <c r="C100" s="1" t="b">
        <f t="shared" si="10"/>
        <v>0</v>
      </c>
      <c r="D100" s="5">
        <f t="shared" si="12"/>
        <v>2340833.7720000003</v>
      </c>
      <c r="E100" s="5">
        <f t="shared" si="13"/>
        <v>0</v>
      </c>
      <c r="F100" s="5">
        <f t="shared" si="14"/>
        <v>2340833.7720000003</v>
      </c>
      <c r="G100" s="5">
        <f t="shared" si="15"/>
        <v>70225.013160000002</v>
      </c>
      <c r="H100" s="5">
        <f t="shared" si="16"/>
        <v>2411058.7851600004</v>
      </c>
      <c r="I100" s="5">
        <f t="shared" si="17"/>
        <v>2411058.7851600004</v>
      </c>
      <c r="J100" s="5">
        <f t="shared" si="18"/>
        <v>2411058.7851600004</v>
      </c>
      <c r="K100" s="5">
        <f t="shared" si="19"/>
        <v>2411058.7851600004</v>
      </c>
      <c r="L100" s="1" t="b">
        <f t="shared" si="11"/>
        <v>0</v>
      </c>
    </row>
    <row r="101" spans="1:12" x14ac:dyDescent="0.25">
      <c r="A101" s="2">
        <v>41859</v>
      </c>
      <c r="B101" s="1">
        <v>1</v>
      </c>
      <c r="C101" s="1" t="b">
        <f t="shared" si="10"/>
        <v>0</v>
      </c>
      <c r="D101" s="5">
        <f t="shared" si="12"/>
        <v>2411058.7851600004</v>
      </c>
      <c r="E101" s="5">
        <f t="shared" si="13"/>
        <v>0</v>
      </c>
      <c r="F101" s="5">
        <f t="shared" si="14"/>
        <v>2411058.7851600004</v>
      </c>
      <c r="G101" s="5">
        <f t="shared" si="15"/>
        <v>72331.763554800011</v>
      </c>
      <c r="H101" s="5">
        <f t="shared" si="16"/>
        <v>2483390.5487148003</v>
      </c>
      <c r="I101" s="5">
        <f t="shared" si="17"/>
        <v>2483390.5487148003</v>
      </c>
      <c r="J101" s="5">
        <f t="shared" si="18"/>
        <v>2483390.5487148003</v>
      </c>
      <c r="K101" s="5">
        <f t="shared" si="19"/>
        <v>2483390.5487148003</v>
      </c>
      <c r="L101" s="1" t="b">
        <f t="shared" si="11"/>
        <v>0</v>
      </c>
    </row>
    <row r="102" spans="1:12" x14ac:dyDescent="0.25">
      <c r="A102" s="2">
        <v>41860</v>
      </c>
      <c r="B102" s="1">
        <v>0</v>
      </c>
      <c r="C102" s="1" t="b">
        <f t="shared" si="10"/>
        <v>1</v>
      </c>
      <c r="D102" s="5">
        <f t="shared" si="12"/>
        <v>2483390.5487148003</v>
      </c>
      <c r="E102" s="5">
        <f t="shared" si="13"/>
        <v>100000</v>
      </c>
      <c r="F102" s="5">
        <f t="shared" si="14"/>
        <v>2383390.5487148003</v>
      </c>
      <c r="G102" s="5">
        <f t="shared" si="15"/>
        <v>23833.905487148004</v>
      </c>
      <c r="H102" s="5">
        <f t="shared" si="16"/>
        <v>2407224.4542019484</v>
      </c>
      <c r="I102" s="5">
        <f t="shared" si="17"/>
        <v>2407224.4542019484</v>
      </c>
      <c r="J102" s="5">
        <f t="shared" si="18"/>
        <v>2907224.4542019484</v>
      </c>
      <c r="K102" s="5">
        <f t="shared" si="19"/>
        <v>2500000</v>
      </c>
      <c r="L102" s="1" t="b">
        <f t="shared" si="11"/>
        <v>0</v>
      </c>
    </row>
    <row r="103" spans="1:12" x14ac:dyDescent="0.25">
      <c r="A103" s="2">
        <v>41861</v>
      </c>
      <c r="B103" s="1">
        <v>0</v>
      </c>
      <c r="C103" s="1" t="b">
        <f t="shared" si="10"/>
        <v>0</v>
      </c>
      <c r="D103" s="5">
        <f t="shared" si="12"/>
        <v>2500000</v>
      </c>
      <c r="E103" s="5">
        <f t="shared" si="13"/>
        <v>100000</v>
      </c>
      <c r="F103" s="5">
        <f t="shared" si="14"/>
        <v>2400000</v>
      </c>
      <c r="G103" s="5">
        <f t="shared" si="15"/>
        <v>24000</v>
      </c>
      <c r="H103" s="5">
        <f t="shared" si="16"/>
        <v>2424000</v>
      </c>
      <c r="I103" s="5">
        <f t="shared" si="17"/>
        <v>2424000</v>
      </c>
      <c r="J103" s="5">
        <f t="shared" si="18"/>
        <v>2424000</v>
      </c>
      <c r="K103" s="5">
        <f t="shared" si="19"/>
        <v>2424000</v>
      </c>
      <c r="L103" s="1" t="b">
        <f t="shared" si="11"/>
        <v>0</v>
      </c>
    </row>
    <row r="104" spans="1:12" x14ac:dyDescent="0.25">
      <c r="A104" s="2">
        <v>41862</v>
      </c>
      <c r="B104" s="1">
        <v>0</v>
      </c>
      <c r="C104" s="1" t="b">
        <f t="shared" si="10"/>
        <v>0</v>
      </c>
      <c r="D104" s="5">
        <f t="shared" si="12"/>
        <v>2424000</v>
      </c>
      <c r="E104" s="5">
        <f t="shared" si="13"/>
        <v>100000</v>
      </c>
      <c r="F104" s="5">
        <f t="shared" si="14"/>
        <v>2324000</v>
      </c>
      <c r="G104" s="5">
        <f t="shared" si="15"/>
        <v>23240</v>
      </c>
      <c r="H104" s="5">
        <f t="shared" si="16"/>
        <v>2347240</v>
      </c>
      <c r="I104" s="5">
        <f t="shared" si="17"/>
        <v>2347240</v>
      </c>
      <c r="J104" s="5">
        <f t="shared" si="18"/>
        <v>2347240</v>
      </c>
      <c r="K104" s="5">
        <f t="shared" si="19"/>
        <v>2347240</v>
      </c>
      <c r="L104" s="1" t="b">
        <f t="shared" si="11"/>
        <v>0</v>
      </c>
    </row>
    <row r="105" spans="1:12" x14ac:dyDescent="0.25">
      <c r="A105" s="2">
        <v>41863</v>
      </c>
      <c r="B105" s="1">
        <v>0</v>
      </c>
      <c r="C105" s="1" t="b">
        <f t="shared" si="10"/>
        <v>0</v>
      </c>
      <c r="D105" s="5">
        <f t="shared" si="12"/>
        <v>2347240</v>
      </c>
      <c r="E105" s="5">
        <f t="shared" si="13"/>
        <v>100000</v>
      </c>
      <c r="F105" s="5">
        <f t="shared" si="14"/>
        <v>2247240</v>
      </c>
      <c r="G105" s="5">
        <f t="shared" si="15"/>
        <v>22472.400000000001</v>
      </c>
      <c r="H105" s="5">
        <f t="shared" si="16"/>
        <v>2269712.4</v>
      </c>
      <c r="I105" s="5">
        <f t="shared" si="17"/>
        <v>2269712.4</v>
      </c>
      <c r="J105" s="5">
        <f t="shared" si="18"/>
        <v>2269712.4</v>
      </c>
      <c r="K105" s="5">
        <f t="shared" si="19"/>
        <v>2269712.4</v>
      </c>
      <c r="L105" s="1" t="b">
        <f t="shared" si="11"/>
        <v>0</v>
      </c>
    </row>
    <row r="106" spans="1:12" x14ac:dyDescent="0.25">
      <c r="A106" s="2">
        <v>41864</v>
      </c>
      <c r="B106" s="1">
        <v>1</v>
      </c>
      <c r="C106" s="1" t="b">
        <f t="shared" si="10"/>
        <v>0</v>
      </c>
      <c r="D106" s="5">
        <f t="shared" si="12"/>
        <v>2269712.4</v>
      </c>
      <c r="E106" s="5">
        <f t="shared" si="13"/>
        <v>0</v>
      </c>
      <c r="F106" s="5">
        <f t="shared" si="14"/>
        <v>2269712.4</v>
      </c>
      <c r="G106" s="5">
        <f t="shared" si="15"/>
        <v>68091.371999999988</v>
      </c>
      <c r="H106" s="5">
        <f t="shared" si="16"/>
        <v>2337803.7719999999</v>
      </c>
      <c r="I106" s="5">
        <f t="shared" si="17"/>
        <v>2337803.7719999999</v>
      </c>
      <c r="J106" s="5">
        <f t="shared" si="18"/>
        <v>2337803.7719999999</v>
      </c>
      <c r="K106" s="5">
        <f t="shared" si="19"/>
        <v>2337803.7719999999</v>
      </c>
      <c r="L106" s="1" t="b">
        <f t="shared" si="11"/>
        <v>0</v>
      </c>
    </row>
    <row r="107" spans="1:12" x14ac:dyDescent="0.25">
      <c r="A107" s="2">
        <v>41865</v>
      </c>
      <c r="B107" s="1">
        <v>0</v>
      </c>
      <c r="C107" s="1" t="b">
        <f t="shared" si="10"/>
        <v>0</v>
      </c>
      <c r="D107" s="5">
        <f t="shared" si="12"/>
        <v>2337803.7719999999</v>
      </c>
      <c r="E107" s="5">
        <f t="shared" si="13"/>
        <v>100000</v>
      </c>
      <c r="F107" s="5">
        <f t="shared" si="14"/>
        <v>2237803.7719999999</v>
      </c>
      <c r="G107" s="5">
        <f t="shared" si="15"/>
        <v>22378.03772</v>
      </c>
      <c r="H107" s="5">
        <f t="shared" si="16"/>
        <v>2260181.8097199998</v>
      </c>
      <c r="I107" s="5">
        <f t="shared" si="17"/>
        <v>2260181.8097199998</v>
      </c>
      <c r="J107" s="5">
        <f t="shared" si="18"/>
        <v>2260181.8097199998</v>
      </c>
      <c r="K107" s="5">
        <f t="shared" si="19"/>
        <v>2260181.8097199998</v>
      </c>
      <c r="L107" s="1" t="b">
        <f t="shared" si="11"/>
        <v>0</v>
      </c>
    </row>
    <row r="108" spans="1:12" x14ac:dyDescent="0.25">
      <c r="A108" s="2">
        <v>41866</v>
      </c>
      <c r="B108" s="1">
        <v>1</v>
      </c>
      <c r="C108" s="1" t="b">
        <f t="shared" si="10"/>
        <v>0</v>
      </c>
      <c r="D108" s="5">
        <f t="shared" si="12"/>
        <v>2260181.8097199998</v>
      </c>
      <c r="E108" s="5">
        <f t="shared" si="13"/>
        <v>0</v>
      </c>
      <c r="F108" s="5">
        <f t="shared" si="14"/>
        <v>2260181.8097199998</v>
      </c>
      <c r="G108" s="5">
        <f t="shared" si="15"/>
        <v>67805.454291599992</v>
      </c>
      <c r="H108" s="5">
        <f t="shared" si="16"/>
        <v>2327987.2640115996</v>
      </c>
      <c r="I108" s="5">
        <f t="shared" si="17"/>
        <v>2327987.2640115996</v>
      </c>
      <c r="J108" s="5">
        <f t="shared" si="18"/>
        <v>2327987.2640115996</v>
      </c>
      <c r="K108" s="5">
        <f t="shared" si="19"/>
        <v>2327987.2640115996</v>
      </c>
      <c r="L108" s="1" t="b">
        <f t="shared" si="11"/>
        <v>0</v>
      </c>
    </row>
    <row r="109" spans="1:12" x14ac:dyDescent="0.25">
      <c r="A109" s="2">
        <v>41867</v>
      </c>
      <c r="B109" s="1">
        <v>1</v>
      </c>
      <c r="C109" s="1" t="b">
        <f t="shared" si="10"/>
        <v>1</v>
      </c>
      <c r="D109" s="5">
        <f t="shared" si="12"/>
        <v>2327987.2640115996</v>
      </c>
      <c r="E109" s="5">
        <f t="shared" si="13"/>
        <v>0</v>
      </c>
      <c r="F109" s="5">
        <f t="shared" si="14"/>
        <v>2327987.2640115996</v>
      </c>
      <c r="G109" s="5">
        <f t="shared" si="15"/>
        <v>69839.617920347984</v>
      </c>
      <c r="H109" s="5">
        <f t="shared" si="16"/>
        <v>2397826.8819319475</v>
      </c>
      <c r="I109" s="5">
        <f t="shared" si="17"/>
        <v>2397826.8819319475</v>
      </c>
      <c r="J109" s="5">
        <f t="shared" si="18"/>
        <v>2897826.8819319475</v>
      </c>
      <c r="K109" s="5">
        <f t="shared" si="19"/>
        <v>2500000</v>
      </c>
      <c r="L109" s="1" t="b">
        <f t="shared" si="11"/>
        <v>0</v>
      </c>
    </row>
    <row r="110" spans="1:12" x14ac:dyDescent="0.25">
      <c r="A110" s="2">
        <v>41868</v>
      </c>
      <c r="B110" s="1">
        <v>1</v>
      </c>
      <c r="C110" s="1" t="b">
        <f t="shared" si="10"/>
        <v>0</v>
      </c>
      <c r="D110" s="5">
        <f t="shared" si="12"/>
        <v>2500000</v>
      </c>
      <c r="E110" s="5">
        <f t="shared" si="13"/>
        <v>0</v>
      </c>
      <c r="F110" s="5">
        <f t="shared" si="14"/>
        <v>2500000</v>
      </c>
      <c r="G110" s="5">
        <f t="shared" si="15"/>
        <v>75000</v>
      </c>
      <c r="H110" s="5">
        <f t="shared" si="16"/>
        <v>2575000</v>
      </c>
      <c r="I110" s="5">
        <f t="shared" si="17"/>
        <v>2500000</v>
      </c>
      <c r="J110" s="5">
        <f t="shared" si="18"/>
        <v>2500000</v>
      </c>
      <c r="K110" s="5">
        <f t="shared" si="19"/>
        <v>2500000</v>
      </c>
      <c r="L110" s="1" t="b">
        <f t="shared" si="11"/>
        <v>1</v>
      </c>
    </row>
    <row r="111" spans="1:12" x14ac:dyDescent="0.25">
      <c r="A111" s="2">
        <v>41869</v>
      </c>
      <c r="B111" s="1">
        <v>0</v>
      </c>
      <c r="C111" s="1" t="b">
        <f t="shared" si="10"/>
        <v>0</v>
      </c>
      <c r="D111" s="5">
        <f t="shared" si="12"/>
        <v>2500000</v>
      </c>
      <c r="E111" s="5">
        <f t="shared" si="13"/>
        <v>100000</v>
      </c>
      <c r="F111" s="5">
        <f t="shared" si="14"/>
        <v>2400000</v>
      </c>
      <c r="G111" s="5">
        <f t="shared" si="15"/>
        <v>24000</v>
      </c>
      <c r="H111" s="5">
        <f t="shared" si="16"/>
        <v>2424000</v>
      </c>
      <c r="I111" s="5">
        <f t="shared" si="17"/>
        <v>2424000</v>
      </c>
      <c r="J111" s="5">
        <f t="shared" si="18"/>
        <v>2424000</v>
      </c>
      <c r="K111" s="5">
        <f t="shared" si="19"/>
        <v>2424000</v>
      </c>
      <c r="L111" s="1" t="b">
        <f t="shared" si="11"/>
        <v>0</v>
      </c>
    </row>
    <row r="112" spans="1:12" x14ac:dyDescent="0.25">
      <c r="A112" s="2">
        <v>41870</v>
      </c>
      <c r="B112" s="1">
        <v>0</v>
      </c>
      <c r="C112" s="1" t="b">
        <f t="shared" si="10"/>
        <v>0</v>
      </c>
      <c r="D112" s="5">
        <f t="shared" si="12"/>
        <v>2424000</v>
      </c>
      <c r="E112" s="5">
        <f t="shared" si="13"/>
        <v>100000</v>
      </c>
      <c r="F112" s="5">
        <f t="shared" si="14"/>
        <v>2324000</v>
      </c>
      <c r="G112" s="5">
        <f t="shared" si="15"/>
        <v>23240</v>
      </c>
      <c r="H112" s="5">
        <f t="shared" si="16"/>
        <v>2347240</v>
      </c>
      <c r="I112" s="5">
        <f t="shared" si="17"/>
        <v>2347240</v>
      </c>
      <c r="J112" s="5">
        <f t="shared" si="18"/>
        <v>2347240</v>
      </c>
      <c r="K112" s="5">
        <f t="shared" si="19"/>
        <v>2347240</v>
      </c>
      <c r="L112" s="1" t="b">
        <f t="shared" si="11"/>
        <v>0</v>
      </c>
    </row>
    <row r="113" spans="1:12" x14ac:dyDescent="0.25">
      <c r="A113" s="2">
        <v>41871</v>
      </c>
      <c r="B113" s="1">
        <v>0</v>
      </c>
      <c r="C113" s="1" t="b">
        <f t="shared" si="10"/>
        <v>0</v>
      </c>
      <c r="D113" s="5">
        <f t="shared" si="12"/>
        <v>2347240</v>
      </c>
      <c r="E113" s="5">
        <f t="shared" si="13"/>
        <v>100000</v>
      </c>
      <c r="F113" s="5">
        <f t="shared" si="14"/>
        <v>2247240</v>
      </c>
      <c r="G113" s="5">
        <f t="shared" si="15"/>
        <v>22472.400000000001</v>
      </c>
      <c r="H113" s="5">
        <f t="shared" si="16"/>
        <v>2269712.4</v>
      </c>
      <c r="I113" s="5">
        <f t="shared" si="17"/>
        <v>2269712.4</v>
      </c>
      <c r="J113" s="5">
        <f t="shared" si="18"/>
        <v>2269712.4</v>
      </c>
      <c r="K113" s="5">
        <f t="shared" si="19"/>
        <v>2269712.4</v>
      </c>
      <c r="L113" s="1" t="b">
        <f t="shared" si="11"/>
        <v>0</v>
      </c>
    </row>
    <row r="114" spans="1:12" x14ac:dyDescent="0.25">
      <c r="A114" s="2">
        <v>41872</v>
      </c>
      <c r="B114" s="1">
        <v>0</v>
      </c>
      <c r="C114" s="1" t="b">
        <f t="shared" si="10"/>
        <v>0</v>
      </c>
      <c r="D114" s="5">
        <f t="shared" si="12"/>
        <v>2269712.4</v>
      </c>
      <c r="E114" s="5">
        <f t="shared" si="13"/>
        <v>100000</v>
      </c>
      <c r="F114" s="5">
        <f t="shared" si="14"/>
        <v>2169712.4</v>
      </c>
      <c r="G114" s="5">
        <f t="shared" si="15"/>
        <v>21697.124</v>
      </c>
      <c r="H114" s="5">
        <f t="shared" si="16"/>
        <v>2191409.5239999997</v>
      </c>
      <c r="I114" s="5">
        <f t="shared" si="17"/>
        <v>2191409.5239999997</v>
      </c>
      <c r="J114" s="5">
        <f t="shared" si="18"/>
        <v>2191409.5239999997</v>
      </c>
      <c r="K114" s="5">
        <f t="shared" si="19"/>
        <v>2191409.5239999997</v>
      </c>
      <c r="L114" s="1" t="b">
        <f t="shared" si="11"/>
        <v>0</v>
      </c>
    </row>
    <row r="115" spans="1:12" x14ac:dyDescent="0.25">
      <c r="A115" s="2">
        <v>41873</v>
      </c>
      <c r="B115" s="1">
        <v>0</v>
      </c>
      <c r="C115" s="1" t="b">
        <f t="shared" si="10"/>
        <v>0</v>
      </c>
      <c r="D115" s="5">
        <f t="shared" si="12"/>
        <v>2191409.5239999997</v>
      </c>
      <c r="E115" s="5">
        <f t="shared" si="13"/>
        <v>100000</v>
      </c>
      <c r="F115" s="5">
        <f t="shared" si="14"/>
        <v>2091409.5239999997</v>
      </c>
      <c r="G115" s="5">
        <f t="shared" si="15"/>
        <v>20914.095239999999</v>
      </c>
      <c r="H115" s="5">
        <f t="shared" si="16"/>
        <v>2112323.6192399999</v>
      </c>
      <c r="I115" s="5">
        <f t="shared" si="17"/>
        <v>2112323.6192399999</v>
      </c>
      <c r="J115" s="5">
        <f t="shared" si="18"/>
        <v>2112323.6192399999</v>
      </c>
      <c r="K115" s="5">
        <f t="shared" si="19"/>
        <v>2112323.6192399999</v>
      </c>
      <c r="L115" s="1" t="b">
        <f t="shared" si="11"/>
        <v>0</v>
      </c>
    </row>
    <row r="116" spans="1:12" x14ac:dyDescent="0.25">
      <c r="A116" s="2">
        <v>41874</v>
      </c>
      <c r="B116" s="1">
        <v>0</v>
      </c>
      <c r="C116" s="1" t="b">
        <f t="shared" si="10"/>
        <v>1</v>
      </c>
      <c r="D116" s="5">
        <f t="shared" si="12"/>
        <v>2112323.6192399999</v>
      </c>
      <c r="E116" s="5">
        <f t="shared" si="13"/>
        <v>100000</v>
      </c>
      <c r="F116" s="5">
        <f t="shared" si="14"/>
        <v>2012323.6192399999</v>
      </c>
      <c r="G116" s="5">
        <f t="shared" si="15"/>
        <v>20123.2361924</v>
      </c>
      <c r="H116" s="5">
        <f t="shared" si="16"/>
        <v>2032446.8554324</v>
      </c>
      <c r="I116" s="5">
        <f t="shared" si="17"/>
        <v>2032446.8554324</v>
      </c>
      <c r="J116" s="5">
        <f t="shared" si="18"/>
        <v>2532446.8554324</v>
      </c>
      <c r="K116" s="5">
        <f t="shared" si="19"/>
        <v>2500000</v>
      </c>
      <c r="L116" s="1" t="b">
        <f t="shared" si="11"/>
        <v>0</v>
      </c>
    </row>
    <row r="117" spans="1:12" x14ac:dyDescent="0.25">
      <c r="A117" s="2">
        <v>41875</v>
      </c>
      <c r="B117" s="1">
        <v>0</v>
      </c>
      <c r="C117" s="1" t="b">
        <f t="shared" si="10"/>
        <v>0</v>
      </c>
      <c r="D117" s="5">
        <f t="shared" si="12"/>
        <v>2500000</v>
      </c>
      <c r="E117" s="5">
        <f t="shared" si="13"/>
        <v>100000</v>
      </c>
      <c r="F117" s="5">
        <f t="shared" si="14"/>
        <v>2400000</v>
      </c>
      <c r="G117" s="5">
        <f t="shared" si="15"/>
        <v>24000</v>
      </c>
      <c r="H117" s="5">
        <f t="shared" si="16"/>
        <v>2424000</v>
      </c>
      <c r="I117" s="5">
        <f t="shared" si="17"/>
        <v>2424000</v>
      </c>
      <c r="J117" s="5">
        <f t="shared" si="18"/>
        <v>2424000</v>
      </c>
      <c r="K117" s="5">
        <f t="shared" si="19"/>
        <v>2424000</v>
      </c>
      <c r="L117" s="1" t="b">
        <f t="shared" si="11"/>
        <v>0</v>
      </c>
    </row>
    <row r="118" spans="1:12" x14ac:dyDescent="0.25">
      <c r="A118" s="2">
        <v>41876</v>
      </c>
      <c r="B118" s="1">
        <v>0</v>
      </c>
      <c r="C118" s="1" t="b">
        <f t="shared" si="10"/>
        <v>0</v>
      </c>
      <c r="D118" s="5">
        <f t="shared" si="12"/>
        <v>2424000</v>
      </c>
      <c r="E118" s="5">
        <f t="shared" si="13"/>
        <v>100000</v>
      </c>
      <c r="F118" s="5">
        <f t="shared" si="14"/>
        <v>2324000</v>
      </c>
      <c r="G118" s="5">
        <f t="shared" si="15"/>
        <v>23240</v>
      </c>
      <c r="H118" s="5">
        <f t="shared" si="16"/>
        <v>2347240</v>
      </c>
      <c r="I118" s="5">
        <f t="shared" si="17"/>
        <v>2347240</v>
      </c>
      <c r="J118" s="5">
        <f t="shared" si="18"/>
        <v>2347240</v>
      </c>
      <c r="K118" s="5">
        <f t="shared" si="19"/>
        <v>2347240</v>
      </c>
      <c r="L118" s="1" t="b">
        <f t="shared" si="11"/>
        <v>0</v>
      </c>
    </row>
    <row r="119" spans="1:12" x14ac:dyDescent="0.25">
      <c r="A119" s="2">
        <v>41877</v>
      </c>
      <c r="B119" s="1">
        <v>0</v>
      </c>
      <c r="C119" s="1" t="b">
        <f t="shared" si="10"/>
        <v>0</v>
      </c>
      <c r="D119" s="5">
        <f t="shared" si="12"/>
        <v>2347240</v>
      </c>
      <c r="E119" s="5">
        <f t="shared" si="13"/>
        <v>100000</v>
      </c>
      <c r="F119" s="5">
        <f t="shared" si="14"/>
        <v>2247240</v>
      </c>
      <c r="G119" s="5">
        <f t="shared" si="15"/>
        <v>22472.400000000001</v>
      </c>
      <c r="H119" s="5">
        <f t="shared" si="16"/>
        <v>2269712.4</v>
      </c>
      <c r="I119" s="5">
        <f t="shared" si="17"/>
        <v>2269712.4</v>
      </c>
      <c r="J119" s="5">
        <f t="shared" si="18"/>
        <v>2269712.4</v>
      </c>
      <c r="K119" s="5">
        <f t="shared" si="19"/>
        <v>2269712.4</v>
      </c>
      <c r="L119" s="1" t="b">
        <f t="shared" si="11"/>
        <v>0</v>
      </c>
    </row>
    <row r="120" spans="1:12" x14ac:dyDescent="0.25">
      <c r="A120" s="2">
        <v>41878</v>
      </c>
      <c r="B120" s="1">
        <v>0</v>
      </c>
      <c r="C120" s="1" t="b">
        <f t="shared" si="10"/>
        <v>0</v>
      </c>
      <c r="D120" s="5">
        <f t="shared" si="12"/>
        <v>2269712.4</v>
      </c>
      <c r="E120" s="5">
        <f t="shared" si="13"/>
        <v>100000</v>
      </c>
      <c r="F120" s="5">
        <f t="shared" si="14"/>
        <v>2169712.4</v>
      </c>
      <c r="G120" s="5">
        <f t="shared" si="15"/>
        <v>21697.124</v>
      </c>
      <c r="H120" s="5">
        <f t="shared" si="16"/>
        <v>2191409.5239999997</v>
      </c>
      <c r="I120" s="5">
        <f t="shared" si="17"/>
        <v>2191409.5239999997</v>
      </c>
      <c r="J120" s="5">
        <f t="shared" si="18"/>
        <v>2191409.5239999997</v>
      </c>
      <c r="K120" s="5">
        <f t="shared" si="19"/>
        <v>2191409.5239999997</v>
      </c>
      <c r="L120" s="1" t="b">
        <f t="shared" si="11"/>
        <v>0</v>
      </c>
    </row>
    <row r="121" spans="1:12" x14ac:dyDescent="0.25">
      <c r="A121" s="2">
        <v>41879</v>
      </c>
      <c r="B121" s="1">
        <v>1</v>
      </c>
      <c r="C121" s="1" t="b">
        <f t="shared" si="10"/>
        <v>0</v>
      </c>
      <c r="D121" s="5">
        <f t="shared" si="12"/>
        <v>2191409.5239999997</v>
      </c>
      <c r="E121" s="5">
        <f t="shared" si="13"/>
        <v>0</v>
      </c>
      <c r="F121" s="5">
        <f t="shared" si="14"/>
        <v>2191409.5239999997</v>
      </c>
      <c r="G121" s="5">
        <f t="shared" si="15"/>
        <v>65742.285719999985</v>
      </c>
      <c r="H121" s="5">
        <f t="shared" si="16"/>
        <v>2257151.8097199998</v>
      </c>
      <c r="I121" s="5">
        <f t="shared" si="17"/>
        <v>2257151.8097199998</v>
      </c>
      <c r="J121" s="5">
        <f t="shared" si="18"/>
        <v>2257151.8097199998</v>
      </c>
      <c r="K121" s="5">
        <f t="shared" si="19"/>
        <v>2257151.8097199998</v>
      </c>
      <c r="L121" s="1" t="b">
        <f t="shared" si="11"/>
        <v>0</v>
      </c>
    </row>
    <row r="122" spans="1:12" x14ac:dyDescent="0.25">
      <c r="A122" s="2">
        <v>41880</v>
      </c>
      <c r="B122" s="1">
        <v>0</v>
      </c>
      <c r="C122" s="1" t="b">
        <f t="shared" si="10"/>
        <v>0</v>
      </c>
      <c r="D122" s="5">
        <f t="shared" si="12"/>
        <v>2257151.8097199998</v>
      </c>
      <c r="E122" s="5">
        <f t="shared" si="13"/>
        <v>100000</v>
      </c>
      <c r="F122" s="5">
        <f t="shared" si="14"/>
        <v>2157151.8097199998</v>
      </c>
      <c r="G122" s="5">
        <f t="shared" si="15"/>
        <v>21571.518097199998</v>
      </c>
      <c r="H122" s="5">
        <f t="shared" si="16"/>
        <v>2178723.3278171998</v>
      </c>
      <c r="I122" s="5">
        <f t="shared" si="17"/>
        <v>2178723.3278171998</v>
      </c>
      <c r="J122" s="5">
        <f t="shared" si="18"/>
        <v>2178723.3278171998</v>
      </c>
      <c r="K122" s="5">
        <f t="shared" si="19"/>
        <v>2178723.3278171998</v>
      </c>
      <c r="L122" s="1" t="b">
        <f t="shared" si="11"/>
        <v>0</v>
      </c>
    </row>
    <row r="123" spans="1:12" x14ac:dyDescent="0.25">
      <c r="A123" s="2">
        <v>41881</v>
      </c>
      <c r="B123" s="1">
        <v>0</v>
      </c>
      <c r="C123" s="1" t="b">
        <f t="shared" si="10"/>
        <v>1</v>
      </c>
      <c r="D123" s="5">
        <f t="shared" si="12"/>
        <v>2178723.3278171998</v>
      </c>
      <c r="E123" s="5">
        <f t="shared" si="13"/>
        <v>100000</v>
      </c>
      <c r="F123" s="5">
        <f t="shared" si="14"/>
        <v>2078723.3278171998</v>
      </c>
      <c r="G123" s="5">
        <f t="shared" si="15"/>
        <v>20787.233278172</v>
      </c>
      <c r="H123" s="5">
        <f t="shared" si="16"/>
        <v>2099510.5610953718</v>
      </c>
      <c r="I123" s="5">
        <f t="shared" si="17"/>
        <v>2099510.5610953718</v>
      </c>
      <c r="J123" s="5">
        <f t="shared" si="18"/>
        <v>2599510.5610953718</v>
      </c>
      <c r="K123" s="5">
        <f t="shared" si="19"/>
        <v>2500000</v>
      </c>
      <c r="L123" s="1" t="b">
        <f t="shared" si="11"/>
        <v>0</v>
      </c>
    </row>
    <row r="124" spans="1:12" x14ac:dyDescent="0.25">
      <c r="A124" s="2">
        <v>41882</v>
      </c>
      <c r="B124" s="1">
        <v>1</v>
      </c>
      <c r="C124" s="1" t="b">
        <f t="shared" si="10"/>
        <v>0</v>
      </c>
      <c r="D124" s="5">
        <f t="shared" si="12"/>
        <v>2500000</v>
      </c>
      <c r="E124" s="5">
        <f t="shared" si="13"/>
        <v>0</v>
      </c>
      <c r="F124" s="5">
        <f t="shared" si="14"/>
        <v>2500000</v>
      </c>
      <c r="G124" s="5">
        <f t="shared" si="15"/>
        <v>75000</v>
      </c>
      <c r="H124" s="5">
        <f t="shared" si="16"/>
        <v>2575000</v>
      </c>
      <c r="I124" s="5">
        <f t="shared" si="17"/>
        <v>2500000</v>
      </c>
      <c r="J124" s="5">
        <f t="shared" si="18"/>
        <v>2500000</v>
      </c>
      <c r="K124" s="5">
        <f t="shared" si="19"/>
        <v>2500000</v>
      </c>
      <c r="L124" s="1" t="b">
        <f t="shared" si="11"/>
        <v>1</v>
      </c>
    </row>
    <row r="125" spans="1:12" x14ac:dyDescent="0.25">
      <c r="A125" s="2">
        <v>41883</v>
      </c>
      <c r="B125" s="1">
        <v>0</v>
      </c>
      <c r="C125" s="1" t="b">
        <f t="shared" si="10"/>
        <v>0</v>
      </c>
      <c r="D125" s="5">
        <f t="shared" si="12"/>
        <v>2500000</v>
      </c>
      <c r="E125" s="5">
        <f t="shared" si="13"/>
        <v>100000</v>
      </c>
      <c r="F125" s="5">
        <f t="shared" si="14"/>
        <v>2400000</v>
      </c>
      <c r="G125" s="5">
        <f t="shared" si="15"/>
        <v>24000</v>
      </c>
      <c r="H125" s="5">
        <f t="shared" si="16"/>
        <v>2424000</v>
      </c>
      <c r="I125" s="5">
        <f t="shared" si="17"/>
        <v>2424000</v>
      </c>
      <c r="J125" s="5">
        <f t="shared" si="18"/>
        <v>2424000</v>
      </c>
      <c r="K125" s="5">
        <f t="shared" si="19"/>
        <v>2424000</v>
      </c>
      <c r="L125" s="1" t="b">
        <f t="shared" si="11"/>
        <v>0</v>
      </c>
    </row>
    <row r="126" spans="1:12" x14ac:dyDescent="0.25">
      <c r="A126" s="2">
        <v>41884</v>
      </c>
      <c r="B126" s="1">
        <v>0</v>
      </c>
      <c r="C126" s="1" t="b">
        <f t="shared" si="10"/>
        <v>0</v>
      </c>
      <c r="D126" s="5">
        <f t="shared" si="12"/>
        <v>2424000</v>
      </c>
      <c r="E126" s="5">
        <f t="shared" si="13"/>
        <v>100000</v>
      </c>
      <c r="F126" s="5">
        <f t="shared" si="14"/>
        <v>2324000</v>
      </c>
      <c r="G126" s="5">
        <f t="shared" si="15"/>
        <v>23240</v>
      </c>
      <c r="H126" s="5">
        <f t="shared" si="16"/>
        <v>2347240</v>
      </c>
      <c r="I126" s="5">
        <f t="shared" si="17"/>
        <v>2347240</v>
      </c>
      <c r="J126" s="5">
        <f t="shared" si="18"/>
        <v>2347240</v>
      </c>
      <c r="K126" s="5">
        <f t="shared" si="19"/>
        <v>2347240</v>
      </c>
      <c r="L126" s="1" t="b">
        <f t="shared" si="11"/>
        <v>0</v>
      </c>
    </row>
    <row r="127" spans="1:12" x14ac:dyDescent="0.25">
      <c r="A127" s="2">
        <v>41885</v>
      </c>
      <c r="B127" s="1">
        <v>0</v>
      </c>
      <c r="C127" s="1" t="b">
        <f t="shared" si="10"/>
        <v>0</v>
      </c>
      <c r="D127" s="5">
        <f t="shared" si="12"/>
        <v>2347240</v>
      </c>
      <c r="E127" s="5">
        <f t="shared" si="13"/>
        <v>100000</v>
      </c>
      <c r="F127" s="5">
        <f t="shared" si="14"/>
        <v>2247240</v>
      </c>
      <c r="G127" s="5">
        <f t="shared" si="15"/>
        <v>22472.400000000001</v>
      </c>
      <c r="H127" s="5">
        <f t="shared" si="16"/>
        <v>2269712.4</v>
      </c>
      <c r="I127" s="5">
        <f t="shared" si="17"/>
        <v>2269712.4</v>
      </c>
      <c r="J127" s="5">
        <f t="shared" si="18"/>
        <v>2269712.4</v>
      </c>
      <c r="K127" s="5">
        <f t="shared" si="19"/>
        <v>2269712.4</v>
      </c>
      <c r="L127" s="1" t="b">
        <f t="shared" si="11"/>
        <v>0</v>
      </c>
    </row>
    <row r="128" spans="1:12" x14ac:dyDescent="0.25">
      <c r="A128" s="2">
        <v>41886</v>
      </c>
      <c r="B128" s="1">
        <v>0</v>
      </c>
      <c r="C128" s="1" t="b">
        <f t="shared" si="10"/>
        <v>0</v>
      </c>
      <c r="D128" s="5">
        <f t="shared" si="12"/>
        <v>2269712.4</v>
      </c>
      <c r="E128" s="5">
        <f t="shared" si="13"/>
        <v>100000</v>
      </c>
      <c r="F128" s="5">
        <f t="shared" si="14"/>
        <v>2169712.4</v>
      </c>
      <c r="G128" s="5">
        <f t="shared" si="15"/>
        <v>21697.124</v>
      </c>
      <c r="H128" s="5">
        <f t="shared" si="16"/>
        <v>2191409.5239999997</v>
      </c>
      <c r="I128" s="5">
        <f t="shared" si="17"/>
        <v>2191409.5239999997</v>
      </c>
      <c r="J128" s="5">
        <f t="shared" si="18"/>
        <v>2191409.5239999997</v>
      </c>
      <c r="K128" s="5">
        <f t="shared" si="19"/>
        <v>2191409.5239999997</v>
      </c>
      <c r="L128" s="1" t="b">
        <f t="shared" si="11"/>
        <v>0</v>
      </c>
    </row>
    <row r="129" spans="1:12" x14ac:dyDescent="0.25">
      <c r="A129" s="2">
        <v>41887</v>
      </c>
      <c r="B129" s="1">
        <v>0</v>
      </c>
      <c r="C129" s="1" t="b">
        <f t="shared" si="10"/>
        <v>0</v>
      </c>
      <c r="D129" s="5">
        <f t="shared" si="12"/>
        <v>2191409.5239999997</v>
      </c>
      <c r="E129" s="5">
        <f t="shared" si="13"/>
        <v>100000</v>
      </c>
      <c r="F129" s="5">
        <f t="shared" si="14"/>
        <v>2091409.5239999997</v>
      </c>
      <c r="G129" s="5">
        <f t="shared" si="15"/>
        <v>20914.095239999999</v>
      </c>
      <c r="H129" s="5">
        <f t="shared" si="16"/>
        <v>2112323.6192399999</v>
      </c>
      <c r="I129" s="5">
        <f t="shared" si="17"/>
        <v>2112323.6192399999</v>
      </c>
      <c r="J129" s="5">
        <f t="shared" si="18"/>
        <v>2112323.6192399999</v>
      </c>
      <c r="K129" s="5">
        <f t="shared" si="19"/>
        <v>2112323.6192399999</v>
      </c>
      <c r="L129" s="1" t="b">
        <f t="shared" si="11"/>
        <v>0</v>
      </c>
    </row>
    <row r="130" spans="1:12" x14ac:dyDescent="0.25">
      <c r="A130" s="2">
        <v>41888</v>
      </c>
      <c r="B130" s="1">
        <v>0</v>
      </c>
      <c r="C130" s="1" t="b">
        <f t="shared" si="10"/>
        <v>1</v>
      </c>
      <c r="D130" s="5">
        <f t="shared" si="12"/>
        <v>2112323.6192399999</v>
      </c>
      <c r="E130" s="5">
        <f t="shared" si="13"/>
        <v>100000</v>
      </c>
      <c r="F130" s="5">
        <f t="shared" si="14"/>
        <v>2012323.6192399999</v>
      </c>
      <c r="G130" s="5">
        <f t="shared" si="15"/>
        <v>20123.2361924</v>
      </c>
      <c r="H130" s="5">
        <f t="shared" si="16"/>
        <v>2032446.8554324</v>
      </c>
      <c r="I130" s="5">
        <f t="shared" si="17"/>
        <v>2032446.8554324</v>
      </c>
      <c r="J130" s="5">
        <f t="shared" si="18"/>
        <v>2532446.8554324</v>
      </c>
      <c r="K130" s="5">
        <f t="shared" si="19"/>
        <v>2500000</v>
      </c>
      <c r="L130" s="1" t="b">
        <f t="shared" si="11"/>
        <v>0</v>
      </c>
    </row>
    <row r="131" spans="1:12" x14ac:dyDescent="0.25">
      <c r="A131" s="2">
        <v>41889</v>
      </c>
      <c r="B131" s="1">
        <v>0</v>
      </c>
      <c r="C131" s="1" t="b">
        <f t="shared" ref="C131:C154" si="20">IF(WEEKDAY(A131)=7,TRUE(),FALSE())</f>
        <v>0</v>
      </c>
      <c r="D131" s="5">
        <f t="shared" si="12"/>
        <v>2500000</v>
      </c>
      <c r="E131" s="5">
        <f t="shared" si="13"/>
        <v>100000</v>
      </c>
      <c r="F131" s="5">
        <f t="shared" si="14"/>
        <v>2400000</v>
      </c>
      <c r="G131" s="5">
        <f t="shared" si="15"/>
        <v>24000</v>
      </c>
      <c r="H131" s="5">
        <f t="shared" si="16"/>
        <v>2424000</v>
      </c>
      <c r="I131" s="5">
        <f t="shared" si="17"/>
        <v>2424000</v>
      </c>
      <c r="J131" s="5">
        <f t="shared" si="18"/>
        <v>2424000</v>
      </c>
      <c r="K131" s="5">
        <f t="shared" si="19"/>
        <v>2424000</v>
      </c>
      <c r="L131" s="1" t="b">
        <f t="shared" ref="L131:L154" si="21">IF(H131&lt;&gt;I131,TRUE(),FALSE())</f>
        <v>0</v>
      </c>
    </row>
    <row r="132" spans="1:12" x14ac:dyDescent="0.25">
      <c r="A132" s="2">
        <v>41890</v>
      </c>
      <c r="B132" s="1">
        <v>1</v>
      </c>
      <c r="C132" s="1" t="b">
        <f t="shared" si="20"/>
        <v>0</v>
      </c>
      <c r="D132" s="5">
        <f t="shared" si="12"/>
        <v>2424000</v>
      </c>
      <c r="E132" s="5">
        <f t="shared" si="13"/>
        <v>0</v>
      </c>
      <c r="F132" s="5">
        <f t="shared" si="14"/>
        <v>2424000</v>
      </c>
      <c r="G132" s="5">
        <f t="shared" si="15"/>
        <v>72720</v>
      </c>
      <c r="H132" s="5">
        <f t="shared" si="16"/>
        <v>2496720</v>
      </c>
      <c r="I132" s="5">
        <f t="shared" si="17"/>
        <v>2496720</v>
      </c>
      <c r="J132" s="5">
        <f t="shared" si="18"/>
        <v>2496720</v>
      </c>
      <c r="K132" s="5">
        <f t="shared" si="19"/>
        <v>2496720</v>
      </c>
      <c r="L132" s="1" t="b">
        <f t="shared" si="21"/>
        <v>0</v>
      </c>
    </row>
    <row r="133" spans="1:12" x14ac:dyDescent="0.25">
      <c r="A133" s="2">
        <v>41891</v>
      </c>
      <c r="B133" s="1">
        <v>0</v>
      </c>
      <c r="C133" s="1" t="b">
        <f t="shared" si="20"/>
        <v>0</v>
      </c>
      <c r="D133" s="5">
        <f t="shared" ref="D133:D154" si="22">K132</f>
        <v>2496720</v>
      </c>
      <c r="E133" s="5">
        <f t="shared" ref="E133:E154" si="23">IF(B133=0,500*100*2,0)</f>
        <v>100000</v>
      </c>
      <c r="F133" s="5">
        <f t="shared" ref="F133:F154" si="24">D133-E133</f>
        <v>2396720</v>
      </c>
      <c r="G133" s="5">
        <f t="shared" ref="G133:G154" si="25">IF(B133=0,F133*0.01,D133*0.03)</f>
        <v>23967.200000000001</v>
      </c>
      <c r="H133" s="5">
        <f t="shared" ref="H133:H154" si="26">F133+G133</f>
        <v>2420687.2000000002</v>
      </c>
      <c r="I133" s="5">
        <f t="shared" ref="I133:I154" si="27">IF(H133&gt;2500000,2500000,H133)</f>
        <v>2420687.2000000002</v>
      </c>
      <c r="J133" s="5">
        <f t="shared" ref="J133:J154" si="28">IF(C133=TRUE(),I133+500000,I133)</f>
        <v>2420687.2000000002</v>
      </c>
      <c r="K133" s="5">
        <f t="shared" ref="K133:K154" si="29">IF(J133&gt;2500000,2500000,J133)</f>
        <v>2420687.2000000002</v>
      </c>
      <c r="L133" s="1" t="b">
        <f t="shared" si="21"/>
        <v>0</v>
      </c>
    </row>
    <row r="134" spans="1:12" x14ac:dyDescent="0.25">
      <c r="A134" s="2">
        <v>41892</v>
      </c>
      <c r="B134" s="1">
        <v>0</v>
      </c>
      <c r="C134" s="1" t="b">
        <f t="shared" si="20"/>
        <v>0</v>
      </c>
      <c r="D134" s="5">
        <f t="shared" si="22"/>
        <v>2420687.2000000002</v>
      </c>
      <c r="E134" s="5">
        <f t="shared" si="23"/>
        <v>100000</v>
      </c>
      <c r="F134" s="5">
        <f t="shared" si="24"/>
        <v>2320687.2000000002</v>
      </c>
      <c r="G134" s="5">
        <f t="shared" si="25"/>
        <v>23206.872000000003</v>
      </c>
      <c r="H134" s="5">
        <f t="shared" si="26"/>
        <v>2343894.0720000002</v>
      </c>
      <c r="I134" s="5">
        <f t="shared" si="27"/>
        <v>2343894.0720000002</v>
      </c>
      <c r="J134" s="5">
        <f t="shared" si="28"/>
        <v>2343894.0720000002</v>
      </c>
      <c r="K134" s="5">
        <f t="shared" si="29"/>
        <v>2343894.0720000002</v>
      </c>
      <c r="L134" s="1" t="b">
        <f t="shared" si="21"/>
        <v>0</v>
      </c>
    </row>
    <row r="135" spans="1:12" x14ac:dyDescent="0.25">
      <c r="A135" s="2">
        <v>41893</v>
      </c>
      <c r="B135" s="1">
        <v>0</v>
      </c>
      <c r="C135" s="1" t="b">
        <f t="shared" si="20"/>
        <v>0</v>
      </c>
      <c r="D135" s="5">
        <f t="shared" si="22"/>
        <v>2343894.0720000002</v>
      </c>
      <c r="E135" s="5">
        <f t="shared" si="23"/>
        <v>100000</v>
      </c>
      <c r="F135" s="5">
        <f t="shared" si="24"/>
        <v>2243894.0720000002</v>
      </c>
      <c r="G135" s="5">
        <f t="shared" si="25"/>
        <v>22438.940720000002</v>
      </c>
      <c r="H135" s="5">
        <f t="shared" si="26"/>
        <v>2266333.01272</v>
      </c>
      <c r="I135" s="5">
        <f t="shared" si="27"/>
        <v>2266333.01272</v>
      </c>
      <c r="J135" s="5">
        <f t="shared" si="28"/>
        <v>2266333.01272</v>
      </c>
      <c r="K135" s="5">
        <f t="shared" si="29"/>
        <v>2266333.01272</v>
      </c>
      <c r="L135" s="1" t="b">
        <f t="shared" si="21"/>
        <v>0</v>
      </c>
    </row>
    <row r="136" spans="1:12" x14ac:dyDescent="0.25">
      <c r="A136" s="2">
        <v>41894</v>
      </c>
      <c r="B136" s="1">
        <v>0</v>
      </c>
      <c r="C136" s="1" t="b">
        <f t="shared" si="20"/>
        <v>0</v>
      </c>
      <c r="D136" s="5">
        <f t="shared" si="22"/>
        <v>2266333.01272</v>
      </c>
      <c r="E136" s="5">
        <f t="shared" si="23"/>
        <v>100000</v>
      </c>
      <c r="F136" s="5">
        <f t="shared" si="24"/>
        <v>2166333.01272</v>
      </c>
      <c r="G136" s="5">
        <f t="shared" si="25"/>
        <v>21663.330127199999</v>
      </c>
      <c r="H136" s="5">
        <f t="shared" si="26"/>
        <v>2187996.3428472001</v>
      </c>
      <c r="I136" s="5">
        <f t="shared" si="27"/>
        <v>2187996.3428472001</v>
      </c>
      <c r="J136" s="5">
        <f t="shared" si="28"/>
        <v>2187996.3428472001</v>
      </c>
      <c r="K136" s="5">
        <f t="shared" si="29"/>
        <v>2187996.3428472001</v>
      </c>
      <c r="L136" s="1" t="b">
        <f t="shared" si="21"/>
        <v>0</v>
      </c>
    </row>
    <row r="137" spans="1:12" x14ac:dyDescent="0.25">
      <c r="A137" s="2">
        <v>41895</v>
      </c>
      <c r="B137" s="1">
        <v>0</v>
      </c>
      <c r="C137" s="1" t="b">
        <f t="shared" si="20"/>
        <v>1</v>
      </c>
      <c r="D137" s="5">
        <f t="shared" si="22"/>
        <v>2187996.3428472001</v>
      </c>
      <c r="E137" s="5">
        <f t="shared" si="23"/>
        <v>100000</v>
      </c>
      <c r="F137" s="5">
        <f t="shared" si="24"/>
        <v>2087996.3428472001</v>
      </c>
      <c r="G137" s="5">
        <f t="shared" si="25"/>
        <v>20879.963428472001</v>
      </c>
      <c r="H137" s="5">
        <f t="shared" si="26"/>
        <v>2108876.3062756723</v>
      </c>
      <c r="I137" s="5">
        <f t="shared" si="27"/>
        <v>2108876.3062756723</v>
      </c>
      <c r="J137" s="5">
        <f t="shared" si="28"/>
        <v>2608876.3062756723</v>
      </c>
      <c r="K137" s="5">
        <f t="shared" si="29"/>
        <v>2500000</v>
      </c>
      <c r="L137" s="1" t="b">
        <f t="shared" si="21"/>
        <v>0</v>
      </c>
    </row>
    <row r="138" spans="1:12" x14ac:dyDescent="0.25">
      <c r="A138" s="2">
        <v>41896</v>
      </c>
      <c r="B138" s="1">
        <v>0</v>
      </c>
      <c r="C138" s="1" t="b">
        <f t="shared" si="20"/>
        <v>0</v>
      </c>
      <c r="D138" s="5">
        <f t="shared" si="22"/>
        <v>2500000</v>
      </c>
      <c r="E138" s="5">
        <f t="shared" si="23"/>
        <v>100000</v>
      </c>
      <c r="F138" s="5">
        <f t="shared" si="24"/>
        <v>2400000</v>
      </c>
      <c r="G138" s="5">
        <f t="shared" si="25"/>
        <v>24000</v>
      </c>
      <c r="H138" s="5">
        <f t="shared" si="26"/>
        <v>2424000</v>
      </c>
      <c r="I138" s="5">
        <f t="shared" si="27"/>
        <v>2424000</v>
      </c>
      <c r="J138" s="5">
        <f t="shared" si="28"/>
        <v>2424000</v>
      </c>
      <c r="K138" s="5">
        <f t="shared" si="29"/>
        <v>2424000</v>
      </c>
      <c r="L138" s="1" t="b">
        <f t="shared" si="21"/>
        <v>0</v>
      </c>
    </row>
    <row r="139" spans="1:12" x14ac:dyDescent="0.25">
      <c r="A139" s="2">
        <v>41897</v>
      </c>
      <c r="B139" s="1">
        <v>1</v>
      </c>
      <c r="C139" s="1" t="b">
        <f t="shared" si="20"/>
        <v>0</v>
      </c>
      <c r="D139" s="5">
        <f t="shared" si="22"/>
        <v>2424000</v>
      </c>
      <c r="E139" s="5">
        <f t="shared" si="23"/>
        <v>0</v>
      </c>
      <c r="F139" s="5">
        <f t="shared" si="24"/>
        <v>2424000</v>
      </c>
      <c r="G139" s="5">
        <f t="shared" si="25"/>
        <v>72720</v>
      </c>
      <c r="H139" s="5">
        <f t="shared" si="26"/>
        <v>2496720</v>
      </c>
      <c r="I139" s="5">
        <f t="shared" si="27"/>
        <v>2496720</v>
      </c>
      <c r="J139" s="5">
        <f t="shared" si="28"/>
        <v>2496720</v>
      </c>
      <c r="K139" s="5">
        <f t="shared" si="29"/>
        <v>2496720</v>
      </c>
      <c r="L139" s="1" t="b">
        <f t="shared" si="21"/>
        <v>0</v>
      </c>
    </row>
    <row r="140" spans="1:12" x14ac:dyDescent="0.25">
      <c r="A140" s="2">
        <v>41898</v>
      </c>
      <c r="B140" s="1">
        <v>0</v>
      </c>
      <c r="C140" s="1" t="b">
        <f t="shared" si="20"/>
        <v>0</v>
      </c>
      <c r="D140" s="5">
        <f t="shared" si="22"/>
        <v>2496720</v>
      </c>
      <c r="E140" s="5">
        <f t="shared" si="23"/>
        <v>100000</v>
      </c>
      <c r="F140" s="5">
        <f t="shared" si="24"/>
        <v>2396720</v>
      </c>
      <c r="G140" s="5">
        <f t="shared" si="25"/>
        <v>23967.200000000001</v>
      </c>
      <c r="H140" s="5">
        <f t="shared" si="26"/>
        <v>2420687.2000000002</v>
      </c>
      <c r="I140" s="5">
        <f t="shared" si="27"/>
        <v>2420687.2000000002</v>
      </c>
      <c r="J140" s="5">
        <f t="shared" si="28"/>
        <v>2420687.2000000002</v>
      </c>
      <c r="K140" s="5">
        <f t="shared" si="29"/>
        <v>2420687.2000000002</v>
      </c>
      <c r="L140" s="1" t="b">
        <f t="shared" si="21"/>
        <v>0</v>
      </c>
    </row>
    <row r="141" spans="1:12" x14ac:dyDescent="0.25">
      <c r="A141" s="2">
        <v>41899</v>
      </c>
      <c r="B141" s="1">
        <v>0</v>
      </c>
      <c r="C141" s="1" t="b">
        <f t="shared" si="20"/>
        <v>0</v>
      </c>
      <c r="D141" s="5">
        <f t="shared" si="22"/>
        <v>2420687.2000000002</v>
      </c>
      <c r="E141" s="5">
        <f t="shared" si="23"/>
        <v>100000</v>
      </c>
      <c r="F141" s="5">
        <f t="shared" si="24"/>
        <v>2320687.2000000002</v>
      </c>
      <c r="G141" s="5">
        <f t="shared" si="25"/>
        <v>23206.872000000003</v>
      </c>
      <c r="H141" s="5">
        <f t="shared" si="26"/>
        <v>2343894.0720000002</v>
      </c>
      <c r="I141" s="5">
        <f t="shared" si="27"/>
        <v>2343894.0720000002</v>
      </c>
      <c r="J141" s="5">
        <f t="shared" si="28"/>
        <v>2343894.0720000002</v>
      </c>
      <c r="K141" s="5">
        <f t="shared" si="29"/>
        <v>2343894.0720000002</v>
      </c>
      <c r="L141" s="1" t="b">
        <f t="shared" si="21"/>
        <v>0</v>
      </c>
    </row>
    <row r="142" spans="1:12" x14ac:dyDescent="0.25">
      <c r="A142" s="2">
        <v>41900</v>
      </c>
      <c r="B142" s="1">
        <v>0</v>
      </c>
      <c r="C142" s="1" t="b">
        <f t="shared" si="20"/>
        <v>0</v>
      </c>
      <c r="D142" s="5">
        <f t="shared" si="22"/>
        <v>2343894.0720000002</v>
      </c>
      <c r="E142" s="5">
        <f t="shared" si="23"/>
        <v>100000</v>
      </c>
      <c r="F142" s="5">
        <f t="shared" si="24"/>
        <v>2243894.0720000002</v>
      </c>
      <c r="G142" s="5">
        <f t="shared" si="25"/>
        <v>22438.940720000002</v>
      </c>
      <c r="H142" s="5">
        <f t="shared" si="26"/>
        <v>2266333.01272</v>
      </c>
      <c r="I142" s="5">
        <f t="shared" si="27"/>
        <v>2266333.01272</v>
      </c>
      <c r="J142" s="5">
        <f t="shared" si="28"/>
        <v>2266333.01272</v>
      </c>
      <c r="K142" s="5">
        <f t="shared" si="29"/>
        <v>2266333.01272</v>
      </c>
      <c r="L142" s="1" t="b">
        <f t="shared" si="21"/>
        <v>0</v>
      </c>
    </row>
    <row r="143" spans="1:12" x14ac:dyDescent="0.25">
      <c r="A143" s="2">
        <v>41901</v>
      </c>
      <c r="B143" s="1">
        <v>0</v>
      </c>
      <c r="C143" s="1" t="b">
        <f t="shared" si="20"/>
        <v>0</v>
      </c>
      <c r="D143" s="5">
        <f t="shared" si="22"/>
        <v>2266333.01272</v>
      </c>
      <c r="E143" s="5">
        <f t="shared" si="23"/>
        <v>100000</v>
      </c>
      <c r="F143" s="5">
        <f t="shared" si="24"/>
        <v>2166333.01272</v>
      </c>
      <c r="G143" s="5">
        <f t="shared" si="25"/>
        <v>21663.330127199999</v>
      </c>
      <c r="H143" s="5">
        <f t="shared" si="26"/>
        <v>2187996.3428472001</v>
      </c>
      <c r="I143" s="5">
        <f t="shared" si="27"/>
        <v>2187996.3428472001</v>
      </c>
      <c r="J143" s="5">
        <f t="shared" si="28"/>
        <v>2187996.3428472001</v>
      </c>
      <c r="K143" s="5">
        <f t="shared" si="29"/>
        <v>2187996.3428472001</v>
      </c>
      <c r="L143" s="1" t="b">
        <f t="shared" si="21"/>
        <v>0</v>
      </c>
    </row>
    <row r="144" spans="1:12" x14ac:dyDescent="0.25">
      <c r="A144" s="2">
        <v>41902</v>
      </c>
      <c r="B144" s="1">
        <v>0</v>
      </c>
      <c r="C144" s="1" t="b">
        <f t="shared" si="20"/>
        <v>1</v>
      </c>
      <c r="D144" s="5">
        <f t="shared" si="22"/>
        <v>2187996.3428472001</v>
      </c>
      <c r="E144" s="5">
        <f t="shared" si="23"/>
        <v>100000</v>
      </c>
      <c r="F144" s="5">
        <f t="shared" si="24"/>
        <v>2087996.3428472001</v>
      </c>
      <c r="G144" s="5">
        <f t="shared" si="25"/>
        <v>20879.963428472001</v>
      </c>
      <c r="H144" s="5">
        <f t="shared" si="26"/>
        <v>2108876.3062756723</v>
      </c>
      <c r="I144" s="5">
        <f t="shared" si="27"/>
        <v>2108876.3062756723</v>
      </c>
      <c r="J144" s="5">
        <f t="shared" si="28"/>
        <v>2608876.3062756723</v>
      </c>
      <c r="K144" s="5">
        <f t="shared" si="29"/>
        <v>2500000</v>
      </c>
      <c r="L144" s="1" t="b">
        <f t="shared" si="21"/>
        <v>0</v>
      </c>
    </row>
    <row r="145" spans="1:12" x14ac:dyDescent="0.25">
      <c r="A145" s="2">
        <v>41903</v>
      </c>
      <c r="B145" s="1">
        <v>0</v>
      </c>
      <c r="C145" s="1" t="b">
        <f t="shared" si="20"/>
        <v>0</v>
      </c>
      <c r="D145" s="5">
        <f t="shared" si="22"/>
        <v>2500000</v>
      </c>
      <c r="E145" s="5">
        <f t="shared" si="23"/>
        <v>100000</v>
      </c>
      <c r="F145" s="5">
        <f t="shared" si="24"/>
        <v>2400000</v>
      </c>
      <c r="G145" s="5">
        <f t="shared" si="25"/>
        <v>24000</v>
      </c>
      <c r="H145" s="5">
        <f t="shared" si="26"/>
        <v>2424000</v>
      </c>
      <c r="I145" s="5">
        <f t="shared" si="27"/>
        <v>2424000</v>
      </c>
      <c r="J145" s="5">
        <f t="shared" si="28"/>
        <v>2424000</v>
      </c>
      <c r="K145" s="5">
        <f t="shared" si="29"/>
        <v>2424000</v>
      </c>
      <c r="L145" s="1" t="b">
        <f t="shared" si="21"/>
        <v>0</v>
      </c>
    </row>
    <row r="146" spans="1:12" x14ac:dyDescent="0.25">
      <c r="A146" s="2">
        <v>41904</v>
      </c>
      <c r="B146" s="1">
        <v>0</v>
      </c>
      <c r="C146" s="1" t="b">
        <f t="shared" si="20"/>
        <v>0</v>
      </c>
      <c r="D146" s="5">
        <f t="shared" si="22"/>
        <v>2424000</v>
      </c>
      <c r="E146" s="5">
        <f t="shared" si="23"/>
        <v>100000</v>
      </c>
      <c r="F146" s="5">
        <f t="shared" si="24"/>
        <v>2324000</v>
      </c>
      <c r="G146" s="5">
        <f t="shared" si="25"/>
        <v>23240</v>
      </c>
      <c r="H146" s="5">
        <f t="shared" si="26"/>
        <v>2347240</v>
      </c>
      <c r="I146" s="5">
        <f t="shared" si="27"/>
        <v>2347240</v>
      </c>
      <c r="J146" s="5">
        <f t="shared" si="28"/>
        <v>2347240</v>
      </c>
      <c r="K146" s="5">
        <f t="shared" si="29"/>
        <v>2347240</v>
      </c>
      <c r="L146" s="1" t="b">
        <f t="shared" si="21"/>
        <v>0</v>
      </c>
    </row>
    <row r="147" spans="1:12" x14ac:dyDescent="0.25">
      <c r="A147" s="2">
        <v>41905</v>
      </c>
      <c r="B147" s="1">
        <v>1</v>
      </c>
      <c r="C147" s="1" t="b">
        <f t="shared" si="20"/>
        <v>0</v>
      </c>
      <c r="D147" s="5">
        <f t="shared" si="22"/>
        <v>2347240</v>
      </c>
      <c r="E147" s="5">
        <f t="shared" si="23"/>
        <v>0</v>
      </c>
      <c r="F147" s="5">
        <f t="shared" si="24"/>
        <v>2347240</v>
      </c>
      <c r="G147" s="5">
        <f t="shared" si="25"/>
        <v>70417.2</v>
      </c>
      <c r="H147" s="5">
        <f t="shared" si="26"/>
        <v>2417657.2000000002</v>
      </c>
      <c r="I147" s="5">
        <f t="shared" si="27"/>
        <v>2417657.2000000002</v>
      </c>
      <c r="J147" s="5">
        <f t="shared" si="28"/>
        <v>2417657.2000000002</v>
      </c>
      <c r="K147" s="5">
        <f t="shared" si="29"/>
        <v>2417657.2000000002</v>
      </c>
      <c r="L147" s="1" t="b">
        <f t="shared" si="21"/>
        <v>0</v>
      </c>
    </row>
    <row r="148" spans="1:12" x14ac:dyDescent="0.25">
      <c r="A148" s="2">
        <v>41906</v>
      </c>
      <c r="B148" s="1">
        <v>0</v>
      </c>
      <c r="C148" s="1" t="b">
        <f t="shared" si="20"/>
        <v>0</v>
      </c>
      <c r="D148" s="5">
        <f t="shared" si="22"/>
        <v>2417657.2000000002</v>
      </c>
      <c r="E148" s="5">
        <f t="shared" si="23"/>
        <v>100000</v>
      </c>
      <c r="F148" s="5">
        <f t="shared" si="24"/>
        <v>2317657.2000000002</v>
      </c>
      <c r="G148" s="5">
        <f t="shared" si="25"/>
        <v>23176.572000000004</v>
      </c>
      <c r="H148" s="5">
        <f t="shared" si="26"/>
        <v>2340833.7720000003</v>
      </c>
      <c r="I148" s="5">
        <f t="shared" si="27"/>
        <v>2340833.7720000003</v>
      </c>
      <c r="J148" s="5">
        <f t="shared" si="28"/>
        <v>2340833.7720000003</v>
      </c>
      <c r="K148" s="5">
        <f t="shared" si="29"/>
        <v>2340833.7720000003</v>
      </c>
      <c r="L148" s="1" t="b">
        <f t="shared" si="21"/>
        <v>0</v>
      </c>
    </row>
    <row r="149" spans="1:12" x14ac:dyDescent="0.25">
      <c r="A149" s="2">
        <v>41907</v>
      </c>
      <c r="B149" s="1">
        <v>1</v>
      </c>
      <c r="C149" s="1" t="b">
        <f t="shared" si="20"/>
        <v>0</v>
      </c>
      <c r="D149" s="5">
        <f t="shared" si="22"/>
        <v>2340833.7720000003</v>
      </c>
      <c r="E149" s="5">
        <f t="shared" si="23"/>
        <v>0</v>
      </c>
      <c r="F149" s="5">
        <f t="shared" si="24"/>
        <v>2340833.7720000003</v>
      </c>
      <c r="G149" s="5">
        <f t="shared" si="25"/>
        <v>70225.013160000002</v>
      </c>
      <c r="H149" s="5">
        <f t="shared" si="26"/>
        <v>2411058.7851600004</v>
      </c>
      <c r="I149" s="5">
        <f t="shared" si="27"/>
        <v>2411058.7851600004</v>
      </c>
      <c r="J149" s="5">
        <f t="shared" si="28"/>
        <v>2411058.7851600004</v>
      </c>
      <c r="K149" s="5">
        <f t="shared" si="29"/>
        <v>2411058.7851600004</v>
      </c>
      <c r="L149" s="1" t="b">
        <f t="shared" si="21"/>
        <v>0</v>
      </c>
    </row>
    <row r="150" spans="1:12" x14ac:dyDescent="0.25">
      <c r="A150" s="2">
        <v>41908</v>
      </c>
      <c r="B150" s="1">
        <v>0</v>
      </c>
      <c r="C150" s="1" t="b">
        <f t="shared" si="20"/>
        <v>0</v>
      </c>
      <c r="D150" s="5">
        <f t="shared" si="22"/>
        <v>2411058.7851600004</v>
      </c>
      <c r="E150" s="5">
        <f t="shared" si="23"/>
        <v>100000</v>
      </c>
      <c r="F150" s="5">
        <f t="shared" si="24"/>
        <v>2311058.7851600004</v>
      </c>
      <c r="G150" s="5">
        <f t="shared" si="25"/>
        <v>23110.587851600005</v>
      </c>
      <c r="H150" s="5">
        <f t="shared" si="26"/>
        <v>2334169.3730116002</v>
      </c>
      <c r="I150" s="5">
        <f t="shared" si="27"/>
        <v>2334169.3730116002</v>
      </c>
      <c r="J150" s="5">
        <f t="shared" si="28"/>
        <v>2334169.3730116002</v>
      </c>
      <c r="K150" s="5">
        <f t="shared" si="29"/>
        <v>2334169.3730116002</v>
      </c>
      <c r="L150" s="1" t="b">
        <f t="shared" si="21"/>
        <v>0</v>
      </c>
    </row>
    <row r="151" spans="1:12" x14ac:dyDescent="0.25">
      <c r="A151" s="2">
        <v>41909</v>
      </c>
      <c r="B151" s="1">
        <v>0</v>
      </c>
      <c r="C151" s="1" t="b">
        <f t="shared" si="20"/>
        <v>1</v>
      </c>
      <c r="D151" s="5">
        <f t="shared" si="22"/>
        <v>2334169.3730116002</v>
      </c>
      <c r="E151" s="5">
        <f t="shared" si="23"/>
        <v>100000</v>
      </c>
      <c r="F151" s="5">
        <f t="shared" si="24"/>
        <v>2234169.3730116002</v>
      </c>
      <c r="G151" s="5">
        <f t="shared" si="25"/>
        <v>22341.693730116003</v>
      </c>
      <c r="H151" s="5">
        <f t="shared" si="26"/>
        <v>2256511.0667417161</v>
      </c>
      <c r="I151" s="5">
        <f t="shared" si="27"/>
        <v>2256511.0667417161</v>
      </c>
      <c r="J151" s="5">
        <f t="shared" si="28"/>
        <v>2756511.0667417161</v>
      </c>
      <c r="K151" s="5">
        <f t="shared" si="29"/>
        <v>2500000</v>
      </c>
      <c r="L151" s="1" t="b">
        <f t="shared" si="21"/>
        <v>0</v>
      </c>
    </row>
    <row r="152" spans="1:12" x14ac:dyDescent="0.25">
      <c r="A152" s="2">
        <v>41910</v>
      </c>
      <c r="B152" s="1">
        <v>0</v>
      </c>
      <c r="C152" s="1" t="b">
        <f t="shared" si="20"/>
        <v>0</v>
      </c>
      <c r="D152" s="5">
        <f t="shared" si="22"/>
        <v>2500000</v>
      </c>
      <c r="E152" s="5">
        <f t="shared" si="23"/>
        <v>100000</v>
      </c>
      <c r="F152" s="5">
        <f t="shared" si="24"/>
        <v>2400000</v>
      </c>
      <c r="G152" s="5">
        <f t="shared" si="25"/>
        <v>24000</v>
      </c>
      <c r="H152" s="5">
        <f t="shared" si="26"/>
        <v>2424000</v>
      </c>
      <c r="I152" s="5">
        <f t="shared" si="27"/>
        <v>2424000</v>
      </c>
      <c r="J152" s="5">
        <f t="shared" si="28"/>
        <v>2424000</v>
      </c>
      <c r="K152" s="5">
        <f t="shared" si="29"/>
        <v>2424000</v>
      </c>
      <c r="L152" s="1" t="b">
        <f t="shared" si="21"/>
        <v>0</v>
      </c>
    </row>
    <row r="153" spans="1:12" x14ac:dyDescent="0.25">
      <c r="A153" s="2">
        <v>41911</v>
      </c>
      <c r="B153" s="1">
        <v>1</v>
      </c>
      <c r="C153" s="1" t="b">
        <f t="shared" si="20"/>
        <v>0</v>
      </c>
      <c r="D153" s="5">
        <f t="shared" si="22"/>
        <v>2424000</v>
      </c>
      <c r="E153" s="5">
        <f t="shared" si="23"/>
        <v>0</v>
      </c>
      <c r="F153" s="5">
        <f t="shared" si="24"/>
        <v>2424000</v>
      </c>
      <c r="G153" s="5">
        <f t="shared" si="25"/>
        <v>72720</v>
      </c>
      <c r="H153" s="5">
        <f t="shared" si="26"/>
        <v>2496720</v>
      </c>
      <c r="I153" s="5">
        <f t="shared" si="27"/>
        <v>2496720</v>
      </c>
      <c r="J153" s="5">
        <f t="shared" si="28"/>
        <v>2496720</v>
      </c>
      <c r="K153" s="5">
        <f t="shared" si="29"/>
        <v>2496720</v>
      </c>
      <c r="L153" s="1" t="b">
        <f t="shared" si="21"/>
        <v>0</v>
      </c>
    </row>
    <row r="154" spans="1:12" x14ac:dyDescent="0.25">
      <c r="A154" s="2">
        <v>41912</v>
      </c>
      <c r="B154" s="1">
        <v>1</v>
      </c>
      <c r="C154" s="1" t="b">
        <f t="shared" si="20"/>
        <v>0</v>
      </c>
      <c r="D154" s="5">
        <f t="shared" si="22"/>
        <v>2496720</v>
      </c>
      <c r="E154" s="5">
        <f t="shared" si="23"/>
        <v>0</v>
      </c>
      <c r="F154" s="5">
        <f t="shared" si="24"/>
        <v>2496720</v>
      </c>
      <c r="G154" s="5">
        <f t="shared" si="25"/>
        <v>74901.599999999991</v>
      </c>
      <c r="H154" s="5">
        <f t="shared" si="26"/>
        <v>2571621.6</v>
      </c>
      <c r="I154" s="5">
        <f t="shared" si="27"/>
        <v>2500000</v>
      </c>
      <c r="J154" s="5">
        <f t="shared" si="28"/>
        <v>2500000</v>
      </c>
      <c r="K154" s="5">
        <f t="shared" si="29"/>
        <v>2500000</v>
      </c>
      <c r="L154" s="1" t="b">
        <f t="shared" si="21"/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4"/>
  <sheetViews>
    <sheetView zoomScale="70" zoomScaleNormal="70" workbookViewId="0">
      <selection activeCell="O5" sqref="O5"/>
    </sheetView>
  </sheetViews>
  <sheetFormatPr defaultRowHeight="15" x14ac:dyDescent="0.25"/>
  <cols>
    <col min="1" max="1" width="10.42578125" style="1" bestFit="1" customWidth="1"/>
    <col min="2" max="2" width="6.85546875" style="1" bestFit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bestFit="1" customWidth="1"/>
    <col min="12" max="12" width="13.42578125" style="1" customWidth="1"/>
    <col min="13" max="16384" width="9.140625" style="1"/>
  </cols>
  <sheetData>
    <row r="1" spans="1:15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  <c r="L1" s="3" t="s">
        <v>12</v>
      </c>
      <c r="N1" s="1" t="s">
        <v>13</v>
      </c>
    </row>
    <row r="2" spans="1:15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  <c r="L2" s="1" t="b">
        <f>IF(H2&lt;&gt;I2,TRUE(),FALSE())</f>
        <v>0</v>
      </c>
      <c r="N2" s="1">
        <f>J2-I2</f>
        <v>0</v>
      </c>
    </row>
    <row r="3" spans="1:15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  <c r="L3" s="1" t="b">
        <f t="shared" ref="L3:L66" si="1">IF(H3&lt;&gt;I3,TRUE(),FALSE())</f>
        <v>0</v>
      </c>
      <c r="N3" s="1">
        <f t="shared" ref="N3:N66" si="2">J3-I3</f>
        <v>0</v>
      </c>
    </row>
    <row r="4" spans="1:15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  <c r="L4" s="1" t="b">
        <f t="shared" si="1"/>
        <v>0</v>
      </c>
      <c r="N4" s="1">
        <f t="shared" si="2"/>
        <v>500000</v>
      </c>
      <c r="O4" s="1" t="s">
        <v>14</v>
      </c>
    </row>
    <row r="5" spans="1:15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3">K4</f>
        <v>2500000</v>
      </c>
      <c r="E5" s="5">
        <f t="shared" ref="E5:E68" si="4">IF(B5=0,500*100*2,0)</f>
        <v>100000</v>
      </c>
      <c r="F5" s="5">
        <f t="shared" ref="F5:F68" si="5">D5-E5</f>
        <v>2400000</v>
      </c>
      <c r="G5" s="5">
        <f t="shared" ref="G5:G68" si="6">IF(B5=0,F5*0.01,D5*0.03)</f>
        <v>24000</v>
      </c>
      <c r="H5" s="5">
        <f t="shared" ref="H5:H68" si="7">F5+G5</f>
        <v>2424000</v>
      </c>
      <c r="I5" s="5">
        <f t="shared" ref="I5:I68" si="8">IF(H5&gt;2500000,2500000,H5)</f>
        <v>2424000</v>
      </c>
      <c r="J5" s="5">
        <f t="shared" ref="J5:J68" si="9">IF(C5=TRUE(),I5+500000,I5)</f>
        <v>2424000</v>
      </c>
      <c r="K5" s="5">
        <f t="shared" ref="K5:K68" si="10">IF(J5&gt;2500000,2500000,J5)</f>
        <v>2424000</v>
      </c>
      <c r="L5" s="1" t="b">
        <f t="shared" si="1"/>
        <v>0</v>
      </c>
      <c r="N5" s="1">
        <f t="shared" si="2"/>
        <v>0</v>
      </c>
      <c r="O5" s="1">
        <f>SUM(N2:N154)</f>
        <v>11000000</v>
      </c>
    </row>
    <row r="6" spans="1:15" x14ac:dyDescent="0.25">
      <c r="A6" s="2">
        <v>41764</v>
      </c>
      <c r="B6" s="1">
        <v>0</v>
      </c>
      <c r="C6" s="1" t="b">
        <f t="shared" si="0"/>
        <v>0</v>
      </c>
      <c r="D6" s="5">
        <f t="shared" si="3"/>
        <v>2424000</v>
      </c>
      <c r="E6" s="5">
        <f t="shared" si="4"/>
        <v>100000</v>
      </c>
      <c r="F6" s="5">
        <f t="shared" si="5"/>
        <v>2324000</v>
      </c>
      <c r="G6" s="5">
        <f t="shared" si="6"/>
        <v>23240</v>
      </c>
      <c r="H6" s="5">
        <f t="shared" si="7"/>
        <v>2347240</v>
      </c>
      <c r="I6" s="5">
        <f t="shared" si="8"/>
        <v>2347240</v>
      </c>
      <c r="J6" s="5">
        <f t="shared" si="9"/>
        <v>2347240</v>
      </c>
      <c r="K6" s="5">
        <f t="shared" si="10"/>
        <v>2347240</v>
      </c>
      <c r="L6" s="1" t="b">
        <f t="shared" si="1"/>
        <v>0</v>
      </c>
      <c r="N6" s="1">
        <f t="shared" si="2"/>
        <v>0</v>
      </c>
    </row>
    <row r="7" spans="1:15" x14ac:dyDescent="0.25">
      <c r="A7" s="2">
        <v>41765</v>
      </c>
      <c r="B7" s="1">
        <v>1</v>
      </c>
      <c r="C7" s="1" t="b">
        <f t="shared" si="0"/>
        <v>0</v>
      </c>
      <c r="D7" s="5">
        <f t="shared" si="3"/>
        <v>2347240</v>
      </c>
      <c r="E7" s="5">
        <f t="shared" si="4"/>
        <v>0</v>
      </c>
      <c r="F7" s="5">
        <f t="shared" si="5"/>
        <v>2347240</v>
      </c>
      <c r="G7" s="5">
        <f t="shared" si="6"/>
        <v>70417.2</v>
      </c>
      <c r="H7" s="5">
        <f t="shared" si="7"/>
        <v>2417657.2000000002</v>
      </c>
      <c r="I7" s="5">
        <f t="shared" si="8"/>
        <v>2417657.2000000002</v>
      </c>
      <c r="J7" s="5">
        <f t="shared" si="9"/>
        <v>2417657.2000000002</v>
      </c>
      <c r="K7" s="5">
        <f t="shared" si="10"/>
        <v>2417657.2000000002</v>
      </c>
      <c r="L7" s="1" t="b">
        <f t="shared" si="1"/>
        <v>0</v>
      </c>
      <c r="N7" s="1">
        <f t="shared" si="2"/>
        <v>0</v>
      </c>
    </row>
    <row r="8" spans="1:15" x14ac:dyDescent="0.25">
      <c r="A8" s="2">
        <v>41766</v>
      </c>
      <c r="B8" s="1">
        <v>1</v>
      </c>
      <c r="C8" s="1" t="b">
        <f t="shared" si="0"/>
        <v>0</v>
      </c>
      <c r="D8" s="5">
        <f t="shared" si="3"/>
        <v>2417657.2000000002</v>
      </c>
      <c r="E8" s="5">
        <f t="shared" si="4"/>
        <v>0</v>
      </c>
      <c r="F8" s="5">
        <f t="shared" si="5"/>
        <v>2417657.2000000002</v>
      </c>
      <c r="G8" s="5">
        <f t="shared" si="6"/>
        <v>72529.716</v>
      </c>
      <c r="H8" s="5">
        <f t="shared" si="7"/>
        <v>2490186.9160000002</v>
      </c>
      <c r="I8" s="5">
        <f t="shared" si="8"/>
        <v>2490186.9160000002</v>
      </c>
      <c r="J8" s="5">
        <f t="shared" si="9"/>
        <v>2490186.9160000002</v>
      </c>
      <c r="K8" s="5">
        <f t="shared" si="10"/>
        <v>2490186.9160000002</v>
      </c>
      <c r="L8" s="1" t="b">
        <f t="shared" si="1"/>
        <v>0</v>
      </c>
      <c r="N8" s="1">
        <f t="shared" si="2"/>
        <v>0</v>
      </c>
    </row>
    <row r="9" spans="1:15" x14ac:dyDescent="0.25">
      <c r="A9" s="2">
        <v>41767</v>
      </c>
      <c r="B9" s="1">
        <v>1</v>
      </c>
      <c r="C9" s="1" t="b">
        <f t="shared" si="0"/>
        <v>0</v>
      </c>
      <c r="D9" s="5">
        <f t="shared" si="3"/>
        <v>2490186.9160000002</v>
      </c>
      <c r="E9" s="5">
        <f t="shared" si="4"/>
        <v>0</v>
      </c>
      <c r="F9" s="5">
        <f t="shared" si="5"/>
        <v>2490186.9160000002</v>
      </c>
      <c r="G9" s="5">
        <f t="shared" si="6"/>
        <v>74705.607480000006</v>
      </c>
      <c r="H9" s="5">
        <f t="shared" si="7"/>
        <v>2564892.52348</v>
      </c>
      <c r="I9" s="5">
        <f t="shared" si="8"/>
        <v>2500000</v>
      </c>
      <c r="J9" s="5">
        <f t="shared" si="9"/>
        <v>2500000</v>
      </c>
      <c r="K9" s="5">
        <f t="shared" si="10"/>
        <v>2500000</v>
      </c>
      <c r="L9" s="1" t="b">
        <f t="shared" si="1"/>
        <v>1</v>
      </c>
      <c r="N9" s="1">
        <f t="shared" si="2"/>
        <v>0</v>
      </c>
    </row>
    <row r="10" spans="1:15" x14ac:dyDescent="0.25">
      <c r="A10" s="2">
        <v>41768</v>
      </c>
      <c r="B10" s="1">
        <v>1</v>
      </c>
      <c r="C10" s="1" t="b">
        <f t="shared" si="0"/>
        <v>0</v>
      </c>
      <c r="D10" s="5">
        <f t="shared" si="3"/>
        <v>2500000</v>
      </c>
      <c r="E10" s="5">
        <f t="shared" si="4"/>
        <v>0</v>
      </c>
      <c r="F10" s="5">
        <f t="shared" si="5"/>
        <v>2500000</v>
      </c>
      <c r="G10" s="5">
        <f t="shared" si="6"/>
        <v>75000</v>
      </c>
      <c r="H10" s="5">
        <f t="shared" si="7"/>
        <v>2575000</v>
      </c>
      <c r="I10" s="5">
        <f t="shared" si="8"/>
        <v>2500000</v>
      </c>
      <c r="J10" s="5">
        <f t="shared" si="9"/>
        <v>2500000</v>
      </c>
      <c r="K10" s="5">
        <f t="shared" si="10"/>
        <v>2500000</v>
      </c>
      <c r="L10" s="1" t="b">
        <f t="shared" si="1"/>
        <v>1</v>
      </c>
      <c r="N10" s="1">
        <f t="shared" si="2"/>
        <v>0</v>
      </c>
    </row>
    <row r="11" spans="1:15" x14ac:dyDescent="0.25">
      <c r="A11" s="2">
        <v>41769</v>
      </c>
      <c r="B11" s="1">
        <v>1</v>
      </c>
      <c r="C11" s="1" t="b">
        <f t="shared" si="0"/>
        <v>1</v>
      </c>
      <c r="D11" s="5">
        <f t="shared" si="3"/>
        <v>2500000</v>
      </c>
      <c r="E11" s="5">
        <f t="shared" si="4"/>
        <v>0</v>
      </c>
      <c r="F11" s="5">
        <f t="shared" si="5"/>
        <v>2500000</v>
      </c>
      <c r="G11" s="5">
        <f t="shared" si="6"/>
        <v>75000</v>
      </c>
      <c r="H11" s="5">
        <f t="shared" si="7"/>
        <v>2575000</v>
      </c>
      <c r="I11" s="5">
        <f t="shared" si="8"/>
        <v>2500000</v>
      </c>
      <c r="J11" s="5">
        <f t="shared" si="9"/>
        <v>3000000</v>
      </c>
      <c r="K11" s="5">
        <f t="shared" si="10"/>
        <v>2500000</v>
      </c>
      <c r="L11" s="1" t="b">
        <f t="shared" si="1"/>
        <v>1</v>
      </c>
      <c r="N11" s="1">
        <f t="shared" si="2"/>
        <v>500000</v>
      </c>
    </row>
    <row r="12" spans="1:15" x14ac:dyDescent="0.25">
      <c r="A12" s="2">
        <v>41770</v>
      </c>
      <c r="B12" s="1">
        <v>1</v>
      </c>
      <c r="C12" s="1" t="b">
        <f t="shared" si="0"/>
        <v>0</v>
      </c>
      <c r="D12" s="5">
        <f t="shared" si="3"/>
        <v>2500000</v>
      </c>
      <c r="E12" s="5">
        <f t="shared" si="4"/>
        <v>0</v>
      </c>
      <c r="F12" s="5">
        <f t="shared" si="5"/>
        <v>2500000</v>
      </c>
      <c r="G12" s="5">
        <f t="shared" si="6"/>
        <v>75000</v>
      </c>
      <c r="H12" s="5">
        <f t="shared" si="7"/>
        <v>2575000</v>
      </c>
      <c r="I12" s="5">
        <f t="shared" si="8"/>
        <v>2500000</v>
      </c>
      <c r="J12" s="5">
        <f t="shared" si="9"/>
        <v>2500000</v>
      </c>
      <c r="K12" s="5">
        <f t="shared" si="10"/>
        <v>2500000</v>
      </c>
      <c r="L12" s="1" t="b">
        <f t="shared" si="1"/>
        <v>1</v>
      </c>
      <c r="N12" s="1">
        <f t="shared" si="2"/>
        <v>0</v>
      </c>
    </row>
    <row r="13" spans="1:15" x14ac:dyDescent="0.25">
      <c r="A13" s="2">
        <v>41771</v>
      </c>
      <c r="B13" s="1">
        <v>1</v>
      </c>
      <c r="C13" s="1" t="b">
        <f t="shared" si="0"/>
        <v>0</v>
      </c>
      <c r="D13" s="5">
        <f t="shared" si="3"/>
        <v>2500000</v>
      </c>
      <c r="E13" s="5">
        <f t="shared" si="4"/>
        <v>0</v>
      </c>
      <c r="F13" s="5">
        <f t="shared" si="5"/>
        <v>2500000</v>
      </c>
      <c r="G13" s="5">
        <f t="shared" si="6"/>
        <v>75000</v>
      </c>
      <c r="H13" s="5">
        <f t="shared" si="7"/>
        <v>2575000</v>
      </c>
      <c r="I13" s="5">
        <f t="shared" si="8"/>
        <v>2500000</v>
      </c>
      <c r="J13" s="5">
        <f t="shared" si="9"/>
        <v>2500000</v>
      </c>
      <c r="K13" s="5">
        <f t="shared" si="10"/>
        <v>2500000</v>
      </c>
      <c r="L13" s="1" t="b">
        <f t="shared" si="1"/>
        <v>1</v>
      </c>
      <c r="N13" s="1">
        <f t="shared" si="2"/>
        <v>0</v>
      </c>
    </row>
    <row r="14" spans="1:15" x14ac:dyDescent="0.25">
      <c r="A14" s="2">
        <v>41772</v>
      </c>
      <c r="B14" s="1">
        <v>1</v>
      </c>
      <c r="C14" s="1" t="b">
        <f t="shared" si="0"/>
        <v>0</v>
      </c>
      <c r="D14" s="5">
        <f t="shared" si="3"/>
        <v>2500000</v>
      </c>
      <c r="E14" s="5">
        <f t="shared" si="4"/>
        <v>0</v>
      </c>
      <c r="F14" s="5">
        <f t="shared" si="5"/>
        <v>2500000</v>
      </c>
      <c r="G14" s="5">
        <f t="shared" si="6"/>
        <v>75000</v>
      </c>
      <c r="H14" s="5">
        <f t="shared" si="7"/>
        <v>2575000</v>
      </c>
      <c r="I14" s="5">
        <f t="shared" si="8"/>
        <v>2500000</v>
      </c>
      <c r="J14" s="5">
        <f t="shared" si="9"/>
        <v>2500000</v>
      </c>
      <c r="K14" s="5">
        <f t="shared" si="10"/>
        <v>2500000</v>
      </c>
      <c r="L14" s="1" t="b">
        <f t="shared" si="1"/>
        <v>1</v>
      </c>
      <c r="N14" s="1">
        <f t="shared" si="2"/>
        <v>0</v>
      </c>
    </row>
    <row r="15" spans="1:15" x14ac:dyDescent="0.25">
      <c r="A15" s="2">
        <v>41773</v>
      </c>
      <c r="B15" s="1">
        <v>0</v>
      </c>
      <c r="C15" s="1" t="b">
        <f t="shared" si="0"/>
        <v>0</v>
      </c>
      <c r="D15" s="5">
        <f t="shared" si="3"/>
        <v>2500000</v>
      </c>
      <c r="E15" s="5">
        <f t="shared" si="4"/>
        <v>100000</v>
      </c>
      <c r="F15" s="5">
        <f t="shared" si="5"/>
        <v>2400000</v>
      </c>
      <c r="G15" s="5">
        <f t="shared" si="6"/>
        <v>24000</v>
      </c>
      <c r="H15" s="5">
        <f t="shared" si="7"/>
        <v>2424000</v>
      </c>
      <c r="I15" s="5">
        <f t="shared" si="8"/>
        <v>2424000</v>
      </c>
      <c r="J15" s="5">
        <f t="shared" si="9"/>
        <v>2424000</v>
      </c>
      <c r="K15" s="5">
        <f t="shared" si="10"/>
        <v>2424000</v>
      </c>
      <c r="L15" s="1" t="b">
        <f t="shared" si="1"/>
        <v>0</v>
      </c>
      <c r="N15" s="1">
        <f t="shared" si="2"/>
        <v>0</v>
      </c>
    </row>
    <row r="16" spans="1:15" x14ac:dyDescent="0.25">
      <c r="A16" s="2">
        <v>41774</v>
      </c>
      <c r="B16" s="1">
        <v>0</v>
      </c>
      <c r="C16" s="1" t="b">
        <f t="shared" si="0"/>
        <v>0</v>
      </c>
      <c r="D16" s="5">
        <f t="shared" si="3"/>
        <v>2424000</v>
      </c>
      <c r="E16" s="5">
        <f t="shared" si="4"/>
        <v>100000</v>
      </c>
      <c r="F16" s="5">
        <f t="shared" si="5"/>
        <v>2324000</v>
      </c>
      <c r="G16" s="5">
        <f t="shared" si="6"/>
        <v>23240</v>
      </c>
      <c r="H16" s="5">
        <f t="shared" si="7"/>
        <v>2347240</v>
      </c>
      <c r="I16" s="5">
        <f t="shared" si="8"/>
        <v>2347240</v>
      </c>
      <c r="J16" s="5">
        <f t="shared" si="9"/>
        <v>2347240</v>
      </c>
      <c r="K16" s="5">
        <f t="shared" si="10"/>
        <v>2347240</v>
      </c>
      <c r="L16" s="1" t="b">
        <f t="shared" si="1"/>
        <v>0</v>
      </c>
      <c r="N16" s="1">
        <f t="shared" si="2"/>
        <v>0</v>
      </c>
    </row>
    <row r="17" spans="1:14" x14ac:dyDescent="0.25">
      <c r="A17" s="2">
        <v>41775</v>
      </c>
      <c r="B17" s="1">
        <v>1</v>
      </c>
      <c r="C17" s="1" t="b">
        <f t="shared" si="0"/>
        <v>0</v>
      </c>
      <c r="D17" s="5">
        <f t="shared" si="3"/>
        <v>2347240</v>
      </c>
      <c r="E17" s="5">
        <f t="shared" si="4"/>
        <v>0</v>
      </c>
      <c r="F17" s="5">
        <f t="shared" si="5"/>
        <v>2347240</v>
      </c>
      <c r="G17" s="5">
        <f t="shared" si="6"/>
        <v>70417.2</v>
      </c>
      <c r="H17" s="5">
        <f t="shared" si="7"/>
        <v>2417657.2000000002</v>
      </c>
      <c r="I17" s="5">
        <f t="shared" si="8"/>
        <v>2417657.2000000002</v>
      </c>
      <c r="J17" s="5">
        <f t="shared" si="9"/>
        <v>2417657.2000000002</v>
      </c>
      <c r="K17" s="5">
        <f t="shared" si="10"/>
        <v>2417657.2000000002</v>
      </c>
      <c r="L17" s="1" t="b">
        <f t="shared" si="1"/>
        <v>0</v>
      </c>
      <c r="N17" s="1">
        <f t="shared" si="2"/>
        <v>0</v>
      </c>
    </row>
    <row r="18" spans="1:14" x14ac:dyDescent="0.25">
      <c r="A18" s="2">
        <v>41776</v>
      </c>
      <c r="B18" s="1">
        <v>1</v>
      </c>
      <c r="C18" s="1" t="b">
        <f t="shared" si="0"/>
        <v>1</v>
      </c>
      <c r="D18" s="5">
        <f t="shared" si="3"/>
        <v>2417657.2000000002</v>
      </c>
      <c r="E18" s="5">
        <f t="shared" si="4"/>
        <v>0</v>
      </c>
      <c r="F18" s="5">
        <f t="shared" si="5"/>
        <v>2417657.2000000002</v>
      </c>
      <c r="G18" s="5">
        <f t="shared" si="6"/>
        <v>72529.716</v>
      </c>
      <c r="H18" s="5">
        <f t="shared" si="7"/>
        <v>2490186.9160000002</v>
      </c>
      <c r="I18" s="5">
        <f t="shared" si="8"/>
        <v>2490186.9160000002</v>
      </c>
      <c r="J18" s="5">
        <f t="shared" si="9"/>
        <v>2990186.9160000002</v>
      </c>
      <c r="K18" s="5">
        <f t="shared" si="10"/>
        <v>2500000</v>
      </c>
      <c r="L18" s="1" t="b">
        <f t="shared" si="1"/>
        <v>0</v>
      </c>
      <c r="N18" s="1">
        <f t="shared" si="2"/>
        <v>500000</v>
      </c>
    </row>
    <row r="19" spans="1:14" x14ac:dyDescent="0.25">
      <c r="A19" s="2">
        <v>41777</v>
      </c>
      <c r="B19" s="1">
        <v>1</v>
      </c>
      <c r="C19" s="1" t="b">
        <f t="shared" si="0"/>
        <v>0</v>
      </c>
      <c r="D19" s="5">
        <f t="shared" si="3"/>
        <v>2500000</v>
      </c>
      <c r="E19" s="5">
        <f t="shared" si="4"/>
        <v>0</v>
      </c>
      <c r="F19" s="5">
        <f t="shared" si="5"/>
        <v>2500000</v>
      </c>
      <c r="G19" s="5">
        <f t="shared" si="6"/>
        <v>75000</v>
      </c>
      <c r="H19" s="5">
        <f t="shared" si="7"/>
        <v>2575000</v>
      </c>
      <c r="I19" s="5">
        <f t="shared" si="8"/>
        <v>2500000</v>
      </c>
      <c r="J19" s="5">
        <f t="shared" si="9"/>
        <v>2500000</v>
      </c>
      <c r="K19" s="5">
        <f t="shared" si="10"/>
        <v>2500000</v>
      </c>
      <c r="L19" s="1" t="b">
        <f t="shared" si="1"/>
        <v>1</v>
      </c>
      <c r="N19" s="1">
        <f t="shared" si="2"/>
        <v>0</v>
      </c>
    </row>
    <row r="20" spans="1:14" x14ac:dyDescent="0.25">
      <c r="A20" s="2">
        <v>41778</v>
      </c>
      <c r="B20" s="1">
        <v>0</v>
      </c>
      <c r="C20" s="1" t="b">
        <f t="shared" si="0"/>
        <v>0</v>
      </c>
      <c r="D20" s="5">
        <f t="shared" si="3"/>
        <v>2500000</v>
      </c>
      <c r="E20" s="5">
        <f t="shared" si="4"/>
        <v>100000</v>
      </c>
      <c r="F20" s="5">
        <f t="shared" si="5"/>
        <v>2400000</v>
      </c>
      <c r="G20" s="5">
        <f t="shared" si="6"/>
        <v>24000</v>
      </c>
      <c r="H20" s="5">
        <f t="shared" si="7"/>
        <v>2424000</v>
      </c>
      <c r="I20" s="5">
        <f t="shared" si="8"/>
        <v>2424000</v>
      </c>
      <c r="J20" s="5">
        <f t="shared" si="9"/>
        <v>2424000</v>
      </c>
      <c r="K20" s="5">
        <f t="shared" si="10"/>
        <v>2424000</v>
      </c>
      <c r="L20" s="1" t="b">
        <f t="shared" si="1"/>
        <v>0</v>
      </c>
      <c r="N20" s="1">
        <f t="shared" si="2"/>
        <v>0</v>
      </c>
    </row>
    <row r="21" spans="1:14" x14ac:dyDescent="0.25">
      <c r="A21" s="2">
        <v>41779</v>
      </c>
      <c r="B21" s="1">
        <v>0</v>
      </c>
      <c r="C21" s="1" t="b">
        <f t="shared" si="0"/>
        <v>0</v>
      </c>
      <c r="D21" s="5">
        <f t="shared" si="3"/>
        <v>2424000</v>
      </c>
      <c r="E21" s="5">
        <f t="shared" si="4"/>
        <v>100000</v>
      </c>
      <c r="F21" s="5">
        <f t="shared" si="5"/>
        <v>2324000</v>
      </c>
      <c r="G21" s="5">
        <f t="shared" si="6"/>
        <v>23240</v>
      </c>
      <c r="H21" s="5">
        <f t="shared" si="7"/>
        <v>2347240</v>
      </c>
      <c r="I21" s="5">
        <f t="shared" si="8"/>
        <v>2347240</v>
      </c>
      <c r="J21" s="5">
        <f t="shared" si="9"/>
        <v>2347240</v>
      </c>
      <c r="K21" s="5">
        <f t="shared" si="10"/>
        <v>2347240</v>
      </c>
      <c r="L21" s="1" t="b">
        <f t="shared" si="1"/>
        <v>0</v>
      </c>
      <c r="N21" s="1">
        <f t="shared" si="2"/>
        <v>0</v>
      </c>
    </row>
    <row r="22" spans="1:14" x14ac:dyDescent="0.25">
      <c r="A22" s="2">
        <v>41780</v>
      </c>
      <c r="B22" s="1">
        <v>1</v>
      </c>
      <c r="C22" s="1" t="b">
        <f t="shared" si="0"/>
        <v>0</v>
      </c>
      <c r="D22" s="5">
        <f t="shared" si="3"/>
        <v>2347240</v>
      </c>
      <c r="E22" s="5">
        <f t="shared" si="4"/>
        <v>0</v>
      </c>
      <c r="F22" s="5">
        <f t="shared" si="5"/>
        <v>2347240</v>
      </c>
      <c r="G22" s="5">
        <f t="shared" si="6"/>
        <v>70417.2</v>
      </c>
      <c r="H22" s="5">
        <f t="shared" si="7"/>
        <v>2417657.2000000002</v>
      </c>
      <c r="I22" s="5">
        <f t="shared" si="8"/>
        <v>2417657.2000000002</v>
      </c>
      <c r="J22" s="5">
        <f t="shared" si="9"/>
        <v>2417657.2000000002</v>
      </c>
      <c r="K22" s="5">
        <f t="shared" si="10"/>
        <v>2417657.2000000002</v>
      </c>
      <c r="L22" s="1" t="b">
        <f t="shared" si="1"/>
        <v>0</v>
      </c>
      <c r="N22" s="1">
        <f t="shared" si="2"/>
        <v>0</v>
      </c>
    </row>
    <row r="23" spans="1:14" x14ac:dyDescent="0.25">
      <c r="A23" s="2">
        <v>41781</v>
      </c>
      <c r="B23" s="1">
        <v>1</v>
      </c>
      <c r="C23" s="1" t="b">
        <f t="shared" si="0"/>
        <v>0</v>
      </c>
      <c r="D23" s="5">
        <f t="shared" si="3"/>
        <v>2417657.2000000002</v>
      </c>
      <c r="E23" s="5">
        <f t="shared" si="4"/>
        <v>0</v>
      </c>
      <c r="F23" s="5">
        <f t="shared" si="5"/>
        <v>2417657.2000000002</v>
      </c>
      <c r="G23" s="5">
        <f t="shared" si="6"/>
        <v>72529.716</v>
      </c>
      <c r="H23" s="5">
        <f t="shared" si="7"/>
        <v>2490186.9160000002</v>
      </c>
      <c r="I23" s="5">
        <f t="shared" si="8"/>
        <v>2490186.9160000002</v>
      </c>
      <c r="J23" s="5">
        <f t="shared" si="9"/>
        <v>2490186.9160000002</v>
      </c>
      <c r="K23" s="5">
        <f t="shared" si="10"/>
        <v>2490186.9160000002</v>
      </c>
      <c r="L23" s="1" t="b">
        <f t="shared" si="1"/>
        <v>0</v>
      </c>
      <c r="N23" s="1">
        <f t="shared" si="2"/>
        <v>0</v>
      </c>
    </row>
    <row r="24" spans="1:14" x14ac:dyDescent="0.25">
      <c r="A24" s="2">
        <v>41782</v>
      </c>
      <c r="B24" s="1">
        <v>0</v>
      </c>
      <c r="C24" s="1" t="b">
        <f t="shared" si="0"/>
        <v>0</v>
      </c>
      <c r="D24" s="5">
        <f t="shared" si="3"/>
        <v>2490186.9160000002</v>
      </c>
      <c r="E24" s="5">
        <f t="shared" si="4"/>
        <v>100000</v>
      </c>
      <c r="F24" s="5">
        <f t="shared" si="5"/>
        <v>2390186.9160000002</v>
      </c>
      <c r="G24" s="5">
        <f t="shared" si="6"/>
        <v>23901.869160000002</v>
      </c>
      <c r="H24" s="5">
        <f t="shared" si="7"/>
        <v>2414088.7851600004</v>
      </c>
      <c r="I24" s="5">
        <f t="shared" si="8"/>
        <v>2414088.7851600004</v>
      </c>
      <c r="J24" s="5">
        <f t="shared" si="9"/>
        <v>2414088.7851600004</v>
      </c>
      <c r="K24" s="5">
        <f t="shared" si="10"/>
        <v>2414088.7851600004</v>
      </c>
      <c r="L24" s="1" t="b">
        <f t="shared" si="1"/>
        <v>0</v>
      </c>
      <c r="N24" s="1">
        <f t="shared" si="2"/>
        <v>0</v>
      </c>
    </row>
    <row r="25" spans="1:14" x14ac:dyDescent="0.25">
      <c r="A25" s="2">
        <v>41783</v>
      </c>
      <c r="B25" s="1">
        <v>0</v>
      </c>
      <c r="C25" s="1" t="b">
        <f t="shared" si="0"/>
        <v>1</v>
      </c>
      <c r="D25" s="5">
        <f t="shared" si="3"/>
        <v>2414088.7851600004</v>
      </c>
      <c r="E25" s="5">
        <f t="shared" si="4"/>
        <v>100000</v>
      </c>
      <c r="F25" s="5">
        <f t="shared" si="5"/>
        <v>2314088.7851600004</v>
      </c>
      <c r="G25" s="5">
        <f t="shared" si="6"/>
        <v>23140.887851600004</v>
      </c>
      <c r="H25" s="5">
        <f t="shared" si="7"/>
        <v>2337229.6730116005</v>
      </c>
      <c r="I25" s="5">
        <f t="shared" si="8"/>
        <v>2337229.6730116005</v>
      </c>
      <c r="J25" s="5">
        <f t="shared" si="9"/>
        <v>2837229.6730116005</v>
      </c>
      <c r="K25" s="5">
        <f t="shared" si="10"/>
        <v>2500000</v>
      </c>
      <c r="L25" s="1" t="b">
        <f t="shared" si="1"/>
        <v>0</v>
      </c>
      <c r="N25" s="1">
        <f t="shared" si="2"/>
        <v>500000</v>
      </c>
    </row>
    <row r="26" spans="1:14" x14ac:dyDescent="0.25">
      <c r="A26" s="2">
        <v>41784</v>
      </c>
      <c r="B26" s="1">
        <v>0</v>
      </c>
      <c r="C26" s="1" t="b">
        <f t="shared" si="0"/>
        <v>0</v>
      </c>
      <c r="D26" s="5">
        <f t="shared" si="3"/>
        <v>2500000</v>
      </c>
      <c r="E26" s="5">
        <f t="shared" si="4"/>
        <v>100000</v>
      </c>
      <c r="F26" s="5">
        <f t="shared" si="5"/>
        <v>2400000</v>
      </c>
      <c r="G26" s="5">
        <f t="shared" si="6"/>
        <v>24000</v>
      </c>
      <c r="H26" s="5">
        <f t="shared" si="7"/>
        <v>2424000</v>
      </c>
      <c r="I26" s="5">
        <f t="shared" si="8"/>
        <v>2424000</v>
      </c>
      <c r="J26" s="5">
        <f t="shared" si="9"/>
        <v>2424000</v>
      </c>
      <c r="K26" s="5">
        <f t="shared" si="10"/>
        <v>2424000</v>
      </c>
      <c r="L26" s="1" t="b">
        <f t="shared" si="1"/>
        <v>0</v>
      </c>
      <c r="N26" s="1">
        <f t="shared" si="2"/>
        <v>0</v>
      </c>
    </row>
    <row r="27" spans="1:14" x14ac:dyDescent="0.25">
      <c r="A27" s="2">
        <v>41785</v>
      </c>
      <c r="B27" s="1">
        <v>0</v>
      </c>
      <c r="C27" s="1" t="b">
        <f t="shared" si="0"/>
        <v>0</v>
      </c>
      <c r="D27" s="5">
        <f t="shared" si="3"/>
        <v>2424000</v>
      </c>
      <c r="E27" s="5">
        <f t="shared" si="4"/>
        <v>100000</v>
      </c>
      <c r="F27" s="5">
        <f t="shared" si="5"/>
        <v>2324000</v>
      </c>
      <c r="G27" s="5">
        <f t="shared" si="6"/>
        <v>23240</v>
      </c>
      <c r="H27" s="5">
        <f t="shared" si="7"/>
        <v>2347240</v>
      </c>
      <c r="I27" s="5">
        <f t="shared" si="8"/>
        <v>2347240</v>
      </c>
      <c r="J27" s="5">
        <f t="shared" si="9"/>
        <v>2347240</v>
      </c>
      <c r="K27" s="5">
        <f t="shared" si="10"/>
        <v>2347240</v>
      </c>
      <c r="L27" s="1" t="b">
        <f t="shared" si="1"/>
        <v>0</v>
      </c>
      <c r="N27" s="1">
        <f t="shared" si="2"/>
        <v>0</v>
      </c>
    </row>
    <row r="28" spans="1:14" x14ac:dyDescent="0.25">
      <c r="A28" s="2">
        <v>41786</v>
      </c>
      <c r="B28" s="1">
        <v>0</v>
      </c>
      <c r="C28" s="1" t="b">
        <f t="shared" si="0"/>
        <v>0</v>
      </c>
      <c r="D28" s="5">
        <f t="shared" si="3"/>
        <v>2347240</v>
      </c>
      <c r="E28" s="5">
        <f t="shared" si="4"/>
        <v>100000</v>
      </c>
      <c r="F28" s="5">
        <f t="shared" si="5"/>
        <v>2247240</v>
      </c>
      <c r="G28" s="5">
        <f t="shared" si="6"/>
        <v>22472.400000000001</v>
      </c>
      <c r="H28" s="5">
        <f t="shared" si="7"/>
        <v>2269712.4</v>
      </c>
      <c r="I28" s="5">
        <f t="shared" si="8"/>
        <v>2269712.4</v>
      </c>
      <c r="J28" s="5">
        <f t="shared" si="9"/>
        <v>2269712.4</v>
      </c>
      <c r="K28" s="5">
        <f t="shared" si="10"/>
        <v>2269712.4</v>
      </c>
      <c r="L28" s="1" t="b">
        <f t="shared" si="1"/>
        <v>0</v>
      </c>
      <c r="N28" s="1">
        <f t="shared" si="2"/>
        <v>0</v>
      </c>
    </row>
    <row r="29" spans="1:14" x14ac:dyDescent="0.25">
      <c r="A29" s="2">
        <v>41787</v>
      </c>
      <c r="B29" s="1">
        <v>1</v>
      </c>
      <c r="C29" s="1" t="b">
        <f t="shared" si="0"/>
        <v>0</v>
      </c>
      <c r="D29" s="5">
        <f t="shared" si="3"/>
        <v>2269712.4</v>
      </c>
      <c r="E29" s="5">
        <f t="shared" si="4"/>
        <v>0</v>
      </c>
      <c r="F29" s="5">
        <f t="shared" si="5"/>
        <v>2269712.4</v>
      </c>
      <c r="G29" s="5">
        <f t="shared" si="6"/>
        <v>68091.371999999988</v>
      </c>
      <c r="H29" s="5">
        <f t="shared" si="7"/>
        <v>2337803.7719999999</v>
      </c>
      <c r="I29" s="5">
        <f t="shared" si="8"/>
        <v>2337803.7719999999</v>
      </c>
      <c r="J29" s="5">
        <f t="shared" si="9"/>
        <v>2337803.7719999999</v>
      </c>
      <c r="K29" s="5">
        <f t="shared" si="10"/>
        <v>2337803.7719999999</v>
      </c>
      <c r="L29" s="1" t="b">
        <f t="shared" si="1"/>
        <v>0</v>
      </c>
      <c r="N29" s="1">
        <f t="shared" si="2"/>
        <v>0</v>
      </c>
    </row>
    <row r="30" spans="1:14" x14ac:dyDescent="0.25">
      <c r="A30" s="2">
        <v>41788</v>
      </c>
      <c r="B30" s="1">
        <v>0</v>
      </c>
      <c r="C30" s="1" t="b">
        <f t="shared" si="0"/>
        <v>0</v>
      </c>
      <c r="D30" s="5">
        <f t="shared" si="3"/>
        <v>2337803.7719999999</v>
      </c>
      <c r="E30" s="5">
        <f t="shared" si="4"/>
        <v>100000</v>
      </c>
      <c r="F30" s="5">
        <f t="shared" si="5"/>
        <v>2237803.7719999999</v>
      </c>
      <c r="G30" s="5">
        <f t="shared" si="6"/>
        <v>22378.03772</v>
      </c>
      <c r="H30" s="5">
        <f t="shared" si="7"/>
        <v>2260181.8097199998</v>
      </c>
      <c r="I30" s="5">
        <f t="shared" si="8"/>
        <v>2260181.8097199998</v>
      </c>
      <c r="J30" s="5">
        <f t="shared" si="9"/>
        <v>2260181.8097199998</v>
      </c>
      <c r="K30" s="5">
        <f t="shared" si="10"/>
        <v>2260181.8097199998</v>
      </c>
      <c r="L30" s="1" t="b">
        <f t="shared" si="1"/>
        <v>0</v>
      </c>
      <c r="N30" s="1">
        <f t="shared" si="2"/>
        <v>0</v>
      </c>
    </row>
    <row r="31" spans="1:14" x14ac:dyDescent="0.25">
      <c r="A31" s="2">
        <v>41789</v>
      </c>
      <c r="B31" s="1">
        <v>0</v>
      </c>
      <c r="C31" s="1" t="b">
        <f t="shared" si="0"/>
        <v>0</v>
      </c>
      <c r="D31" s="5">
        <f t="shared" si="3"/>
        <v>2260181.8097199998</v>
      </c>
      <c r="E31" s="5">
        <f t="shared" si="4"/>
        <v>100000</v>
      </c>
      <c r="F31" s="5">
        <f t="shared" si="5"/>
        <v>2160181.8097199998</v>
      </c>
      <c r="G31" s="5">
        <f t="shared" si="6"/>
        <v>21601.818097199997</v>
      </c>
      <c r="H31" s="5">
        <f t="shared" si="7"/>
        <v>2181783.6278171996</v>
      </c>
      <c r="I31" s="5">
        <f t="shared" si="8"/>
        <v>2181783.6278171996</v>
      </c>
      <c r="J31" s="5">
        <f t="shared" si="9"/>
        <v>2181783.6278171996</v>
      </c>
      <c r="K31" s="5">
        <f t="shared" si="10"/>
        <v>2181783.6278171996</v>
      </c>
      <c r="L31" s="1" t="b">
        <f t="shared" si="1"/>
        <v>0</v>
      </c>
      <c r="N31" s="1">
        <f t="shared" si="2"/>
        <v>0</v>
      </c>
    </row>
    <row r="32" spans="1:14" x14ac:dyDescent="0.25">
      <c r="A32" s="2">
        <v>41790</v>
      </c>
      <c r="B32" s="1">
        <v>0</v>
      </c>
      <c r="C32" s="1" t="b">
        <f t="shared" si="0"/>
        <v>1</v>
      </c>
      <c r="D32" s="5">
        <f t="shared" si="3"/>
        <v>2181783.6278171996</v>
      </c>
      <c r="E32" s="5">
        <f t="shared" si="4"/>
        <v>100000</v>
      </c>
      <c r="F32" s="5">
        <f t="shared" si="5"/>
        <v>2081783.6278171996</v>
      </c>
      <c r="G32" s="5">
        <f t="shared" si="6"/>
        <v>20817.836278171995</v>
      </c>
      <c r="H32" s="5">
        <f t="shared" si="7"/>
        <v>2102601.4640953718</v>
      </c>
      <c r="I32" s="5">
        <f t="shared" si="8"/>
        <v>2102601.4640953718</v>
      </c>
      <c r="J32" s="5">
        <f t="shared" si="9"/>
        <v>2602601.4640953718</v>
      </c>
      <c r="K32" s="5">
        <f t="shared" si="10"/>
        <v>2500000</v>
      </c>
      <c r="L32" s="1" t="b">
        <f t="shared" si="1"/>
        <v>0</v>
      </c>
      <c r="N32" s="1">
        <f t="shared" si="2"/>
        <v>500000</v>
      </c>
    </row>
    <row r="33" spans="1:14" x14ac:dyDescent="0.25">
      <c r="A33" s="2">
        <v>41791</v>
      </c>
      <c r="B33" s="1">
        <v>0</v>
      </c>
      <c r="C33" s="1" t="b">
        <f t="shared" si="0"/>
        <v>0</v>
      </c>
      <c r="D33" s="5">
        <f t="shared" si="3"/>
        <v>2500000</v>
      </c>
      <c r="E33" s="5">
        <f t="shared" si="4"/>
        <v>100000</v>
      </c>
      <c r="F33" s="5">
        <f t="shared" si="5"/>
        <v>2400000</v>
      </c>
      <c r="G33" s="5">
        <f t="shared" si="6"/>
        <v>24000</v>
      </c>
      <c r="H33" s="5">
        <f t="shared" si="7"/>
        <v>2424000</v>
      </c>
      <c r="I33" s="5">
        <f t="shared" si="8"/>
        <v>2424000</v>
      </c>
      <c r="J33" s="5">
        <f t="shared" si="9"/>
        <v>2424000</v>
      </c>
      <c r="K33" s="5">
        <f t="shared" si="10"/>
        <v>2424000</v>
      </c>
      <c r="L33" s="1" t="b">
        <f t="shared" si="1"/>
        <v>0</v>
      </c>
      <c r="N33" s="1">
        <f t="shared" si="2"/>
        <v>0</v>
      </c>
    </row>
    <row r="34" spans="1:14" x14ac:dyDescent="0.25">
      <c r="A34" s="2">
        <v>41792</v>
      </c>
      <c r="B34" s="1">
        <v>0</v>
      </c>
      <c r="C34" s="1" t="b">
        <f t="shared" si="0"/>
        <v>0</v>
      </c>
      <c r="D34" s="5">
        <f t="shared" si="3"/>
        <v>2424000</v>
      </c>
      <c r="E34" s="5">
        <f t="shared" si="4"/>
        <v>100000</v>
      </c>
      <c r="F34" s="5">
        <f t="shared" si="5"/>
        <v>2324000</v>
      </c>
      <c r="G34" s="5">
        <f t="shared" si="6"/>
        <v>23240</v>
      </c>
      <c r="H34" s="5">
        <f t="shared" si="7"/>
        <v>2347240</v>
      </c>
      <c r="I34" s="5">
        <f t="shared" si="8"/>
        <v>2347240</v>
      </c>
      <c r="J34" s="5">
        <f t="shared" si="9"/>
        <v>2347240</v>
      </c>
      <c r="K34" s="5">
        <f t="shared" si="10"/>
        <v>2347240</v>
      </c>
      <c r="L34" s="1" t="b">
        <f t="shared" si="1"/>
        <v>0</v>
      </c>
      <c r="N34" s="1">
        <f t="shared" si="2"/>
        <v>0</v>
      </c>
    </row>
    <row r="35" spans="1:14" x14ac:dyDescent="0.25">
      <c r="A35" s="2">
        <v>41793</v>
      </c>
      <c r="B35" s="1">
        <v>0</v>
      </c>
      <c r="C35" s="1" t="b">
        <f t="shared" si="0"/>
        <v>0</v>
      </c>
      <c r="D35" s="5">
        <f t="shared" si="3"/>
        <v>2347240</v>
      </c>
      <c r="E35" s="5">
        <f t="shared" si="4"/>
        <v>100000</v>
      </c>
      <c r="F35" s="5">
        <f t="shared" si="5"/>
        <v>2247240</v>
      </c>
      <c r="G35" s="5">
        <f t="shared" si="6"/>
        <v>22472.400000000001</v>
      </c>
      <c r="H35" s="5">
        <f t="shared" si="7"/>
        <v>2269712.4</v>
      </c>
      <c r="I35" s="5">
        <f t="shared" si="8"/>
        <v>2269712.4</v>
      </c>
      <c r="J35" s="5">
        <f t="shared" si="9"/>
        <v>2269712.4</v>
      </c>
      <c r="K35" s="5">
        <f t="shared" si="10"/>
        <v>2269712.4</v>
      </c>
      <c r="L35" s="1" t="b">
        <f t="shared" si="1"/>
        <v>0</v>
      </c>
      <c r="N35" s="1">
        <f t="shared" si="2"/>
        <v>0</v>
      </c>
    </row>
    <row r="36" spans="1:14" x14ac:dyDescent="0.25">
      <c r="A36" s="2">
        <v>41794</v>
      </c>
      <c r="B36" s="1">
        <v>1</v>
      </c>
      <c r="C36" s="1" t="b">
        <f t="shared" si="0"/>
        <v>0</v>
      </c>
      <c r="D36" s="5">
        <f t="shared" si="3"/>
        <v>2269712.4</v>
      </c>
      <c r="E36" s="5">
        <f t="shared" si="4"/>
        <v>0</v>
      </c>
      <c r="F36" s="5">
        <f t="shared" si="5"/>
        <v>2269712.4</v>
      </c>
      <c r="G36" s="5">
        <f t="shared" si="6"/>
        <v>68091.371999999988</v>
      </c>
      <c r="H36" s="5">
        <f t="shared" si="7"/>
        <v>2337803.7719999999</v>
      </c>
      <c r="I36" s="5">
        <f t="shared" si="8"/>
        <v>2337803.7719999999</v>
      </c>
      <c r="J36" s="5">
        <f t="shared" si="9"/>
        <v>2337803.7719999999</v>
      </c>
      <c r="K36" s="5">
        <f t="shared" si="10"/>
        <v>2337803.7719999999</v>
      </c>
      <c r="L36" s="1" t="b">
        <f t="shared" si="1"/>
        <v>0</v>
      </c>
      <c r="N36" s="1">
        <f t="shared" si="2"/>
        <v>0</v>
      </c>
    </row>
    <row r="37" spans="1:14" x14ac:dyDescent="0.25">
      <c r="A37" s="2">
        <v>41795</v>
      </c>
      <c r="B37" s="1">
        <v>1</v>
      </c>
      <c r="C37" s="1" t="b">
        <f t="shared" si="0"/>
        <v>0</v>
      </c>
      <c r="D37" s="5">
        <f t="shared" si="3"/>
        <v>2337803.7719999999</v>
      </c>
      <c r="E37" s="5">
        <f t="shared" si="4"/>
        <v>0</v>
      </c>
      <c r="F37" s="5">
        <f t="shared" si="5"/>
        <v>2337803.7719999999</v>
      </c>
      <c r="G37" s="5">
        <f t="shared" si="6"/>
        <v>70134.113159999994</v>
      </c>
      <c r="H37" s="5">
        <f t="shared" si="7"/>
        <v>2407937.8851600001</v>
      </c>
      <c r="I37" s="5">
        <f t="shared" si="8"/>
        <v>2407937.8851600001</v>
      </c>
      <c r="J37" s="5">
        <f t="shared" si="9"/>
        <v>2407937.8851600001</v>
      </c>
      <c r="K37" s="5">
        <f t="shared" si="10"/>
        <v>2407937.8851600001</v>
      </c>
      <c r="L37" s="1" t="b">
        <f t="shared" si="1"/>
        <v>0</v>
      </c>
      <c r="N37" s="1">
        <f t="shared" si="2"/>
        <v>0</v>
      </c>
    </row>
    <row r="38" spans="1:14" x14ac:dyDescent="0.25">
      <c r="A38" s="2">
        <v>41796</v>
      </c>
      <c r="B38" s="1">
        <v>1</v>
      </c>
      <c r="C38" s="1" t="b">
        <f t="shared" si="0"/>
        <v>0</v>
      </c>
      <c r="D38" s="5">
        <f t="shared" si="3"/>
        <v>2407937.8851600001</v>
      </c>
      <c r="E38" s="5">
        <f t="shared" si="4"/>
        <v>0</v>
      </c>
      <c r="F38" s="5">
        <f t="shared" si="5"/>
        <v>2407937.8851600001</v>
      </c>
      <c r="G38" s="5">
        <f t="shared" si="6"/>
        <v>72238.136554800003</v>
      </c>
      <c r="H38" s="5">
        <f t="shared" si="7"/>
        <v>2480176.0217148</v>
      </c>
      <c r="I38" s="5">
        <f t="shared" si="8"/>
        <v>2480176.0217148</v>
      </c>
      <c r="J38" s="5">
        <f t="shared" si="9"/>
        <v>2480176.0217148</v>
      </c>
      <c r="K38" s="5">
        <f t="shared" si="10"/>
        <v>2480176.0217148</v>
      </c>
      <c r="L38" s="1" t="b">
        <f t="shared" si="1"/>
        <v>0</v>
      </c>
      <c r="N38" s="1">
        <f t="shared" si="2"/>
        <v>0</v>
      </c>
    </row>
    <row r="39" spans="1:14" x14ac:dyDescent="0.25">
      <c r="A39" s="2">
        <v>41797</v>
      </c>
      <c r="B39" s="1">
        <v>1</v>
      </c>
      <c r="C39" s="1" t="b">
        <f t="shared" si="0"/>
        <v>1</v>
      </c>
      <c r="D39" s="5">
        <f t="shared" si="3"/>
        <v>2480176.0217148</v>
      </c>
      <c r="E39" s="5">
        <f t="shared" si="4"/>
        <v>0</v>
      </c>
      <c r="F39" s="5">
        <f t="shared" si="5"/>
        <v>2480176.0217148</v>
      </c>
      <c r="G39" s="5">
        <f t="shared" si="6"/>
        <v>74405.280651444002</v>
      </c>
      <c r="H39" s="5">
        <f t="shared" si="7"/>
        <v>2554581.3023662441</v>
      </c>
      <c r="I39" s="5">
        <f t="shared" si="8"/>
        <v>2500000</v>
      </c>
      <c r="J39" s="5">
        <f t="shared" si="9"/>
        <v>3000000</v>
      </c>
      <c r="K39" s="5">
        <f t="shared" si="10"/>
        <v>2500000</v>
      </c>
      <c r="L39" s="1" t="b">
        <f t="shared" si="1"/>
        <v>1</v>
      </c>
      <c r="N39" s="1">
        <f t="shared" si="2"/>
        <v>500000</v>
      </c>
    </row>
    <row r="40" spans="1:14" x14ac:dyDescent="0.25">
      <c r="A40" s="2">
        <v>41798</v>
      </c>
      <c r="B40" s="1">
        <v>1</v>
      </c>
      <c r="C40" s="1" t="b">
        <f t="shared" si="0"/>
        <v>0</v>
      </c>
      <c r="D40" s="5">
        <f t="shared" si="3"/>
        <v>2500000</v>
      </c>
      <c r="E40" s="5">
        <f t="shared" si="4"/>
        <v>0</v>
      </c>
      <c r="F40" s="5">
        <f t="shared" si="5"/>
        <v>2500000</v>
      </c>
      <c r="G40" s="5">
        <f t="shared" si="6"/>
        <v>75000</v>
      </c>
      <c r="H40" s="5">
        <f t="shared" si="7"/>
        <v>2575000</v>
      </c>
      <c r="I40" s="5">
        <f t="shared" si="8"/>
        <v>2500000</v>
      </c>
      <c r="J40" s="5">
        <f t="shared" si="9"/>
        <v>2500000</v>
      </c>
      <c r="K40" s="5">
        <f t="shared" si="10"/>
        <v>2500000</v>
      </c>
      <c r="L40" s="1" t="b">
        <f t="shared" si="1"/>
        <v>1</v>
      </c>
      <c r="N40" s="1">
        <f t="shared" si="2"/>
        <v>0</v>
      </c>
    </row>
    <row r="41" spans="1:14" x14ac:dyDescent="0.25">
      <c r="A41" s="2">
        <v>41799</v>
      </c>
      <c r="B41" s="1">
        <v>1</v>
      </c>
      <c r="C41" s="1" t="b">
        <f t="shared" si="0"/>
        <v>0</v>
      </c>
      <c r="D41" s="5">
        <f t="shared" si="3"/>
        <v>2500000</v>
      </c>
      <c r="E41" s="5">
        <f t="shared" si="4"/>
        <v>0</v>
      </c>
      <c r="F41" s="5">
        <f t="shared" si="5"/>
        <v>2500000</v>
      </c>
      <c r="G41" s="5">
        <f t="shared" si="6"/>
        <v>75000</v>
      </c>
      <c r="H41" s="5">
        <f t="shared" si="7"/>
        <v>2575000</v>
      </c>
      <c r="I41" s="5">
        <f t="shared" si="8"/>
        <v>2500000</v>
      </c>
      <c r="J41" s="5">
        <f t="shared" si="9"/>
        <v>2500000</v>
      </c>
      <c r="K41" s="5">
        <f t="shared" si="10"/>
        <v>2500000</v>
      </c>
      <c r="L41" s="1" t="b">
        <f t="shared" si="1"/>
        <v>1</v>
      </c>
      <c r="N41" s="1">
        <f t="shared" si="2"/>
        <v>0</v>
      </c>
    </row>
    <row r="42" spans="1:14" x14ac:dyDescent="0.25">
      <c r="A42" s="2">
        <v>41800</v>
      </c>
      <c r="B42" s="1">
        <v>1</v>
      </c>
      <c r="C42" s="1" t="b">
        <f t="shared" si="0"/>
        <v>0</v>
      </c>
      <c r="D42" s="5">
        <f t="shared" si="3"/>
        <v>2500000</v>
      </c>
      <c r="E42" s="5">
        <f t="shared" si="4"/>
        <v>0</v>
      </c>
      <c r="F42" s="5">
        <f t="shared" si="5"/>
        <v>2500000</v>
      </c>
      <c r="G42" s="5">
        <f t="shared" si="6"/>
        <v>75000</v>
      </c>
      <c r="H42" s="5">
        <f t="shared" si="7"/>
        <v>2575000</v>
      </c>
      <c r="I42" s="5">
        <f t="shared" si="8"/>
        <v>2500000</v>
      </c>
      <c r="J42" s="5">
        <f t="shared" si="9"/>
        <v>2500000</v>
      </c>
      <c r="K42" s="5">
        <f t="shared" si="10"/>
        <v>2500000</v>
      </c>
      <c r="L42" s="1" t="b">
        <f t="shared" si="1"/>
        <v>1</v>
      </c>
      <c r="N42" s="1">
        <f t="shared" si="2"/>
        <v>0</v>
      </c>
    </row>
    <row r="43" spans="1:14" x14ac:dyDescent="0.25">
      <c r="A43" s="2">
        <v>41801</v>
      </c>
      <c r="B43" s="1">
        <v>1</v>
      </c>
      <c r="C43" s="1" t="b">
        <f t="shared" si="0"/>
        <v>0</v>
      </c>
      <c r="D43" s="5">
        <f t="shared" si="3"/>
        <v>2500000</v>
      </c>
      <c r="E43" s="5">
        <f t="shared" si="4"/>
        <v>0</v>
      </c>
      <c r="F43" s="5">
        <f t="shared" si="5"/>
        <v>2500000</v>
      </c>
      <c r="G43" s="5">
        <f t="shared" si="6"/>
        <v>75000</v>
      </c>
      <c r="H43" s="5">
        <f t="shared" si="7"/>
        <v>2575000</v>
      </c>
      <c r="I43" s="5">
        <f t="shared" si="8"/>
        <v>2500000</v>
      </c>
      <c r="J43" s="5">
        <f t="shared" si="9"/>
        <v>2500000</v>
      </c>
      <c r="K43" s="5">
        <f t="shared" si="10"/>
        <v>2500000</v>
      </c>
      <c r="L43" s="1" t="b">
        <f t="shared" si="1"/>
        <v>1</v>
      </c>
      <c r="N43" s="1">
        <f t="shared" si="2"/>
        <v>0</v>
      </c>
    </row>
    <row r="44" spans="1:14" x14ac:dyDescent="0.25">
      <c r="A44" s="2">
        <v>41802</v>
      </c>
      <c r="B44" s="1">
        <v>0</v>
      </c>
      <c r="C44" s="1" t="b">
        <f t="shared" si="0"/>
        <v>0</v>
      </c>
      <c r="D44" s="5">
        <f t="shared" si="3"/>
        <v>2500000</v>
      </c>
      <c r="E44" s="5">
        <f t="shared" si="4"/>
        <v>100000</v>
      </c>
      <c r="F44" s="5">
        <f t="shared" si="5"/>
        <v>2400000</v>
      </c>
      <c r="G44" s="5">
        <f t="shared" si="6"/>
        <v>24000</v>
      </c>
      <c r="H44" s="5">
        <f t="shared" si="7"/>
        <v>2424000</v>
      </c>
      <c r="I44" s="5">
        <f t="shared" si="8"/>
        <v>2424000</v>
      </c>
      <c r="J44" s="5">
        <f t="shared" si="9"/>
        <v>2424000</v>
      </c>
      <c r="K44" s="5">
        <f t="shared" si="10"/>
        <v>2424000</v>
      </c>
      <c r="L44" s="1" t="b">
        <f t="shared" si="1"/>
        <v>0</v>
      </c>
      <c r="N44" s="1">
        <f t="shared" si="2"/>
        <v>0</v>
      </c>
    </row>
    <row r="45" spans="1:14" x14ac:dyDescent="0.25">
      <c r="A45" s="2">
        <v>41803</v>
      </c>
      <c r="B45" s="1">
        <v>0</v>
      </c>
      <c r="C45" s="1" t="b">
        <f t="shared" si="0"/>
        <v>0</v>
      </c>
      <c r="D45" s="5">
        <f t="shared" si="3"/>
        <v>2424000</v>
      </c>
      <c r="E45" s="5">
        <f t="shared" si="4"/>
        <v>100000</v>
      </c>
      <c r="F45" s="5">
        <f t="shared" si="5"/>
        <v>2324000</v>
      </c>
      <c r="G45" s="5">
        <f t="shared" si="6"/>
        <v>23240</v>
      </c>
      <c r="H45" s="5">
        <f t="shared" si="7"/>
        <v>2347240</v>
      </c>
      <c r="I45" s="5">
        <f t="shared" si="8"/>
        <v>2347240</v>
      </c>
      <c r="J45" s="5">
        <f t="shared" si="9"/>
        <v>2347240</v>
      </c>
      <c r="K45" s="5">
        <f t="shared" si="10"/>
        <v>2347240</v>
      </c>
      <c r="L45" s="1" t="b">
        <f t="shared" si="1"/>
        <v>0</v>
      </c>
      <c r="N45" s="1">
        <f t="shared" si="2"/>
        <v>0</v>
      </c>
    </row>
    <row r="46" spans="1:14" x14ac:dyDescent="0.25">
      <c r="A46" s="2">
        <v>41804</v>
      </c>
      <c r="B46" s="1">
        <v>0</v>
      </c>
      <c r="C46" s="1" t="b">
        <f t="shared" si="0"/>
        <v>1</v>
      </c>
      <c r="D46" s="5">
        <f t="shared" si="3"/>
        <v>2347240</v>
      </c>
      <c r="E46" s="5">
        <f t="shared" si="4"/>
        <v>100000</v>
      </c>
      <c r="F46" s="5">
        <f t="shared" si="5"/>
        <v>2247240</v>
      </c>
      <c r="G46" s="5">
        <f t="shared" si="6"/>
        <v>22472.400000000001</v>
      </c>
      <c r="H46" s="5">
        <f t="shared" si="7"/>
        <v>2269712.4</v>
      </c>
      <c r="I46" s="5">
        <f t="shared" si="8"/>
        <v>2269712.4</v>
      </c>
      <c r="J46" s="5">
        <f t="shared" si="9"/>
        <v>2769712.4</v>
      </c>
      <c r="K46" s="5">
        <f t="shared" si="10"/>
        <v>2500000</v>
      </c>
      <c r="L46" s="1" t="b">
        <f t="shared" si="1"/>
        <v>0</v>
      </c>
      <c r="N46" s="1">
        <f t="shared" si="2"/>
        <v>500000</v>
      </c>
    </row>
    <row r="47" spans="1:14" x14ac:dyDescent="0.25">
      <c r="A47" s="2">
        <v>41805</v>
      </c>
      <c r="B47" s="1">
        <v>0</v>
      </c>
      <c r="C47" s="1" t="b">
        <f t="shared" si="0"/>
        <v>0</v>
      </c>
      <c r="D47" s="5">
        <f t="shared" si="3"/>
        <v>2500000</v>
      </c>
      <c r="E47" s="5">
        <f t="shared" si="4"/>
        <v>100000</v>
      </c>
      <c r="F47" s="5">
        <f t="shared" si="5"/>
        <v>2400000</v>
      </c>
      <c r="G47" s="5">
        <f t="shared" si="6"/>
        <v>24000</v>
      </c>
      <c r="H47" s="5">
        <f t="shared" si="7"/>
        <v>2424000</v>
      </c>
      <c r="I47" s="5">
        <f t="shared" si="8"/>
        <v>2424000</v>
      </c>
      <c r="J47" s="5">
        <f t="shared" si="9"/>
        <v>2424000</v>
      </c>
      <c r="K47" s="5">
        <f t="shared" si="10"/>
        <v>2424000</v>
      </c>
      <c r="L47" s="1" t="b">
        <f t="shared" si="1"/>
        <v>0</v>
      </c>
      <c r="N47" s="1">
        <f t="shared" si="2"/>
        <v>0</v>
      </c>
    </row>
    <row r="48" spans="1:14" x14ac:dyDescent="0.25">
      <c r="A48" s="2">
        <v>41806</v>
      </c>
      <c r="B48" s="1">
        <v>1</v>
      </c>
      <c r="C48" s="1" t="b">
        <f t="shared" si="0"/>
        <v>0</v>
      </c>
      <c r="D48" s="5">
        <f t="shared" si="3"/>
        <v>2424000</v>
      </c>
      <c r="E48" s="5">
        <f t="shared" si="4"/>
        <v>0</v>
      </c>
      <c r="F48" s="5">
        <f t="shared" si="5"/>
        <v>2424000</v>
      </c>
      <c r="G48" s="5">
        <f t="shared" si="6"/>
        <v>72720</v>
      </c>
      <c r="H48" s="5">
        <f t="shared" si="7"/>
        <v>2496720</v>
      </c>
      <c r="I48" s="5">
        <f t="shared" si="8"/>
        <v>2496720</v>
      </c>
      <c r="J48" s="5">
        <f t="shared" si="9"/>
        <v>2496720</v>
      </c>
      <c r="K48" s="5">
        <f t="shared" si="10"/>
        <v>2496720</v>
      </c>
      <c r="L48" s="1" t="b">
        <f t="shared" si="1"/>
        <v>0</v>
      </c>
      <c r="N48" s="1">
        <f t="shared" si="2"/>
        <v>0</v>
      </c>
    </row>
    <row r="49" spans="1:14" x14ac:dyDescent="0.25">
      <c r="A49" s="2">
        <v>41807</v>
      </c>
      <c r="B49" s="1">
        <v>0</v>
      </c>
      <c r="C49" s="1" t="b">
        <f t="shared" si="0"/>
        <v>0</v>
      </c>
      <c r="D49" s="5">
        <f t="shared" si="3"/>
        <v>2496720</v>
      </c>
      <c r="E49" s="5">
        <f t="shared" si="4"/>
        <v>100000</v>
      </c>
      <c r="F49" s="5">
        <f t="shared" si="5"/>
        <v>2396720</v>
      </c>
      <c r="G49" s="5">
        <f t="shared" si="6"/>
        <v>23967.200000000001</v>
      </c>
      <c r="H49" s="5">
        <f t="shared" si="7"/>
        <v>2420687.2000000002</v>
      </c>
      <c r="I49" s="5">
        <f t="shared" si="8"/>
        <v>2420687.2000000002</v>
      </c>
      <c r="J49" s="5">
        <f t="shared" si="9"/>
        <v>2420687.2000000002</v>
      </c>
      <c r="K49" s="5">
        <f t="shared" si="10"/>
        <v>2420687.2000000002</v>
      </c>
      <c r="L49" s="1" t="b">
        <f t="shared" si="1"/>
        <v>0</v>
      </c>
      <c r="N49" s="1">
        <f t="shared" si="2"/>
        <v>0</v>
      </c>
    </row>
    <row r="50" spans="1:14" x14ac:dyDescent="0.25">
      <c r="A50" s="2">
        <v>41808</v>
      </c>
      <c r="B50" s="1">
        <v>0</v>
      </c>
      <c r="C50" s="1" t="b">
        <f t="shared" si="0"/>
        <v>0</v>
      </c>
      <c r="D50" s="5">
        <f t="shared" si="3"/>
        <v>2420687.2000000002</v>
      </c>
      <c r="E50" s="5">
        <f t="shared" si="4"/>
        <v>100000</v>
      </c>
      <c r="F50" s="5">
        <f t="shared" si="5"/>
        <v>2320687.2000000002</v>
      </c>
      <c r="G50" s="5">
        <f t="shared" si="6"/>
        <v>23206.872000000003</v>
      </c>
      <c r="H50" s="5">
        <f t="shared" si="7"/>
        <v>2343894.0720000002</v>
      </c>
      <c r="I50" s="5">
        <f t="shared" si="8"/>
        <v>2343894.0720000002</v>
      </c>
      <c r="J50" s="5">
        <f t="shared" si="9"/>
        <v>2343894.0720000002</v>
      </c>
      <c r="K50" s="5">
        <f t="shared" si="10"/>
        <v>2343894.0720000002</v>
      </c>
      <c r="L50" s="1" t="b">
        <f t="shared" si="1"/>
        <v>0</v>
      </c>
      <c r="N50" s="1">
        <f t="shared" si="2"/>
        <v>0</v>
      </c>
    </row>
    <row r="51" spans="1:14" x14ac:dyDescent="0.25">
      <c r="A51" s="2">
        <v>41809</v>
      </c>
      <c r="B51" s="1">
        <v>0</v>
      </c>
      <c r="C51" s="1" t="b">
        <f t="shared" si="0"/>
        <v>0</v>
      </c>
      <c r="D51" s="5">
        <f t="shared" si="3"/>
        <v>2343894.0720000002</v>
      </c>
      <c r="E51" s="5">
        <f t="shared" si="4"/>
        <v>100000</v>
      </c>
      <c r="F51" s="5">
        <f t="shared" si="5"/>
        <v>2243894.0720000002</v>
      </c>
      <c r="G51" s="5">
        <f t="shared" si="6"/>
        <v>22438.940720000002</v>
      </c>
      <c r="H51" s="5">
        <f t="shared" si="7"/>
        <v>2266333.01272</v>
      </c>
      <c r="I51" s="5">
        <f t="shared" si="8"/>
        <v>2266333.01272</v>
      </c>
      <c r="J51" s="5">
        <f t="shared" si="9"/>
        <v>2266333.01272</v>
      </c>
      <c r="K51" s="5">
        <f t="shared" si="10"/>
        <v>2266333.01272</v>
      </c>
      <c r="L51" s="1" t="b">
        <f t="shared" si="1"/>
        <v>0</v>
      </c>
      <c r="N51" s="1">
        <f t="shared" si="2"/>
        <v>0</v>
      </c>
    </row>
    <row r="52" spans="1:14" x14ac:dyDescent="0.25">
      <c r="A52" s="2">
        <v>41810</v>
      </c>
      <c r="B52" s="1">
        <v>0</v>
      </c>
      <c r="C52" s="1" t="b">
        <f t="shared" si="0"/>
        <v>0</v>
      </c>
      <c r="D52" s="5">
        <f t="shared" si="3"/>
        <v>2266333.01272</v>
      </c>
      <c r="E52" s="5">
        <f t="shared" si="4"/>
        <v>100000</v>
      </c>
      <c r="F52" s="5">
        <f t="shared" si="5"/>
        <v>2166333.01272</v>
      </c>
      <c r="G52" s="5">
        <f t="shared" si="6"/>
        <v>21663.330127199999</v>
      </c>
      <c r="H52" s="5">
        <f t="shared" si="7"/>
        <v>2187996.3428472001</v>
      </c>
      <c r="I52" s="5">
        <f t="shared" si="8"/>
        <v>2187996.3428472001</v>
      </c>
      <c r="J52" s="5">
        <f t="shared" si="9"/>
        <v>2187996.3428472001</v>
      </c>
      <c r="K52" s="5">
        <f t="shared" si="10"/>
        <v>2187996.3428472001</v>
      </c>
      <c r="L52" s="1" t="b">
        <f t="shared" si="1"/>
        <v>0</v>
      </c>
      <c r="N52" s="1">
        <f t="shared" si="2"/>
        <v>0</v>
      </c>
    </row>
    <row r="53" spans="1:14" x14ac:dyDescent="0.25">
      <c r="A53" s="2">
        <v>41811</v>
      </c>
      <c r="B53" s="1">
        <v>0</v>
      </c>
      <c r="C53" s="1" t="b">
        <f t="shared" si="0"/>
        <v>1</v>
      </c>
      <c r="D53" s="5">
        <f t="shared" si="3"/>
        <v>2187996.3428472001</v>
      </c>
      <c r="E53" s="5">
        <f t="shared" si="4"/>
        <v>100000</v>
      </c>
      <c r="F53" s="5">
        <f t="shared" si="5"/>
        <v>2087996.3428472001</v>
      </c>
      <c r="G53" s="5">
        <f t="shared" si="6"/>
        <v>20879.963428472001</v>
      </c>
      <c r="H53" s="5">
        <f t="shared" si="7"/>
        <v>2108876.3062756723</v>
      </c>
      <c r="I53" s="5">
        <f t="shared" si="8"/>
        <v>2108876.3062756723</v>
      </c>
      <c r="J53" s="5">
        <f t="shared" si="9"/>
        <v>2608876.3062756723</v>
      </c>
      <c r="K53" s="5">
        <f t="shared" si="10"/>
        <v>2500000</v>
      </c>
      <c r="L53" s="1" t="b">
        <f t="shared" si="1"/>
        <v>0</v>
      </c>
      <c r="N53" s="1">
        <f t="shared" si="2"/>
        <v>500000</v>
      </c>
    </row>
    <row r="54" spans="1:14" x14ac:dyDescent="0.25">
      <c r="A54" s="2">
        <v>41812</v>
      </c>
      <c r="B54" s="1">
        <v>0</v>
      </c>
      <c r="C54" s="1" t="b">
        <f t="shared" si="0"/>
        <v>0</v>
      </c>
      <c r="D54" s="5">
        <f t="shared" si="3"/>
        <v>2500000</v>
      </c>
      <c r="E54" s="5">
        <f t="shared" si="4"/>
        <v>100000</v>
      </c>
      <c r="F54" s="5">
        <f t="shared" si="5"/>
        <v>2400000</v>
      </c>
      <c r="G54" s="5">
        <f t="shared" si="6"/>
        <v>24000</v>
      </c>
      <c r="H54" s="5">
        <f t="shared" si="7"/>
        <v>2424000</v>
      </c>
      <c r="I54" s="5">
        <f t="shared" si="8"/>
        <v>2424000</v>
      </c>
      <c r="J54" s="5">
        <f t="shared" si="9"/>
        <v>2424000</v>
      </c>
      <c r="K54" s="5">
        <f t="shared" si="10"/>
        <v>2424000</v>
      </c>
      <c r="L54" s="1" t="b">
        <f t="shared" si="1"/>
        <v>0</v>
      </c>
      <c r="N54" s="1">
        <f t="shared" si="2"/>
        <v>0</v>
      </c>
    </row>
    <row r="55" spans="1:14" x14ac:dyDescent="0.25">
      <c r="A55" s="2">
        <v>41813</v>
      </c>
      <c r="B55" s="1">
        <v>0</v>
      </c>
      <c r="C55" s="1" t="b">
        <f t="shared" si="0"/>
        <v>0</v>
      </c>
      <c r="D55" s="5">
        <f t="shared" si="3"/>
        <v>2424000</v>
      </c>
      <c r="E55" s="5">
        <f t="shared" si="4"/>
        <v>100000</v>
      </c>
      <c r="F55" s="5">
        <f t="shared" si="5"/>
        <v>2324000</v>
      </c>
      <c r="G55" s="5">
        <f t="shared" si="6"/>
        <v>23240</v>
      </c>
      <c r="H55" s="5">
        <f t="shared" si="7"/>
        <v>2347240</v>
      </c>
      <c r="I55" s="5">
        <f t="shared" si="8"/>
        <v>2347240</v>
      </c>
      <c r="J55" s="5">
        <f t="shared" si="9"/>
        <v>2347240</v>
      </c>
      <c r="K55" s="5">
        <f t="shared" si="10"/>
        <v>2347240</v>
      </c>
      <c r="L55" s="1" t="b">
        <f t="shared" si="1"/>
        <v>0</v>
      </c>
      <c r="N55" s="1">
        <f t="shared" si="2"/>
        <v>0</v>
      </c>
    </row>
    <row r="56" spans="1:14" x14ac:dyDescent="0.25">
      <c r="A56" s="2">
        <v>41814</v>
      </c>
      <c r="B56" s="1">
        <v>0</v>
      </c>
      <c r="C56" s="1" t="b">
        <f t="shared" si="0"/>
        <v>0</v>
      </c>
      <c r="D56" s="5">
        <f t="shared" si="3"/>
        <v>2347240</v>
      </c>
      <c r="E56" s="5">
        <f t="shared" si="4"/>
        <v>100000</v>
      </c>
      <c r="F56" s="5">
        <f t="shared" si="5"/>
        <v>2247240</v>
      </c>
      <c r="G56" s="5">
        <f t="shared" si="6"/>
        <v>22472.400000000001</v>
      </c>
      <c r="H56" s="5">
        <f t="shared" si="7"/>
        <v>2269712.4</v>
      </c>
      <c r="I56" s="5">
        <f t="shared" si="8"/>
        <v>2269712.4</v>
      </c>
      <c r="J56" s="5">
        <f t="shared" si="9"/>
        <v>2269712.4</v>
      </c>
      <c r="K56" s="5">
        <f t="shared" si="10"/>
        <v>2269712.4</v>
      </c>
      <c r="L56" s="1" t="b">
        <f t="shared" si="1"/>
        <v>0</v>
      </c>
      <c r="N56" s="1">
        <f t="shared" si="2"/>
        <v>0</v>
      </c>
    </row>
    <row r="57" spans="1:14" x14ac:dyDescent="0.25">
      <c r="A57" s="2">
        <v>41815</v>
      </c>
      <c r="B57" s="1">
        <v>0</v>
      </c>
      <c r="C57" s="1" t="b">
        <f t="shared" si="0"/>
        <v>0</v>
      </c>
      <c r="D57" s="5">
        <f t="shared" si="3"/>
        <v>2269712.4</v>
      </c>
      <c r="E57" s="5">
        <f t="shared" si="4"/>
        <v>100000</v>
      </c>
      <c r="F57" s="5">
        <f t="shared" si="5"/>
        <v>2169712.4</v>
      </c>
      <c r="G57" s="5">
        <f t="shared" si="6"/>
        <v>21697.124</v>
      </c>
      <c r="H57" s="5">
        <f t="shared" si="7"/>
        <v>2191409.5239999997</v>
      </c>
      <c r="I57" s="5">
        <f t="shared" si="8"/>
        <v>2191409.5239999997</v>
      </c>
      <c r="J57" s="5">
        <f t="shared" si="9"/>
        <v>2191409.5239999997</v>
      </c>
      <c r="K57" s="5">
        <f t="shared" si="10"/>
        <v>2191409.5239999997</v>
      </c>
      <c r="L57" s="1" t="b">
        <f t="shared" si="1"/>
        <v>0</v>
      </c>
      <c r="N57" s="1">
        <f t="shared" si="2"/>
        <v>0</v>
      </c>
    </row>
    <row r="58" spans="1:14" x14ac:dyDescent="0.25">
      <c r="A58" s="2">
        <v>41816</v>
      </c>
      <c r="B58" s="1">
        <v>1</v>
      </c>
      <c r="C58" s="1" t="b">
        <f t="shared" si="0"/>
        <v>0</v>
      </c>
      <c r="D58" s="5">
        <f t="shared" si="3"/>
        <v>2191409.5239999997</v>
      </c>
      <c r="E58" s="5">
        <f t="shared" si="4"/>
        <v>0</v>
      </c>
      <c r="F58" s="5">
        <f t="shared" si="5"/>
        <v>2191409.5239999997</v>
      </c>
      <c r="G58" s="5">
        <f t="shared" si="6"/>
        <v>65742.285719999985</v>
      </c>
      <c r="H58" s="5">
        <f t="shared" si="7"/>
        <v>2257151.8097199998</v>
      </c>
      <c r="I58" s="5">
        <f t="shared" si="8"/>
        <v>2257151.8097199998</v>
      </c>
      <c r="J58" s="5">
        <f t="shared" si="9"/>
        <v>2257151.8097199998</v>
      </c>
      <c r="K58" s="5">
        <f t="shared" si="10"/>
        <v>2257151.8097199998</v>
      </c>
      <c r="L58" s="1" t="b">
        <f t="shared" si="1"/>
        <v>0</v>
      </c>
      <c r="N58" s="1">
        <f t="shared" si="2"/>
        <v>0</v>
      </c>
    </row>
    <row r="59" spans="1:14" x14ac:dyDescent="0.25">
      <c r="A59" s="2">
        <v>41817</v>
      </c>
      <c r="B59" s="1">
        <v>0</v>
      </c>
      <c r="C59" s="1" t="b">
        <f t="shared" si="0"/>
        <v>0</v>
      </c>
      <c r="D59" s="5">
        <f t="shared" si="3"/>
        <v>2257151.8097199998</v>
      </c>
      <c r="E59" s="5">
        <f t="shared" si="4"/>
        <v>100000</v>
      </c>
      <c r="F59" s="5">
        <f t="shared" si="5"/>
        <v>2157151.8097199998</v>
      </c>
      <c r="G59" s="5">
        <f t="shared" si="6"/>
        <v>21571.518097199998</v>
      </c>
      <c r="H59" s="5">
        <f t="shared" si="7"/>
        <v>2178723.3278171998</v>
      </c>
      <c r="I59" s="5">
        <f t="shared" si="8"/>
        <v>2178723.3278171998</v>
      </c>
      <c r="J59" s="5">
        <f t="shared" si="9"/>
        <v>2178723.3278171998</v>
      </c>
      <c r="K59" s="5">
        <f t="shared" si="10"/>
        <v>2178723.3278171998</v>
      </c>
      <c r="L59" s="1" t="b">
        <f t="shared" si="1"/>
        <v>0</v>
      </c>
      <c r="N59" s="1">
        <f t="shared" si="2"/>
        <v>0</v>
      </c>
    </row>
    <row r="60" spans="1:14" x14ac:dyDescent="0.25">
      <c r="A60" s="2">
        <v>41818</v>
      </c>
      <c r="B60" s="1">
        <v>1</v>
      </c>
      <c r="C60" s="1" t="b">
        <f t="shared" si="0"/>
        <v>1</v>
      </c>
      <c r="D60" s="5">
        <f t="shared" si="3"/>
        <v>2178723.3278171998</v>
      </c>
      <c r="E60" s="5">
        <f t="shared" si="4"/>
        <v>0</v>
      </c>
      <c r="F60" s="5">
        <f t="shared" si="5"/>
        <v>2178723.3278171998</v>
      </c>
      <c r="G60" s="5">
        <f t="shared" si="6"/>
        <v>65361.699834515988</v>
      </c>
      <c r="H60" s="5">
        <f t="shared" si="7"/>
        <v>2244085.0276517156</v>
      </c>
      <c r="I60" s="5">
        <f t="shared" si="8"/>
        <v>2244085.0276517156</v>
      </c>
      <c r="J60" s="5">
        <f t="shared" si="9"/>
        <v>2744085.0276517156</v>
      </c>
      <c r="K60" s="5">
        <f t="shared" si="10"/>
        <v>2500000</v>
      </c>
      <c r="L60" s="1" t="b">
        <f t="shared" si="1"/>
        <v>0</v>
      </c>
      <c r="N60" s="1">
        <f t="shared" si="2"/>
        <v>500000</v>
      </c>
    </row>
    <row r="61" spans="1:14" x14ac:dyDescent="0.25">
      <c r="A61" s="2">
        <v>41819</v>
      </c>
      <c r="B61" s="1">
        <v>0</v>
      </c>
      <c r="C61" s="1" t="b">
        <f t="shared" si="0"/>
        <v>0</v>
      </c>
      <c r="D61" s="5">
        <f t="shared" si="3"/>
        <v>2500000</v>
      </c>
      <c r="E61" s="5">
        <f t="shared" si="4"/>
        <v>100000</v>
      </c>
      <c r="F61" s="5">
        <f t="shared" si="5"/>
        <v>2400000</v>
      </c>
      <c r="G61" s="5">
        <f t="shared" si="6"/>
        <v>24000</v>
      </c>
      <c r="H61" s="5">
        <f t="shared" si="7"/>
        <v>2424000</v>
      </c>
      <c r="I61" s="5">
        <f t="shared" si="8"/>
        <v>2424000</v>
      </c>
      <c r="J61" s="5">
        <f t="shared" si="9"/>
        <v>2424000</v>
      </c>
      <c r="K61" s="5">
        <f t="shared" si="10"/>
        <v>2424000</v>
      </c>
      <c r="L61" s="1" t="b">
        <f t="shared" si="1"/>
        <v>0</v>
      </c>
      <c r="N61" s="1">
        <f t="shared" si="2"/>
        <v>0</v>
      </c>
    </row>
    <row r="62" spans="1:14" x14ac:dyDescent="0.25">
      <c r="A62" s="2">
        <v>41820</v>
      </c>
      <c r="B62" s="1">
        <v>1</v>
      </c>
      <c r="C62" s="1" t="b">
        <f t="shared" si="0"/>
        <v>0</v>
      </c>
      <c r="D62" s="5">
        <f t="shared" si="3"/>
        <v>2424000</v>
      </c>
      <c r="E62" s="5">
        <f t="shared" si="4"/>
        <v>0</v>
      </c>
      <c r="F62" s="5">
        <f t="shared" si="5"/>
        <v>2424000</v>
      </c>
      <c r="G62" s="5">
        <f t="shared" si="6"/>
        <v>72720</v>
      </c>
      <c r="H62" s="5">
        <f t="shared" si="7"/>
        <v>2496720</v>
      </c>
      <c r="I62" s="5">
        <f t="shared" si="8"/>
        <v>2496720</v>
      </c>
      <c r="J62" s="5">
        <f t="shared" si="9"/>
        <v>2496720</v>
      </c>
      <c r="K62" s="5">
        <f t="shared" si="10"/>
        <v>2496720</v>
      </c>
      <c r="L62" s="1" t="b">
        <f t="shared" si="1"/>
        <v>0</v>
      </c>
      <c r="N62" s="1">
        <f t="shared" si="2"/>
        <v>0</v>
      </c>
    </row>
    <row r="63" spans="1:14" x14ac:dyDescent="0.25">
      <c r="A63" s="2">
        <v>41821</v>
      </c>
      <c r="B63" s="1">
        <v>0</v>
      </c>
      <c r="C63" s="1" t="b">
        <f t="shared" si="0"/>
        <v>0</v>
      </c>
      <c r="D63" s="5">
        <f t="shared" si="3"/>
        <v>2496720</v>
      </c>
      <c r="E63" s="5">
        <f t="shared" si="4"/>
        <v>100000</v>
      </c>
      <c r="F63" s="5">
        <f t="shared" si="5"/>
        <v>2396720</v>
      </c>
      <c r="G63" s="5">
        <f t="shared" si="6"/>
        <v>23967.200000000001</v>
      </c>
      <c r="H63" s="5">
        <f t="shared" si="7"/>
        <v>2420687.2000000002</v>
      </c>
      <c r="I63" s="5">
        <f t="shared" si="8"/>
        <v>2420687.2000000002</v>
      </c>
      <c r="J63" s="5">
        <f t="shared" si="9"/>
        <v>2420687.2000000002</v>
      </c>
      <c r="K63" s="5">
        <f t="shared" si="10"/>
        <v>2420687.2000000002</v>
      </c>
      <c r="L63" s="1" t="b">
        <f t="shared" si="1"/>
        <v>0</v>
      </c>
      <c r="N63" s="1">
        <f t="shared" si="2"/>
        <v>0</v>
      </c>
    </row>
    <row r="64" spans="1:14" x14ac:dyDescent="0.25">
      <c r="A64" s="2">
        <v>41822</v>
      </c>
      <c r="B64" s="1">
        <v>0</v>
      </c>
      <c r="C64" s="1" t="b">
        <f t="shared" si="0"/>
        <v>0</v>
      </c>
      <c r="D64" s="5">
        <f t="shared" si="3"/>
        <v>2420687.2000000002</v>
      </c>
      <c r="E64" s="5">
        <f t="shared" si="4"/>
        <v>100000</v>
      </c>
      <c r="F64" s="5">
        <f t="shared" si="5"/>
        <v>2320687.2000000002</v>
      </c>
      <c r="G64" s="5">
        <f t="shared" si="6"/>
        <v>23206.872000000003</v>
      </c>
      <c r="H64" s="5">
        <f t="shared" si="7"/>
        <v>2343894.0720000002</v>
      </c>
      <c r="I64" s="5">
        <f t="shared" si="8"/>
        <v>2343894.0720000002</v>
      </c>
      <c r="J64" s="5">
        <f t="shared" si="9"/>
        <v>2343894.0720000002</v>
      </c>
      <c r="K64" s="5">
        <f t="shared" si="10"/>
        <v>2343894.0720000002</v>
      </c>
      <c r="L64" s="1" t="b">
        <f t="shared" si="1"/>
        <v>0</v>
      </c>
      <c r="N64" s="1">
        <f t="shared" si="2"/>
        <v>0</v>
      </c>
    </row>
    <row r="65" spans="1:14" x14ac:dyDescent="0.25">
      <c r="A65" s="2">
        <v>41823</v>
      </c>
      <c r="B65" s="1">
        <v>0</v>
      </c>
      <c r="C65" s="1" t="b">
        <f t="shared" si="0"/>
        <v>0</v>
      </c>
      <c r="D65" s="5">
        <f t="shared" si="3"/>
        <v>2343894.0720000002</v>
      </c>
      <c r="E65" s="5">
        <f t="shared" si="4"/>
        <v>100000</v>
      </c>
      <c r="F65" s="5">
        <f t="shared" si="5"/>
        <v>2243894.0720000002</v>
      </c>
      <c r="G65" s="5">
        <f t="shared" si="6"/>
        <v>22438.940720000002</v>
      </c>
      <c r="H65" s="5">
        <f t="shared" si="7"/>
        <v>2266333.01272</v>
      </c>
      <c r="I65" s="5">
        <f t="shared" si="8"/>
        <v>2266333.01272</v>
      </c>
      <c r="J65" s="5">
        <f t="shared" si="9"/>
        <v>2266333.01272</v>
      </c>
      <c r="K65" s="5">
        <f t="shared" si="10"/>
        <v>2266333.01272</v>
      </c>
      <c r="L65" s="1" t="b">
        <f t="shared" si="1"/>
        <v>0</v>
      </c>
      <c r="N65" s="1">
        <f t="shared" si="2"/>
        <v>0</v>
      </c>
    </row>
    <row r="66" spans="1:14" x14ac:dyDescent="0.25">
      <c r="A66" s="2">
        <v>41824</v>
      </c>
      <c r="B66" s="1">
        <v>0</v>
      </c>
      <c r="C66" s="1" t="b">
        <f t="shared" si="0"/>
        <v>0</v>
      </c>
      <c r="D66" s="5">
        <f t="shared" si="3"/>
        <v>2266333.01272</v>
      </c>
      <c r="E66" s="5">
        <f t="shared" si="4"/>
        <v>100000</v>
      </c>
      <c r="F66" s="5">
        <f t="shared" si="5"/>
        <v>2166333.01272</v>
      </c>
      <c r="G66" s="5">
        <f t="shared" si="6"/>
        <v>21663.330127199999</v>
      </c>
      <c r="H66" s="5">
        <f t="shared" si="7"/>
        <v>2187996.3428472001</v>
      </c>
      <c r="I66" s="5">
        <f t="shared" si="8"/>
        <v>2187996.3428472001</v>
      </c>
      <c r="J66" s="5">
        <f t="shared" si="9"/>
        <v>2187996.3428472001</v>
      </c>
      <c r="K66" s="5">
        <f t="shared" si="10"/>
        <v>2187996.3428472001</v>
      </c>
      <c r="L66" s="1" t="b">
        <f t="shared" si="1"/>
        <v>0</v>
      </c>
      <c r="N66" s="1">
        <f t="shared" si="2"/>
        <v>0</v>
      </c>
    </row>
    <row r="67" spans="1:14" x14ac:dyDescent="0.25">
      <c r="A67" s="2">
        <v>41825</v>
      </c>
      <c r="B67" s="1">
        <v>0</v>
      </c>
      <c r="C67" s="1" t="b">
        <f t="shared" ref="C67:C130" si="11">IF(WEEKDAY(A67)=7,TRUE(),FALSE())</f>
        <v>1</v>
      </c>
      <c r="D67" s="5">
        <f t="shared" si="3"/>
        <v>2187996.3428472001</v>
      </c>
      <c r="E67" s="5">
        <f t="shared" si="4"/>
        <v>100000</v>
      </c>
      <c r="F67" s="5">
        <f t="shared" si="5"/>
        <v>2087996.3428472001</v>
      </c>
      <c r="G67" s="5">
        <f t="shared" si="6"/>
        <v>20879.963428472001</v>
      </c>
      <c r="H67" s="5">
        <f t="shared" si="7"/>
        <v>2108876.3062756723</v>
      </c>
      <c r="I67" s="5">
        <f t="shared" si="8"/>
        <v>2108876.3062756723</v>
      </c>
      <c r="J67" s="5">
        <f t="shared" si="9"/>
        <v>2608876.3062756723</v>
      </c>
      <c r="K67" s="5">
        <f t="shared" si="10"/>
        <v>2500000</v>
      </c>
      <c r="L67" s="1" t="b">
        <f t="shared" ref="L67:L130" si="12">IF(H67&lt;&gt;I67,TRUE(),FALSE())</f>
        <v>0</v>
      </c>
      <c r="N67" s="1">
        <f t="shared" ref="N67:N130" si="13">J67-I67</f>
        <v>500000</v>
      </c>
    </row>
    <row r="68" spans="1:14" x14ac:dyDescent="0.25">
      <c r="A68" s="2">
        <v>41826</v>
      </c>
      <c r="B68" s="1">
        <v>0</v>
      </c>
      <c r="C68" s="1" t="b">
        <f t="shared" si="11"/>
        <v>0</v>
      </c>
      <c r="D68" s="5">
        <f t="shared" si="3"/>
        <v>2500000</v>
      </c>
      <c r="E68" s="5">
        <f t="shared" si="4"/>
        <v>100000</v>
      </c>
      <c r="F68" s="5">
        <f t="shared" si="5"/>
        <v>2400000</v>
      </c>
      <c r="G68" s="5">
        <f t="shared" si="6"/>
        <v>24000</v>
      </c>
      <c r="H68" s="5">
        <f t="shared" si="7"/>
        <v>2424000</v>
      </c>
      <c r="I68" s="5">
        <f t="shared" si="8"/>
        <v>2424000</v>
      </c>
      <c r="J68" s="5">
        <f t="shared" si="9"/>
        <v>2424000</v>
      </c>
      <c r="K68" s="5">
        <f t="shared" si="10"/>
        <v>2424000</v>
      </c>
      <c r="L68" s="1" t="b">
        <f t="shared" si="12"/>
        <v>0</v>
      </c>
      <c r="N68" s="1">
        <f t="shared" si="13"/>
        <v>0</v>
      </c>
    </row>
    <row r="69" spans="1:14" x14ac:dyDescent="0.25">
      <c r="A69" s="2">
        <v>41827</v>
      </c>
      <c r="B69" s="1">
        <v>0</v>
      </c>
      <c r="C69" s="1" t="b">
        <f t="shared" si="11"/>
        <v>0</v>
      </c>
      <c r="D69" s="5">
        <f t="shared" ref="D69:D132" si="14">K68</f>
        <v>2424000</v>
      </c>
      <c r="E69" s="5">
        <f t="shared" ref="E69:E132" si="15">IF(B69=0,500*100*2,0)</f>
        <v>100000</v>
      </c>
      <c r="F69" s="5">
        <f t="shared" ref="F69:F132" si="16">D69-E69</f>
        <v>2324000</v>
      </c>
      <c r="G69" s="5">
        <f t="shared" ref="G69:G132" si="17">IF(B69=0,F69*0.01,D69*0.03)</f>
        <v>23240</v>
      </c>
      <c r="H69" s="5">
        <f t="shared" ref="H69:H132" si="18">F69+G69</f>
        <v>2347240</v>
      </c>
      <c r="I69" s="5">
        <f t="shared" ref="I69:I132" si="19">IF(H69&gt;2500000,2500000,H69)</f>
        <v>2347240</v>
      </c>
      <c r="J69" s="5">
        <f t="shared" ref="J69:J132" si="20">IF(C69=TRUE(),I69+500000,I69)</f>
        <v>2347240</v>
      </c>
      <c r="K69" s="5">
        <f t="shared" ref="K69:K132" si="21">IF(J69&gt;2500000,2500000,J69)</f>
        <v>2347240</v>
      </c>
      <c r="L69" s="1" t="b">
        <f t="shared" si="12"/>
        <v>0</v>
      </c>
      <c r="N69" s="1">
        <f t="shared" si="13"/>
        <v>0</v>
      </c>
    </row>
    <row r="70" spans="1:14" x14ac:dyDescent="0.25">
      <c r="A70" s="2">
        <v>41828</v>
      </c>
      <c r="B70" s="1">
        <v>1</v>
      </c>
      <c r="C70" s="1" t="b">
        <f t="shared" si="11"/>
        <v>0</v>
      </c>
      <c r="D70" s="5">
        <f t="shared" si="14"/>
        <v>2347240</v>
      </c>
      <c r="E70" s="5">
        <f t="shared" si="15"/>
        <v>0</v>
      </c>
      <c r="F70" s="5">
        <f t="shared" si="16"/>
        <v>2347240</v>
      </c>
      <c r="G70" s="5">
        <f t="shared" si="17"/>
        <v>70417.2</v>
      </c>
      <c r="H70" s="5">
        <f t="shared" si="18"/>
        <v>2417657.2000000002</v>
      </c>
      <c r="I70" s="5">
        <f t="shared" si="19"/>
        <v>2417657.2000000002</v>
      </c>
      <c r="J70" s="5">
        <f t="shared" si="20"/>
        <v>2417657.2000000002</v>
      </c>
      <c r="K70" s="5">
        <f t="shared" si="21"/>
        <v>2417657.2000000002</v>
      </c>
      <c r="L70" s="1" t="b">
        <f t="shared" si="12"/>
        <v>0</v>
      </c>
      <c r="N70" s="1">
        <f t="shared" si="13"/>
        <v>0</v>
      </c>
    </row>
    <row r="71" spans="1:14" x14ac:dyDescent="0.25">
      <c r="A71" s="2">
        <v>41829</v>
      </c>
      <c r="B71" s="1">
        <v>1</v>
      </c>
      <c r="C71" s="1" t="b">
        <f t="shared" si="11"/>
        <v>0</v>
      </c>
      <c r="D71" s="5">
        <f t="shared" si="14"/>
        <v>2417657.2000000002</v>
      </c>
      <c r="E71" s="5">
        <f t="shared" si="15"/>
        <v>0</v>
      </c>
      <c r="F71" s="5">
        <f t="shared" si="16"/>
        <v>2417657.2000000002</v>
      </c>
      <c r="G71" s="5">
        <f t="shared" si="17"/>
        <v>72529.716</v>
      </c>
      <c r="H71" s="5">
        <f t="shared" si="18"/>
        <v>2490186.9160000002</v>
      </c>
      <c r="I71" s="5">
        <f t="shared" si="19"/>
        <v>2490186.9160000002</v>
      </c>
      <c r="J71" s="5">
        <f t="shared" si="20"/>
        <v>2490186.9160000002</v>
      </c>
      <c r="K71" s="5">
        <f t="shared" si="21"/>
        <v>2490186.9160000002</v>
      </c>
      <c r="L71" s="1" t="b">
        <f t="shared" si="12"/>
        <v>0</v>
      </c>
      <c r="N71" s="1">
        <f t="shared" si="13"/>
        <v>0</v>
      </c>
    </row>
    <row r="72" spans="1:14" x14ac:dyDescent="0.25">
      <c r="A72" s="2">
        <v>41830</v>
      </c>
      <c r="B72" s="1">
        <v>1</v>
      </c>
      <c r="C72" s="1" t="b">
        <f t="shared" si="11"/>
        <v>0</v>
      </c>
      <c r="D72" s="5">
        <f t="shared" si="14"/>
        <v>2490186.9160000002</v>
      </c>
      <c r="E72" s="5">
        <f t="shared" si="15"/>
        <v>0</v>
      </c>
      <c r="F72" s="5">
        <f t="shared" si="16"/>
        <v>2490186.9160000002</v>
      </c>
      <c r="G72" s="5">
        <f t="shared" si="17"/>
        <v>74705.607480000006</v>
      </c>
      <c r="H72" s="5">
        <f t="shared" si="18"/>
        <v>2564892.52348</v>
      </c>
      <c r="I72" s="5">
        <f t="shared" si="19"/>
        <v>2500000</v>
      </c>
      <c r="J72" s="5">
        <f t="shared" si="20"/>
        <v>2500000</v>
      </c>
      <c r="K72" s="5">
        <f t="shared" si="21"/>
        <v>2500000</v>
      </c>
      <c r="L72" s="1" t="b">
        <f t="shared" si="12"/>
        <v>1</v>
      </c>
      <c r="N72" s="1">
        <f t="shared" si="13"/>
        <v>0</v>
      </c>
    </row>
    <row r="73" spans="1:14" x14ac:dyDescent="0.25">
      <c r="A73" s="2">
        <v>41831</v>
      </c>
      <c r="B73" s="1">
        <v>1</v>
      </c>
      <c r="C73" s="1" t="b">
        <f t="shared" si="11"/>
        <v>0</v>
      </c>
      <c r="D73" s="5">
        <f t="shared" si="14"/>
        <v>2500000</v>
      </c>
      <c r="E73" s="5">
        <f t="shared" si="15"/>
        <v>0</v>
      </c>
      <c r="F73" s="5">
        <f t="shared" si="16"/>
        <v>2500000</v>
      </c>
      <c r="G73" s="5">
        <f t="shared" si="17"/>
        <v>75000</v>
      </c>
      <c r="H73" s="5">
        <f t="shared" si="18"/>
        <v>2575000</v>
      </c>
      <c r="I73" s="5">
        <f t="shared" si="19"/>
        <v>2500000</v>
      </c>
      <c r="J73" s="5">
        <f t="shared" si="20"/>
        <v>2500000</v>
      </c>
      <c r="K73" s="5">
        <f t="shared" si="21"/>
        <v>2500000</v>
      </c>
      <c r="L73" s="1" t="b">
        <f t="shared" si="12"/>
        <v>1</v>
      </c>
      <c r="N73" s="1">
        <f t="shared" si="13"/>
        <v>0</v>
      </c>
    </row>
    <row r="74" spans="1:14" x14ac:dyDescent="0.25">
      <c r="A74" s="2">
        <v>41832</v>
      </c>
      <c r="B74" s="1">
        <v>1</v>
      </c>
      <c r="C74" s="1" t="b">
        <f t="shared" si="11"/>
        <v>1</v>
      </c>
      <c r="D74" s="5">
        <f t="shared" si="14"/>
        <v>2500000</v>
      </c>
      <c r="E74" s="5">
        <f t="shared" si="15"/>
        <v>0</v>
      </c>
      <c r="F74" s="5">
        <f t="shared" si="16"/>
        <v>2500000</v>
      </c>
      <c r="G74" s="5">
        <f t="shared" si="17"/>
        <v>75000</v>
      </c>
      <c r="H74" s="5">
        <f t="shared" si="18"/>
        <v>2575000</v>
      </c>
      <c r="I74" s="5">
        <f t="shared" si="19"/>
        <v>2500000</v>
      </c>
      <c r="J74" s="5">
        <f t="shared" si="20"/>
        <v>3000000</v>
      </c>
      <c r="K74" s="5">
        <f t="shared" si="21"/>
        <v>2500000</v>
      </c>
      <c r="L74" s="1" t="b">
        <f t="shared" si="12"/>
        <v>1</v>
      </c>
      <c r="N74" s="1">
        <f t="shared" si="13"/>
        <v>500000</v>
      </c>
    </row>
    <row r="75" spans="1:14" x14ac:dyDescent="0.25">
      <c r="A75" s="2">
        <v>41833</v>
      </c>
      <c r="B75" s="1">
        <v>0</v>
      </c>
      <c r="C75" s="1" t="b">
        <f t="shared" si="11"/>
        <v>0</v>
      </c>
      <c r="D75" s="5">
        <f t="shared" si="14"/>
        <v>2500000</v>
      </c>
      <c r="E75" s="5">
        <f t="shared" si="15"/>
        <v>100000</v>
      </c>
      <c r="F75" s="5">
        <f t="shared" si="16"/>
        <v>2400000</v>
      </c>
      <c r="G75" s="5">
        <f t="shared" si="17"/>
        <v>24000</v>
      </c>
      <c r="H75" s="5">
        <f t="shared" si="18"/>
        <v>2424000</v>
      </c>
      <c r="I75" s="5">
        <f t="shared" si="19"/>
        <v>2424000</v>
      </c>
      <c r="J75" s="5">
        <f t="shared" si="20"/>
        <v>2424000</v>
      </c>
      <c r="K75" s="5">
        <f t="shared" si="21"/>
        <v>2424000</v>
      </c>
      <c r="L75" s="1" t="b">
        <f t="shared" si="12"/>
        <v>0</v>
      </c>
      <c r="N75" s="1">
        <f t="shared" si="13"/>
        <v>0</v>
      </c>
    </row>
    <row r="76" spans="1:14" x14ac:dyDescent="0.25">
      <c r="A76" s="2">
        <v>41834</v>
      </c>
      <c r="B76" s="1">
        <v>0</v>
      </c>
      <c r="C76" s="1" t="b">
        <f t="shared" si="11"/>
        <v>0</v>
      </c>
      <c r="D76" s="5">
        <f t="shared" si="14"/>
        <v>2424000</v>
      </c>
      <c r="E76" s="5">
        <f t="shared" si="15"/>
        <v>100000</v>
      </c>
      <c r="F76" s="5">
        <f t="shared" si="16"/>
        <v>2324000</v>
      </c>
      <c r="G76" s="5">
        <f t="shared" si="17"/>
        <v>23240</v>
      </c>
      <c r="H76" s="5">
        <f t="shared" si="18"/>
        <v>2347240</v>
      </c>
      <c r="I76" s="5">
        <f t="shared" si="19"/>
        <v>2347240</v>
      </c>
      <c r="J76" s="5">
        <f t="shared" si="20"/>
        <v>2347240</v>
      </c>
      <c r="K76" s="5">
        <f t="shared" si="21"/>
        <v>2347240</v>
      </c>
      <c r="L76" s="1" t="b">
        <f t="shared" si="12"/>
        <v>0</v>
      </c>
      <c r="N76" s="1">
        <f t="shared" si="13"/>
        <v>0</v>
      </c>
    </row>
    <row r="77" spans="1:14" x14ac:dyDescent="0.25">
      <c r="A77" s="2">
        <v>41835</v>
      </c>
      <c r="B77" s="1">
        <v>0</v>
      </c>
      <c r="C77" s="1" t="b">
        <f t="shared" si="11"/>
        <v>0</v>
      </c>
      <c r="D77" s="5">
        <f t="shared" si="14"/>
        <v>2347240</v>
      </c>
      <c r="E77" s="5">
        <f t="shared" si="15"/>
        <v>100000</v>
      </c>
      <c r="F77" s="5">
        <f t="shared" si="16"/>
        <v>2247240</v>
      </c>
      <c r="G77" s="5">
        <f t="shared" si="17"/>
        <v>22472.400000000001</v>
      </c>
      <c r="H77" s="5">
        <f t="shared" si="18"/>
        <v>2269712.4</v>
      </c>
      <c r="I77" s="5">
        <f t="shared" si="19"/>
        <v>2269712.4</v>
      </c>
      <c r="J77" s="5">
        <f t="shared" si="20"/>
        <v>2269712.4</v>
      </c>
      <c r="K77" s="5">
        <f t="shared" si="21"/>
        <v>2269712.4</v>
      </c>
      <c r="L77" s="1" t="b">
        <f t="shared" si="12"/>
        <v>0</v>
      </c>
      <c r="N77" s="1">
        <f t="shared" si="13"/>
        <v>0</v>
      </c>
    </row>
    <row r="78" spans="1:14" x14ac:dyDescent="0.25">
      <c r="A78" s="2">
        <v>41836</v>
      </c>
      <c r="B78" s="1">
        <v>1</v>
      </c>
      <c r="C78" s="1" t="b">
        <f t="shared" si="11"/>
        <v>0</v>
      </c>
      <c r="D78" s="5">
        <f t="shared" si="14"/>
        <v>2269712.4</v>
      </c>
      <c r="E78" s="5">
        <f t="shared" si="15"/>
        <v>0</v>
      </c>
      <c r="F78" s="5">
        <f t="shared" si="16"/>
        <v>2269712.4</v>
      </c>
      <c r="G78" s="5">
        <f t="shared" si="17"/>
        <v>68091.371999999988</v>
      </c>
      <c r="H78" s="5">
        <f t="shared" si="18"/>
        <v>2337803.7719999999</v>
      </c>
      <c r="I78" s="5">
        <f t="shared" si="19"/>
        <v>2337803.7719999999</v>
      </c>
      <c r="J78" s="5">
        <f t="shared" si="20"/>
        <v>2337803.7719999999</v>
      </c>
      <c r="K78" s="5">
        <f t="shared" si="21"/>
        <v>2337803.7719999999</v>
      </c>
      <c r="L78" s="1" t="b">
        <f t="shared" si="12"/>
        <v>0</v>
      </c>
      <c r="N78" s="1">
        <f t="shared" si="13"/>
        <v>0</v>
      </c>
    </row>
    <row r="79" spans="1:14" x14ac:dyDescent="0.25">
      <c r="A79" s="2">
        <v>41837</v>
      </c>
      <c r="B79" s="1">
        <v>1</v>
      </c>
      <c r="C79" s="1" t="b">
        <f t="shared" si="11"/>
        <v>0</v>
      </c>
      <c r="D79" s="5">
        <f t="shared" si="14"/>
        <v>2337803.7719999999</v>
      </c>
      <c r="E79" s="5">
        <f t="shared" si="15"/>
        <v>0</v>
      </c>
      <c r="F79" s="5">
        <f t="shared" si="16"/>
        <v>2337803.7719999999</v>
      </c>
      <c r="G79" s="5">
        <f t="shared" si="17"/>
        <v>70134.113159999994</v>
      </c>
      <c r="H79" s="5">
        <f t="shared" si="18"/>
        <v>2407937.8851600001</v>
      </c>
      <c r="I79" s="5">
        <f t="shared" si="19"/>
        <v>2407937.8851600001</v>
      </c>
      <c r="J79" s="5">
        <f t="shared" si="20"/>
        <v>2407937.8851600001</v>
      </c>
      <c r="K79" s="5">
        <f t="shared" si="21"/>
        <v>2407937.8851600001</v>
      </c>
      <c r="L79" s="1" t="b">
        <f t="shared" si="12"/>
        <v>0</v>
      </c>
      <c r="N79" s="1">
        <f t="shared" si="13"/>
        <v>0</v>
      </c>
    </row>
    <row r="80" spans="1:14" x14ac:dyDescent="0.25">
      <c r="A80" s="2">
        <v>41838</v>
      </c>
      <c r="B80" s="1">
        <v>1</v>
      </c>
      <c r="C80" s="1" t="b">
        <f t="shared" si="11"/>
        <v>0</v>
      </c>
      <c r="D80" s="5">
        <f t="shared" si="14"/>
        <v>2407937.8851600001</v>
      </c>
      <c r="E80" s="5">
        <f t="shared" si="15"/>
        <v>0</v>
      </c>
      <c r="F80" s="5">
        <f t="shared" si="16"/>
        <v>2407937.8851600001</v>
      </c>
      <c r="G80" s="5">
        <f t="shared" si="17"/>
        <v>72238.136554800003</v>
      </c>
      <c r="H80" s="5">
        <f t="shared" si="18"/>
        <v>2480176.0217148</v>
      </c>
      <c r="I80" s="5">
        <f t="shared" si="19"/>
        <v>2480176.0217148</v>
      </c>
      <c r="J80" s="5">
        <f t="shared" si="20"/>
        <v>2480176.0217148</v>
      </c>
      <c r="K80" s="5">
        <f t="shared" si="21"/>
        <v>2480176.0217148</v>
      </c>
      <c r="L80" s="1" t="b">
        <f t="shared" si="12"/>
        <v>0</v>
      </c>
      <c r="N80" s="1">
        <f t="shared" si="13"/>
        <v>0</v>
      </c>
    </row>
    <row r="81" spans="1:14" x14ac:dyDescent="0.25">
      <c r="A81" s="2">
        <v>41839</v>
      </c>
      <c r="B81" s="1">
        <v>1</v>
      </c>
      <c r="C81" s="1" t="b">
        <f t="shared" si="11"/>
        <v>1</v>
      </c>
      <c r="D81" s="5">
        <f t="shared" si="14"/>
        <v>2480176.0217148</v>
      </c>
      <c r="E81" s="5">
        <f t="shared" si="15"/>
        <v>0</v>
      </c>
      <c r="F81" s="5">
        <f t="shared" si="16"/>
        <v>2480176.0217148</v>
      </c>
      <c r="G81" s="5">
        <f t="shared" si="17"/>
        <v>74405.280651444002</v>
      </c>
      <c r="H81" s="5">
        <f t="shared" si="18"/>
        <v>2554581.3023662441</v>
      </c>
      <c r="I81" s="5">
        <f t="shared" si="19"/>
        <v>2500000</v>
      </c>
      <c r="J81" s="5">
        <f t="shared" si="20"/>
        <v>3000000</v>
      </c>
      <c r="K81" s="5">
        <f t="shared" si="21"/>
        <v>2500000</v>
      </c>
      <c r="L81" s="1" t="b">
        <f t="shared" si="12"/>
        <v>1</v>
      </c>
      <c r="N81" s="1">
        <f t="shared" si="13"/>
        <v>500000</v>
      </c>
    </row>
    <row r="82" spans="1:14" x14ac:dyDescent="0.25">
      <c r="A82" s="2">
        <v>41840</v>
      </c>
      <c r="B82" s="1">
        <v>1</v>
      </c>
      <c r="C82" s="1" t="b">
        <f t="shared" si="11"/>
        <v>0</v>
      </c>
      <c r="D82" s="5">
        <f t="shared" si="14"/>
        <v>2500000</v>
      </c>
      <c r="E82" s="5">
        <f t="shared" si="15"/>
        <v>0</v>
      </c>
      <c r="F82" s="5">
        <f t="shared" si="16"/>
        <v>2500000</v>
      </c>
      <c r="G82" s="5">
        <f t="shared" si="17"/>
        <v>75000</v>
      </c>
      <c r="H82" s="5">
        <f t="shared" si="18"/>
        <v>2575000</v>
      </c>
      <c r="I82" s="5">
        <f t="shared" si="19"/>
        <v>2500000</v>
      </c>
      <c r="J82" s="5">
        <f t="shared" si="20"/>
        <v>2500000</v>
      </c>
      <c r="K82" s="5">
        <f t="shared" si="21"/>
        <v>2500000</v>
      </c>
      <c r="L82" s="1" t="b">
        <f t="shared" si="12"/>
        <v>1</v>
      </c>
      <c r="N82" s="1">
        <f t="shared" si="13"/>
        <v>0</v>
      </c>
    </row>
    <row r="83" spans="1:14" x14ac:dyDescent="0.25">
      <c r="A83" s="2">
        <v>41841</v>
      </c>
      <c r="B83" s="1">
        <v>1</v>
      </c>
      <c r="C83" s="1" t="b">
        <f t="shared" si="11"/>
        <v>0</v>
      </c>
      <c r="D83" s="5">
        <f t="shared" si="14"/>
        <v>2500000</v>
      </c>
      <c r="E83" s="5">
        <f t="shared" si="15"/>
        <v>0</v>
      </c>
      <c r="F83" s="5">
        <f t="shared" si="16"/>
        <v>2500000</v>
      </c>
      <c r="G83" s="5">
        <f t="shared" si="17"/>
        <v>75000</v>
      </c>
      <c r="H83" s="5">
        <f t="shared" si="18"/>
        <v>2575000</v>
      </c>
      <c r="I83" s="5">
        <f t="shared" si="19"/>
        <v>2500000</v>
      </c>
      <c r="J83" s="5">
        <f t="shared" si="20"/>
        <v>2500000</v>
      </c>
      <c r="K83" s="5">
        <f t="shared" si="21"/>
        <v>2500000</v>
      </c>
      <c r="L83" s="1" t="b">
        <f t="shared" si="12"/>
        <v>1</v>
      </c>
      <c r="N83" s="1">
        <f t="shared" si="13"/>
        <v>0</v>
      </c>
    </row>
    <row r="84" spans="1:14" x14ac:dyDescent="0.25">
      <c r="A84" s="2">
        <v>41842</v>
      </c>
      <c r="B84" s="1">
        <v>0</v>
      </c>
      <c r="C84" s="1" t="b">
        <f t="shared" si="11"/>
        <v>0</v>
      </c>
      <c r="D84" s="5">
        <f t="shared" si="14"/>
        <v>2500000</v>
      </c>
      <c r="E84" s="5">
        <f t="shared" si="15"/>
        <v>100000</v>
      </c>
      <c r="F84" s="5">
        <f t="shared" si="16"/>
        <v>2400000</v>
      </c>
      <c r="G84" s="5">
        <f t="shared" si="17"/>
        <v>24000</v>
      </c>
      <c r="H84" s="5">
        <f t="shared" si="18"/>
        <v>2424000</v>
      </c>
      <c r="I84" s="5">
        <f t="shared" si="19"/>
        <v>2424000</v>
      </c>
      <c r="J84" s="5">
        <f t="shared" si="20"/>
        <v>2424000</v>
      </c>
      <c r="K84" s="5">
        <f t="shared" si="21"/>
        <v>2424000</v>
      </c>
      <c r="L84" s="1" t="b">
        <f t="shared" si="12"/>
        <v>0</v>
      </c>
      <c r="N84" s="1">
        <f t="shared" si="13"/>
        <v>0</v>
      </c>
    </row>
    <row r="85" spans="1:14" x14ac:dyDescent="0.25">
      <c r="A85" s="2">
        <v>41843</v>
      </c>
      <c r="B85" s="1">
        <v>0</v>
      </c>
      <c r="C85" s="1" t="b">
        <f t="shared" si="11"/>
        <v>0</v>
      </c>
      <c r="D85" s="5">
        <f t="shared" si="14"/>
        <v>2424000</v>
      </c>
      <c r="E85" s="5">
        <f t="shared" si="15"/>
        <v>100000</v>
      </c>
      <c r="F85" s="5">
        <f t="shared" si="16"/>
        <v>2324000</v>
      </c>
      <c r="G85" s="5">
        <f t="shared" si="17"/>
        <v>23240</v>
      </c>
      <c r="H85" s="5">
        <f t="shared" si="18"/>
        <v>2347240</v>
      </c>
      <c r="I85" s="5">
        <f t="shared" si="19"/>
        <v>2347240</v>
      </c>
      <c r="J85" s="5">
        <f t="shared" si="20"/>
        <v>2347240</v>
      </c>
      <c r="K85" s="5">
        <f t="shared" si="21"/>
        <v>2347240</v>
      </c>
      <c r="L85" s="1" t="b">
        <f t="shared" si="12"/>
        <v>0</v>
      </c>
      <c r="N85" s="1">
        <f t="shared" si="13"/>
        <v>0</v>
      </c>
    </row>
    <row r="86" spans="1:14" x14ac:dyDescent="0.25">
      <c r="A86" s="2">
        <v>41844</v>
      </c>
      <c r="B86" s="1">
        <v>0</v>
      </c>
      <c r="C86" s="1" t="b">
        <f t="shared" si="11"/>
        <v>0</v>
      </c>
      <c r="D86" s="5">
        <f t="shared" si="14"/>
        <v>2347240</v>
      </c>
      <c r="E86" s="5">
        <f t="shared" si="15"/>
        <v>100000</v>
      </c>
      <c r="F86" s="5">
        <f t="shared" si="16"/>
        <v>2247240</v>
      </c>
      <c r="G86" s="5">
        <f t="shared" si="17"/>
        <v>22472.400000000001</v>
      </c>
      <c r="H86" s="5">
        <f t="shared" si="18"/>
        <v>2269712.4</v>
      </c>
      <c r="I86" s="5">
        <f t="shared" si="19"/>
        <v>2269712.4</v>
      </c>
      <c r="J86" s="5">
        <f t="shared" si="20"/>
        <v>2269712.4</v>
      </c>
      <c r="K86" s="5">
        <f t="shared" si="21"/>
        <v>2269712.4</v>
      </c>
      <c r="L86" s="1" t="b">
        <f t="shared" si="12"/>
        <v>0</v>
      </c>
      <c r="N86" s="1">
        <f t="shared" si="13"/>
        <v>0</v>
      </c>
    </row>
    <row r="87" spans="1:14" x14ac:dyDescent="0.25">
      <c r="A87" s="2">
        <v>41845</v>
      </c>
      <c r="B87" s="1">
        <v>0</v>
      </c>
      <c r="C87" s="1" t="b">
        <f t="shared" si="11"/>
        <v>0</v>
      </c>
      <c r="D87" s="5">
        <f t="shared" si="14"/>
        <v>2269712.4</v>
      </c>
      <c r="E87" s="5">
        <f t="shared" si="15"/>
        <v>100000</v>
      </c>
      <c r="F87" s="5">
        <f t="shared" si="16"/>
        <v>2169712.4</v>
      </c>
      <c r="G87" s="5">
        <f t="shared" si="17"/>
        <v>21697.124</v>
      </c>
      <c r="H87" s="5">
        <f t="shared" si="18"/>
        <v>2191409.5239999997</v>
      </c>
      <c r="I87" s="5">
        <f t="shared" si="19"/>
        <v>2191409.5239999997</v>
      </c>
      <c r="J87" s="5">
        <f t="shared" si="20"/>
        <v>2191409.5239999997</v>
      </c>
      <c r="K87" s="5">
        <f t="shared" si="21"/>
        <v>2191409.5239999997</v>
      </c>
      <c r="L87" s="1" t="b">
        <f t="shared" si="12"/>
        <v>0</v>
      </c>
      <c r="N87" s="1">
        <f t="shared" si="13"/>
        <v>0</v>
      </c>
    </row>
    <row r="88" spans="1:14" x14ac:dyDescent="0.25">
      <c r="A88" s="2">
        <v>41846</v>
      </c>
      <c r="B88" s="1">
        <v>0</v>
      </c>
      <c r="C88" s="1" t="b">
        <f t="shared" si="11"/>
        <v>1</v>
      </c>
      <c r="D88" s="5">
        <f t="shared" si="14"/>
        <v>2191409.5239999997</v>
      </c>
      <c r="E88" s="5">
        <f t="shared" si="15"/>
        <v>100000</v>
      </c>
      <c r="F88" s="5">
        <f t="shared" si="16"/>
        <v>2091409.5239999997</v>
      </c>
      <c r="G88" s="5">
        <f t="shared" si="17"/>
        <v>20914.095239999999</v>
      </c>
      <c r="H88" s="5">
        <f t="shared" si="18"/>
        <v>2112323.6192399999</v>
      </c>
      <c r="I88" s="5">
        <f t="shared" si="19"/>
        <v>2112323.6192399999</v>
      </c>
      <c r="J88" s="5">
        <f t="shared" si="20"/>
        <v>2612323.6192399999</v>
      </c>
      <c r="K88" s="5">
        <f t="shared" si="21"/>
        <v>2500000</v>
      </c>
      <c r="L88" s="1" t="b">
        <f t="shared" si="12"/>
        <v>0</v>
      </c>
      <c r="N88" s="1">
        <f t="shared" si="13"/>
        <v>500000</v>
      </c>
    </row>
    <row r="89" spans="1:14" x14ac:dyDescent="0.25">
      <c r="A89" s="2">
        <v>41847</v>
      </c>
      <c r="B89" s="1">
        <v>0</v>
      </c>
      <c r="C89" s="1" t="b">
        <f t="shared" si="11"/>
        <v>0</v>
      </c>
      <c r="D89" s="5">
        <f t="shared" si="14"/>
        <v>2500000</v>
      </c>
      <c r="E89" s="5">
        <f t="shared" si="15"/>
        <v>100000</v>
      </c>
      <c r="F89" s="5">
        <f t="shared" si="16"/>
        <v>2400000</v>
      </c>
      <c r="G89" s="5">
        <f t="shared" si="17"/>
        <v>24000</v>
      </c>
      <c r="H89" s="5">
        <f t="shared" si="18"/>
        <v>2424000</v>
      </c>
      <c r="I89" s="5">
        <f t="shared" si="19"/>
        <v>2424000</v>
      </c>
      <c r="J89" s="5">
        <f t="shared" si="20"/>
        <v>2424000</v>
      </c>
      <c r="K89" s="5">
        <f t="shared" si="21"/>
        <v>2424000</v>
      </c>
      <c r="L89" s="1" t="b">
        <f t="shared" si="12"/>
        <v>0</v>
      </c>
      <c r="N89" s="1">
        <f t="shared" si="13"/>
        <v>0</v>
      </c>
    </row>
    <row r="90" spans="1:14" x14ac:dyDescent="0.25">
      <c r="A90" s="2">
        <v>41848</v>
      </c>
      <c r="B90" s="1">
        <v>1</v>
      </c>
      <c r="C90" s="1" t="b">
        <f t="shared" si="11"/>
        <v>0</v>
      </c>
      <c r="D90" s="5">
        <f t="shared" si="14"/>
        <v>2424000</v>
      </c>
      <c r="E90" s="5">
        <f t="shared" si="15"/>
        <v>0</v>
      </c>
      <c r="F90" s="5">
        <f t="shared" si="16"/>
        <v>2424000</v>
      </c>
      <c r="G90" s="5">
        <f t="shared" si="17"/>
        <v>72720</v>
      </c>
      <c r="H90" s="5">
        <f t="shared" si="18"/>
        <v>2496720</v>
      </c>
      <c r="I90" s="5">
        <f t="shared" si="19"/>
        <v>2496720</v>
      </c>
      <c r="J90" s="5">
        <f t="shared" si="20"/>
        <v>2496720</v>
      </c>
      <c r="K90" s="5">
        <f t="shared" si="21"/>
        <v>2496720</v>
      </c>
      <c r="L90" s="1" t="b">
        <f t="shared" si="12"/>
        <v>0</v>
      </c>
      <c r="N90" s="1">
        <f t="shared" si="13"/>
        <v>0</v>
      </c>
    </row>
    <row r="91" spans="1:14" x14ac:dyDescent="0.25">
      <c r="A91" s="2">
        <v>41849</v>
      </c>
      <c r="B91" s="1">
        <v>1</v>
      </c>
      <c r="C91" s="1" t="b">
        <f t="shared" si="11"/>
        <v>0</v>
      </c>
      <c r="D91" s="5">
        <f t="shared" si="14"/>
        <v>2496720</v>
      </c>
      <c r="E91" s="5">
        <f t="shared" si="15"/>
        <v>0</v>
      </c>
      <c r="F91" s="5">
        <f t="shared" si="16"/>
        <v>2496720</v>
      </c>
      <c r="G91" s="5">
        <f t="shared" si="17"/>
        <v>74901.599999999991</v>
      </c>
      <c r="H91" s="5">
        <f t="shared" si="18"/>
        <v>2571621.6</v>
      </c>
      <c r="I91" s="5">
        <f t="shared" si="19"/>
        <v>2500000</v>
      </c>
      <c r="J91" s="5">
        <f t="shared" si="20"/>
        <v>2500000</v>
      </c>
      <c r="K91" s="5">
        <f t="shared" si="21"/>
        <v>2500000</v>
      </c>
      <c r="L91" s="1" t="b">
        <f t="shared" si="12"/>
        <v>1</v>
      </c>
      <c r="N91" s="1">
        <f t="shared" si="13"/>
        <v>0</v>
      </c>
    </row>
    <row r="92" spans="1:14" x14ac:dyDescent="0.25">
      <c r="A92" s="2">
        <v>41850</v>
      </c>
      <c r="B92" s="1">
        <v>0</v>
      </c>
      <c r="C92" s="1" t="b">
        <f t="shared" si="11"/>
        <v>0</v>
      </c>
      <c r="D92" s="5">
        <f t="shared" si="14"/>
        <v>2500000</v>
      </c>
      <c r="E92" s="5">
        <f t="shared" si="15"/>
        <v>100000</v>
      </c>
      <c r="F92" s="5">
        <f t="shared" si="16"/>
        <v>2400000</v>
      </c>
      <c r="G92" s="5">
        <f t="shared" si="17"/>
        <v>24000</v>
      </c>
      <c r="H92" s="5">
        <f t="shared" si="18"/>
        <v>2424000</v>
      </c>
      <c r="I92" s="5">
        <f t="shared" si="19"/>
        <v>2424000</v>
      </c>
      <c r="J92" s="5">
        <f t="shared" si="20"/>
        <v>2424000</v>
      </c>
      <c r="K92" s="5">
        <f t="shared" si="21"/>
        <v>2424000</v>
      </c>
      <c r="L92" s="1" t="b">
        <f t="shared" si="12"/>
        <v>0</v>
      </c>
      <c r="N92" s="1">
        <f t="shared" si="13"/>
        <v>0</v>
      </c>
    </row>
    <row r="93" spans="1:14" x14ac:dyDescent="0.25">
      <c r="A93" s="2">
        <v>41851</v>
      </c>
      <c r="B93" s="1">
        <v>0</v>
      </c>
      <c r="C93" s="1" t="b">
        <f t="shared" si="11"/>
        <v>0</v>
      </c>
      <c r="D93" s="5">
        <f t="shared" si="14"/>
        <v>2424000</v>
      </c>
      <c r="E93" s="5">
        <f t="shared" si="15"/>
        <v>100000</v>
      </c>
      <c r="F93" s="5">
        <f t="shared" si="16"/>
        <v>2324000</v>
      </c>
      <c r="G93" s="5">
        <f t="shared" si="17"/>
        <v>23240</v>
      </c>
      <c r="H93" s="5">
        <f t="shared" si="18"/>
        <v>2347240</v>
      </c>
      <c r="I93" s="5">
        <f t="shared" si="19"/>
        <v>2347240</v>
      </c>
      <c r="J93" s="5">
        <f t="shared" si="20"/>
        <v>2347240</v>
      </c>
      <c r="K93" s="5">
        <f t="shared" si="21"/>
        <v>2347240</v>
      </c>
      <c r="L93" s="1" t="b">
        <f t="shared" si="12"/>
        <v>0</v>
      </c>
      <c r="N93" s="1">
        <f t="shared" si="13"/>
        <v>0</v>
      </c>
    </row>
    <row r="94" spans="1:14" x14ac:dyDescent="0.25">
      <c r="A94" s="2">
        <v>41852</v>
      </c>
      <c r="B94" s="1">
        <v>0</v>
      </c>
      <c r="C94" s="1" t="b">
        <f t="shared" si="11"/>
        <v>0</v>
      </c>
      <c r="D94" s="5">
        <f t="shared" si="14"/>
        <v>2347240</v>
      </c>
      <c r="E94" s="5">
        <f t="shared" si="15"/>
        <v>100000</v>
      </c>
      <c r="F94" s="5">
        <f t="shared" si="16"/>
        <v>2247240</v>
      </c>
      <c r="G94" s="5">
        <f t="shared" si="17"/>
        <v>22472.400000000001</v>
      </c>
      <c r="H94" s="5">
        <f t="shared" si="18"/>
        <v>2269712.4</v>
      </c>
      <c r="I94" s="5">
        <f t="shared" si="19"/>
        <v>2269712.4</v>
      </c>
      <c r="J94" s="5">
        <f t="shared" si="20"/>
        <v>2269712.4</v>
      </c>
      <c r="K94" s="5">
        <f t="shared" si="21"/>
        <v>2269712.4</v>
      </c>
      <c r="L94" s="1" t="b">
        <f t="shared" si="12"/>
        <v>0</v>
      </c>
      <c r="N94" s="1">
        <f t="shared" si="13"/>
        <v>0</v>
      </c>
    </row>
    <row r="95" spans="1:14" x14ac:dyDescent="0.25">
      <c r="A95" s="2">
        <v>41853</v>
      </c>
      <c r="B95" s="1">
        <v>0</v>
      </c>
      <c r="C95" s="1" t="b">
        <f t="shared" si="11"/>
        <v>1</v>
      </c>
      <c r="D95" s="5">
        <f t="shared" si="14"/>
        <v>2269712.4</v>
      </c>
      <c r="E95" s="5">
        <f t="shared" si="15"/>
        <v>100000</v>
      </c>
      <c r="F95" s="5">
        <f t="shared" si="16"/>
        <v>2169712.4</v>
      </c>
      <c r="G95" s="5">
        <f t="shared" si="17"/>
        <v>21697.124</v>
      </c>
      <c r="H95" s="5">
        <f t="shared" si="18"/>
        <v>2191409.5239999997</v>
      </c>
      <c r="I95" s="5">
        <f t="shared" si="19"/>
        <v>2191409.5239999997</v>
      </c>
      <c r="J95" s="5">
        <f t="shared" si="20"/>
        <v>2691409.5239999997</v>
      </c>
      <c r="K95" s="5">
        <f t="shared" si="21"/>
        <v>2500000</v>
      </c>
      <c r="L95" s="1" t="b">
        <f t="shared" si="12"/>
        <v>0</v>
      </c>
      <c r="N95" s="1">
        <f t="shared" si="13"/>
        <v>500000</v>
      </c>
    </row>
    <row r="96" spans="1:14" x14ac:dyDescent="0.25">
      <c r="A96" s="2">
        <v>41854</v>
      </c>
      <c r="B96" s="1">
        <v>0</v>
      </c>
      <c r="C96" s="1" t="b">
        <f t="shared" si="11"/>
        <v>0</v>
      </c>
      <c r="D96" s="5">
        <f t="shared" si="14"/>
        <v>2500000</v>
      </c>
      <c r="E96" s="5">
        <f t="shared" si="15"/>
        <v>100000</v>
      </c>
      <c r="F96" s="5">
        <f t="shared" si="16"/>
        <v>2400000</v>
      </c>
      <c r="G96" s="5">
        <f t="shared" si="17"/>
        <v>24000</v>
      </c>
      <c r="H96" s="5">
        <f t="shared" si="18"/>
        <v>2424000</v>
      </c>
      <c r="I96" s="5">
        <f t="shared" si="19"/>
        <v>2424000</v>
      </c>
      <c r="J96" s="5">
        <f t="shared" si="20"/>
        <v>2424000</v>
      </c>
      <c r="K96" s="5">
        <f t="shared" si="21"/>
        <v>2424000</v>
      </c>
      <c r="L96" s="1" t="b">
        <f t="shared" si="12"/>
        <v>0</v>
      </c>
      <c r="N96" s="1">
        <f t="shared" si="13"/>
        <v>0</v>
      </c>
    </row>
    <row r="97" spans="1:14" x14ac:dyDescent="0.25">
      <c r="A97" s="2">
        <v>41855</v>
      </c>
      <c r="B97" s="1">
        <v>0</v>
      </c>
      <c r="C97" s="1" t="b">
        <f t="shared" si="11"/>
        <v>0</v>
      </c>
      <c r="D97" s="5">
        <f t="shared" si="14"/>
        <v>2424000</v>
      </c>
      <c r="E97" s="5">
        <f t="shared" si="15"/>
        <v>100000</v>
      </c>
      <c r="F97" s="5">
        <f t="shared" si="16"/>
        <v>2324000</v>
      </c>
      <c r="G97" s="5">
        <f t="shared" si="17"/>
        <v>23240</v>
      </c>
      <c r="H97" s="5">
        <f t="shared" si="18"/>
        <v>2347240</v>
      </c>
      <c r="I97" s="5">
        <f t="shared" si="19"/>
        <v>2347240</v>
      </c>
      <c r="J97" s="5">
        <f t="shared" si="20"/>
        <v>2347240</v>
      </c>
      <c r="K97" s="5">
        <f t="shared" si="21"/>
        <v>2347240</v>
      </c>
      <c r="L97" s="1" t="b">
        <f t="shared" si="12"/>
        <v>0</v>
      </c>
      <c r="N97" s="1">
        <f t="shared" si="13"/>
        <v>0</v>
      </c>
    </row>
    <row r="98" spans="1:14" x14ac:dyDescent="0.25">
      <c r="A98" s="2">
        <v>41856</v>
      </c>
      <c r="B98" s="1">
        <v>1</v>
      </c>
      <c r="C98" s="1" t="b">
        <f t="shared" si="11"/>
        <v>0</v>
      </c>
      <c r="D98" s="5">
        <f t="shared" si="14"/>
        <v>2347240</v>
      </c>
      <c r="E98" s="5">
        <f t="shared" si="15"/>
        <v>0</v>
      </c>
      <c r="F98" s="5">
        <f t="shared" si="16"/>
        <v>2347240</v>
      </c>
      <c r="G98" s="5">
        <f t="shared" si="17"/>
        <v>70417.2</v>
      </c>
      <c r="H98" s="5">
        <f t="shared" si="18"/>
        <v>2417657.2000000002</v>
      </c>
      <c r="I98" s="5">
        <f t="shared" si="19"/>
        <v>2417657.2000000002</v>
      </c>
      <c r="J98" s="5">
        <f t="shared" si="20"/>
        <v>2417657.2000000002</v>
      </c>
      <c r="K98" s="5">
        <f t="shared" si="21"/>
        <v>2417657.2000000002</v>
      </c>
      <c r="L98" s="1" t="b">
        <f t="shared" si="12"/>
        <v>0</v>
      </c>
      <c r="N98" s="1">
        <f t="shared" si="13"/>
        <v>0</v>
      </c>
    </row>
    <row r="99" spans="1:14" x14ac:dyDescent="0.25">
      <c r="A99" s="2">
        <v>41857</v>
      </c>
      <c r="B99" s="1">
        <v>0</v>
      </c>
      <c r="C99" s="1" t="b">
        <f t="shared" si="11"/>
        <v>0</v>
      </c>
      <c r="D99" s="5">
        <f t="shared" si="14"/>
        <v>2417657.2000000002</v>
      </c>
      <c r="E99" s="5">
        <f t="shared" si="15"/>
        <v>100000</v>
      </c>
      <c r="F99" s="5">
        <f t="shared" si="16"/>
        <v>2317657.2000000002</v>
      </c>
      <c r="G99" s="5">
        <f t="shared" si="17"/>
        <v>23176.572000000004</v>
      </c>
      <c r="H99" s="5">
        <f t="shared" si="18"/>
        <v>2340833.7720000003</v>
      </c>
      <c r="I99" s="5">
        <f t="shared" si="19"/>
        <v>2340833.7720000003</v>
      </c>
      <c r="J99" s="5">
        <f t="shared" si="20"/>
        <v>2340833.7720000003</v>
      </c>
      <c r="K99" s="5">
        <f t="shared" si="21"/>
        <v>2340833.7720000003</v>
      </c>
      <c r="L99" s="1" t="b">
        <f t="shared" si="12"/>
        <v>0</v>
      </c>
      <c r="N99" s="1">
        <f t="shared" si="13"/>
        <v>0</v>
      </c>
    </row>
    <row r="100" spans="1:14" x14ac:dyDescent="0.25">
      <c r="A100" s="2">
        <v>41858</v>
      </c>
      <c r="B100" s="1">
        <v>1</v>
      </c>
      <c r="C100" s="1" t="b">
        <f t="shared" si="11"/>
        <v>0</v>
      </c>
      <c r="D100" s="5">
        <f t="shared" si="14"/>
        <v>2340833.7720000003</v>
      </c>
      <c r="E100" s="5">
        <f t="shared" si="15"/>
        <v>0</v>
      </c>
      <c r="F100" s="5">
        <f t="shared" si="16"/>
        <v>2340833.7720000003</v>
      </c>
      <c r="G100" s="5">
        <f t="shared" si="17"/>
        <v>70225.013160000002</v>
      </c>
      <c r="H100" s="5">
        <f t="shared" si="18"/>
        <v>2411058.7851600004</v>
      </c>
      <c r="I100" s="5">
        <f t="shared" si="19"/>
        <v>2411058.7851600004</v>
      </c>
      <c r="J100" s="5">
        <f t="shared" si="20"/>
        <v>2411058.7851600004</v>
      </c>
      <c r="K100" s="5">
        <f t="shared" si="21"/>
        <v>2411058.7851600004</v>
      </c>
      <c r="L100" s="1" t="b">
        <f t="shared" si="12"/>
        <v>0</v>
      </c>
      <c r="N100" s="1">
        <f t="shared" si="13"/>
        <v>0</v>
      </c>
    </row>
    <row r="101" spans="1:14" x14ac:dyDescent="0.25">
      <c r="A101" s="2">
        <v>41859</v>
      </c>
      <c r="B101" s="1">
        <v>1</v>
      </c>
      <c r="C101" s="1" t="b">
        <f t="shared" si="11"/>
        <v>0</v>
      </c>
      <c r="D101" s="5">
        <f t="shared" si="14"/>
        <v>2411058.7851600004</v>
      </c>
      <c r="E101" s="5">
        <f t="shared" si="15"/>
        <v>0</v>
      </c>
      <c r="F101" s="5">
        <f t="shared" si="16"/>
        <v>2411058.7851600004</v>
      </c>
      <c r="G101" s="5">
        <f t="shared" si="17"/>
        <v>72331.763554800011</v>
      </c>
      <c r="H101" s="5">
        <f t="shared" si="18"/>
        <v>2483390.5487148003</v>
      </c>
      <c r="I101" s="5">
        <f t="shared" si="19"/>
        <v>2483390.5487148003</v>
      </c>
      <c r="J101" s="5">
        <f t="shared" si="20"/>
        <v>2483390.5487148003</v>
      </c>
      <c r="K101" s="5">
        <f t="shared" si="21"/>
        <v>2483390.5487148003</v>
      </c>
      <c r="L101" s="1" t="b">
        <f t="shared" si="12"/>
        <v>0</v>
      </c>
      <c r="N101" s="1">
        <f t="shared" si="13"/>
        <v>0</v>
      </c>
    </row>
    <row r="102" spans="1:14" x14ac:dyDescent="0.25">
      <c r="A102" s="2">
        <v>41860</v>
      </c>
      <c r="B102" s="1">
        <v>0</v>
      </c>
      <c r="C102" s="1" t="b">
        <f t="shared" si="11"/>
        <v>1</v>
      </c>
      <c r="D102" s="5">
        <f t="shared" si="14"/>
        <v>2483390.5487148003</v>
      </c>
      <c r="E102" s="5">
        <f t="shared" si="15"/>
        <v>100000</v>
      </c>
      <c r="F102" s="5">
        <f t="shared" si="16"/>
        <v>2383390.5487148003</v>
      </c>
      <c r="G102" s="5">
        <f t="shared" si="17"/>
        <v>23833.905487148004</v>
      </c>
      <c r="H102" s="5">
        <f t="shared" si="18"/>
        <v>2407224.4542019484</v>
      </c>
      <c r="I102" s="5">
        <f t="shared" si="19"/>
        <v>2407224.4542019484</v>
      </c>
      <c r="J102" s="5">
        <f t="shared" si="20"/>
        <v>2907224.4542019484</v>
      </c>
      <c r="K102" s="5">
        <f t="shared" si="21"/>
        <v>2500000</v>
      </c>
      <c r="L102" s="1" t="b">
        <f t="shared" si="12"/>
        <v>0</v>
      </c>
      <c r="N102" s="1">
        <f t="shared" si="13"/>
        <v>500000</v>
      </c>
    </row>
    <row r="103" spans="1:14" x14ac:dyDescent="0.25">
      <c r="A103" s="2">
        <v>41861</v>
      </c>
      <c r="B103" s="1">
        <v>0</v>
      </c>
      <c r="C103" s="1" t="b">
        <f t="shared" si="11"/>
        <v>0</v>
      </c>
      <c r="D103" s="5">
        <f t="shared" si="14"/>
        <v>2500000</v>
      </c>
      <c r="E103" s="5">
        <f t="shared" si="15"/>
        <v>100000</v>
      </c>
      <c r="F103" s="5">
        <f t="shared" si="16"/>
        <v>2400000</v>
      </c>
      <c r="G103" s="5">
        <f t="shared" si="17"/>
        <v>24000</v>
      </c>
      <c r="H103" s="5">
        <f t="shared" si="18"/>
        <v>2424000</v>
      </c>
      <c r="I103" s="5">
        <f t="shared" si="19"/>
        <v>2424000</v>
      </c>
      <c r="J103" s="5">
        <f t="shared" si="20"/>
        <v>2424000</v>
      </c>
      <c r="K103" s="5">
        <f t="shared" si="21"/>
        <v>2424000</v>
      </c>
      <c r="L103" s="1" t="b">
        <f t="shared" si="12"/>
        <v>0</v>
      </c>
      <c r="N103" s="1">
        <f t="shared" si="13"/>
        <v>0</v>
      </c>
    </row>
    <row r="104" spans="1:14" x14ac:dyDescent="0.25">
      <c r="A104" s="2">
        <v>41862</v>
      </c>
      <c r="B104" s="1">
        <v>0</v>
      </c>
      <c r="C104" s="1" t="b">
        <f t="shared" si="11"/>
        <v>0</v>
      </c>
      <c r="D104" s="5">
        <f t="shared" si="14"/>
        <v>2424000</v>
      </c>
      <c r="E104" s="5">
        <f t="shared" si="15"/>
        <v>100000</v>
      </c>
      <c r="F104" s="5">
        <f t="shared" si="16"/>
        <v>2324000</v>
      </c>
      <c r="G104" s="5">
        <f t="shared" si="17"/>
        <v>23240</v>
      </c>
      <c r="H104" s="5">
        <f t="shared" si="18"/>
        <v>2347240</v>
      </c>
      <c r="I104" s="5">
        <f t="shared" si="19"/>
        <v>2347240</v>
      </c>
      <c r="J104" s="5">
        <f t="shared" si="20"/>
        <v>2347240</v>
      </c>
      <c r="K104" s="5">
        <f t="shared" si="21"/>
        <v>2347240</v>
      </c>
      <c r="L104" s="1" t="b">
        <f t="shared" si="12"/>
        <v>0</v>
      </c>
      <c r="N104" s="1">
        <f t="shared" si="13"/>
        <v>0</v>
      </c>
    </row>
    <row r="105" spans="1:14" x14ac:dyDescent="0.25">
      <c r="A105" s="2">
        <v>41863</v>
      </c>
      <c r="B105" s="1">
        <v>0</v>
      </c>
      <c r="C105" s="1" t="b">
        <f t="shared" si="11"/>
        <v>0</v>
      </c>
      <c r="D105" s="5">
        <f t="shared" si="14"/>
        <v>2347240</v>
      </c>
      <c r="E105" s="5">
        <f t="shared" si="15"/>
        <v>100000</v>
      </c>
      <c r="F105" s="5">
        <f t="shared" si="16"/>
        <v>2247240</v>
      </c>
      <c r="G105" s="5">
        <f t="shared" si="17"/>
        <v>22472.400000000001</v>
      </c>
      <c r="H105" s="5">
        <f t="shared" si="18"/>
        <v>2269712.4</v>
      </c>
      <c r="I105" s="5">
        <f t="shared" si="19"/>
        <v>2269712.4</v>
      </c>
      <c r="J105" s="5">
        <f t="shared" si="20"/>
        <v>2269712.4</v>
      </c>
      <c r="K105" s="5">
        <f t="shared" si="21"/>
        <v>2269712.4</v>
      </c>
      <c r="L105" s="1" t="b">
        <f t="shared" si="12"/>
        <v>0</v>
      </c>
      <c r="N105" s="1">
        <f t="shared" si="13"/>
        <v>0</v>
      </c>
    </row>
    <row r="106" spans="1:14" x14ac:dyDescent="0.25">
      <c r="A106" s="2">
        <v>41864</v>
      </c>
      <c r="B106" s="1">
        <v>1</v>
      </c>
      <c r="C106" s="1" t="b">
        <f t="shared" si="11"/>
        <v>0</v>
      </c>
      <c r="D106" s="5">
        <f t="shared" si="14"/>
        <v>2269712.4</v>
      </c>
      <c r="E106" s="5">
        <f t="shared" si="15"/>
        <v>0</v>
      </c>
      <c r="F106" s="5">
        <f t="shared" si="16"/>
        <v>2269712.4</v>
      </c>
      <c r="G106" s="5">
        <f t="shared" si="17"/>
        <v>68091.371999999988</v>
      </c>
      <c r="H106" s="5">
        <f t="shared" si="18"/>
        <v>2337803.7719999999</v>
      </c>
      <c r="I106" s="5">
        <f t="shared" si="19"/>
        <v>2337803.7719999999</v>
      </c>
      <c r="J106" s="5">
        <f t="shared" si="20"/>
        <v>2337803.7719999999</v>
      </c>
      <c r="K106" s="5">
        <f t="shared" si="21"/>
        <v>2337803.7719999999</v>
      </c>
      <c r="L106" s="1" t="b">
        <f t="shared" si="12"/>
        <v>0</v>
      </c>
      <c r="N106" s="1">
        <f t="shared" si="13"/>
        <v>0</v>
      </c>
    </row>
    <row r="107" spans="1:14" x14ac:dyDescent="0.25">
      <c r="A107" s="2">
        <v>41865</v>
      </c>
      <c r="B107" s="1">
        <v>0</v>
      </c>
      <c r="C107" s="1" t="b">
        <f t="shared" si="11"/>
        <v>0</v>
      </c>
      <c r="D107" s="5">
        <f t="shared" si="14"/>
        <v>2337803.7719999999</v>
      </c>
      <c r="E107" s="5">
        <f t="shared" si="15"/>
        <v>100000</v>
      </c>
      <c r="F107" s="5">
        <f t="shared" si="16"/>
        <v>2237803.7719999999</v>
      </c>
      <c r="G107" s="5">
        <f t="shared" si="17"/>
        <v>22378.03772</v>
      </c>
      <c r="H107" s="5">
        <f t="shared" si="18"/>
        <v>2260181.8097199998</v>
      </c>
      <c r="I107" s="5">
        <f t="shared" si="19"/>
        <v>2260181.8097199998</v>
      </c>
      <c r="J107" s="5">
        <f t="shared" si="20"/>
        <v>2260181.8097199998</v>
      </c>
      <c r="K107" s="5">
        <f t="shared" si="21"/>
        <v>2260181.8097199998</v>
      </c>
      <c r="L107" s="1" t="b">
        <f t="shared" si="12"/>
        <v>0</v>
      </c>
      <c r="N107" s="1">
        <f t="shared" si="13"/>
        <v>0</v>
      </c>
    </row>
    <row r="108" spans="1:14" x14ac:dyDescent="0.25">
      <c r="A108" s="2">
        <v>41866</v>
      </c>
      <c r="B108" s="1">
        <v>1</v>
      </c>
      <c r="C108" s="1" t="b">
        <f t="shared" si="11"/>
        <v>0</v>
      </c>
      <c r="D108" s="5">
        <f t="shared" si="14"/>
        <v>2260181.8097199998</v>
      </c>
      <c r="E108" s="5">
        <f t="shared" si="15"/>
        <v>0</v>
      </c>
      <c r="F108" s="5">
        <f t="shared" si="16"/>
        <v>2260181.8097199998</v>
      </c>
      <c r="G108" s="5">
        <f t="shared" si="17"/>
        <v>67805.454291599992</v>
      </c>
      <c r="H108" s="5">
        <f t="shared" si="18"/>
        <v>2327987.2640115996</v>
      </c>
      <c r="I108" s="5">
        <f t="shared" si="19"/>
        <v>2327987.2640115996</v>
      </c>
      <c r="J108" s="5">
        <f t="shared" si="20"/>
        <v>2327987.2640115996</v>
      </c>
      <c r="K108" s="5">
        <f t="shared" si="21"/>
        <v>2327987.2640115996</v>
      </c>
      <c r="L108" s="1" t="b">
        <f t="shared" si="12"/>
        <v>0</v>
      </c>
      <c r="N108" s="1">
        <f t="shared" si="13"/>
        <v>0</v>
      </c>
    </row>
    <row r="109" spans="1:14" x14ac:dyDescent="0.25">
      <c r="A109" s="2">
        <v>41867</v>
      </c>
      <c r="B109" s="1">
        <v>1</v>
      </c>
      <c r="C109" s="1" t="b">
        <f t="shared" si="11"/>
        <v>1</v>
      </c>
      <c r="D109" s="5">
        <f t="shared" si="14"/>
        <v>2327987.2640115996</v>
      </c>
      <c r="E109" s="5">
        <f t="shared" si="15"/>
        <v>0</v>
      </c>
      <c r="F109" s="5">
        <f t="shared" si="16"/>
        <v>2327987.2640115996</v>
      </c>
      <c r="G109" s="5">
        <f t="shared" si="17"/>
        <v>69839.617920347984</v>
      </c>
      <c r="H109" s="5">
        <f t="shared" si="18"/>
        <v>2397826.8819319475</v>
      </c>
      <c r="I109" s="5">
        <f t="shared" si="19"/>
        <v>2397826.8819319475</v>
      </c>
      <c r="J109" s="5">
        <f t="shared" si="20"/>
        <v>2897826.8819319475</v>
      </c>
      <c r="K109" s="5">
        <f t="shared" si="21"/>
        <v>2500000</v>
      </c>
      <c r="L109" s="1" t="b">
        <f t="shared" si="12"/>
        <v>0</v>
      </c>
      <c r="N109" s="1">
        <f t="shared" si="13"/>
        <v>500000</v>
      </c>
    </row>
    <row r="110" spans="1:14" x14ac:dyDescent="0.25">
      <c r="A110" s="2">
        <v>41868</v>
      </c>
      <c r="B110" s="1">
        <v>1</v>
      </c>
      <c r="C110" s="1" t="b">
        <f t="shared" si="11"/>
        <v>0</v>
      </c>
      <c r="D110" s="5">
        <f t="shared" si="14"/>
        <v>2500000</v>
      </c>
      <c r="E110" s="5">
        <f t="shared" si="15"/>
        <v>0</v>
      </c>
      <c r="F110" s="5">
        <f t="shared" si="16"/>
        <v>2500000</v>
      </c>
      <c r="G110" s="5">
        <f t="shared" si="17"/>
        <v>75000</v>
      </c>
      <c r="H110" s="5">
        <f t="shared" si="18"/>
        <v>2575000</v>
      </c>
      <c r="I110" s="5">
        <f t="shared" si="19"/>
        <v>2500000</v>
      </c>
      <c r="J110" s="5">
        <f t="shared" si="20"/>
        <v>2500000</v>
      </c>
      <c r="K110" s="5">
        <f t="shared" si="21"/>
        <v>2500000</v>
      </c>
      <c r="L110" s="1" t="b">
        <f t="shared" si="12"/>
        <v>1</v>
      </c>
      <c r="N110" s="1">
        <f t="shared" si="13"/>
        <v>0</v>
      </c>
    </row>
    <row r="111" spans="1:14" x14ac:dyDescent="0.25">
      <c r="A111" s="2">
        <v>41869</v>
      </c>
      <c r="B111" s="1">
        <v>0</v>
      </c>
      <c r="C111" s="1" t="b">
        <f t="shared" si="11"/>
        <v>0</v>
      </c>
      <c r="D111" s="5">
        <f t="shared" si="14"/>
        <v>2500000</v>
      </c>
      <c r="E111" s="5">
        <f t="shared" si="15"/>
        <v>100000</v>
      </c>
      <c r="F111" s="5">
        <f t="shared" si="16"/>
        <v>2400000</v>
      </c>
      <c r="G111" s="5">
        <f t="shared" si="17"/>
        <v>24000</v>
      </c>
      <c r="H111" s="5">
        <f t="shared" si="18"/>
        <v>2424000</v>
      </c>
      <c r="I111" s="5">
        <f t="shared" si="19"/>
        <v>2424000</v>
      </c>
      <c r="J111" s="5">
        <f t="shared" si="20"/>
        <v>2424000</v>
      </c>
      <c r="K111" s="5">
        <f t="shared" si="21"/>
        <v>2424000</v>
      </c>
      <c r="L111" s="1" t="b">
        <f t="shared" si="12"/>
        <v>0</v>
      </c>
      <c r="N111" s="1">
        <f t="shared" si="13"/>
        <v>0</v>
      </c>
    </row>
    <row r="112" spans="1:14" x14ac:dyDescent="0.25">
      <c r="A112" s="2">
        <v>41870</v>
      </c>
      <c r="B112" s="1">
        <v>0</v>
      </c>
      <c r="C112" s="1" t="b">
        <f t="shared" si="11"/>
        <v>0</v>
      </c>
      <c r="D112" s="5">
        <f t="shared" si="14"/>
        <v>2424000</v>
      </c>
      <c r="E112" s="5">
        <f t="shared" si="15"/>
        <v>100000</v>
      </c>
      <c r="F112" s="5">
        <f t="shared" si="16"/>
        <v>2324000</v>
      </c>
      <c r="G112" s="5">
        <f t="shared" si="17"/>
        <v>23240</v>
      </c>
      <c r="H112" s="5">
        <f t="shared" si="18"/>
        <v>2347240</v>
      </c>
      <c r="I112" s="5">
        <f t="shared" si="19"/>
        <v>2347240</v>
      </c>
      <c r="J112" s="5">
        <f t="shared" si="20"/>
        <v>2347240</v>
      </c>
      <c r="K112" s="5">
        <f t="shared" si="21"/>
        <v>2347240</v>
      </c>
      <c r="L112" s="1" t="b">
        <f t="shared" si="12"/>
        <v>0</v>
      </c>
      <c r="N112" s="1">
        <f t="shared" si="13"/>
        <v>0</v>
      </c>
    </row>
    <row r="113" spans="1:14" x14ac:dyDescent="0.25">
      <c r="A113" s="2">
        <v>41871</v>
      </c>
      <c r="B113" s="1">
        <v>0</v>
      </c>
      <c r="C113" s="1" t="b">
        <f t="shared" si="11"/>
        <v>0</v>
      </c>
      <c r="D113" s="5">
        <f t="shared" si="14"/>
        <v>2347240</v>
      </c>
      <c r="E113" s="5">
        <f t="shared" si="15"/>
        <v>100000</v>
      </c>
      <c r="F113" s="5">
        <f t="shared" si="16"/>
        <v>2247240</v>
      </c>
      <c r="G113" s="5">
        <f t="shared" si="17"/>
        <v>22472.400000000001</v>
      </c>
      <c r="H113" s="5">
        <f t="shared" si="18"/>
        <v>2269712.4</v>
      </c>
      <c r="I113" s="5">
        <f t="shared" si="19"/>
        <v>2269712.4</v>
      </c>
      <c r="J113" s="5">
        <f t="shared" si="20"/>
        <v>2269712.4</v>
      </c>
      <c r="K113" s="5">
        <f t="shared" si="21"/>
        <v>2269712.4</v>
      </c>
      <c r="L113" s="1" t="b">
        <f t="shared" si="12"/>
        <v>0</v>
      </c>
      <c r="N113" s="1">
        <f t="shared" si="13"/>
        <v>0</v>
      </c>
    </row>
    <row r="114" spans="1:14" x14ac:dyDescent="0.25">
      <c r="A114" s="2">
        <v>41872</v>
      </c>
      <c r="B114" s="1">
        <v>0</v>
      </c>
      <c r="C114" s="1" t="b">
        <f t="shared" si="11"/>
        <v>0</v>
      </c>
      <c r="D114" s="5">
        <f t="shared" si="14"/>
        <v>2269712.4</v>
      </c>
      <c r="E114" s="5">
        <f t="shared" si="15"/>
        <v>100000</v>
      </c>
      <c r="F114" s="5">
        <f t="shared" si="16"/>
        <v>2169712.4</v>
      </c>
      <c r="G114" s="5">
        <f t="shared" si="17"/>
        <v>21697.124</v>
      </c>
      <c r="H114" s="5">
        <f t="shared" si="18"/>
        <v>2191409.5239999997</v>
      </c>
      <c r="I114" s="5">
        <f t="shared" si="19"/>
        <v>2191409.5239999997</v>
      </c>
      <c r="J114" s="5">
        <f t="shared" si="20"/>
        <v>2191409.5239999997</v>
      </c>
      <c r="K114" s="5">
        <f t="shared" si="21"/>
        <v>2191409.5239999997</v>
      </c>
      <c r="L114" s="1" t="b">
        <f t="shared" si="12"/>
        <v>0</v>
      </c>
      <c r="N114" s="1">
        <f t="shared" si="13"/>
        <v>0</v>
      </c>
    </row>
    <row r="115" spans="1:14" x14ac:dyDescent="0.25">
      <c r="A115" s="2">
        <v>41873</v>
      </c>
      <c r="B115" s="1">
        <v>0</v>
      </c>
      <c r="C115" s="1" t="b">
        <f t="shared" si="11"/>
        <v>0</v>
      </c>
      <c r="D115" s="5">
        <f t="shared" si="14"/>
        <v>2191409.5239999997</v>
      </c>
      <c r="E115" s="5">
        <f t="shared" si="15"/>
        <v>100000</v>
      </c>
      <c r="F115" s="5">
        <f t="shared" si="16"/>
        <v>2091409.5239999997</v>
      </c>
      <c r="G115" s="5">
        <f t="shared" si="17"/>
        <v>20914.095239999999</v>
      </c>
      <c r="H115" s="5">
        <f t="shared" si="18"/>
        <v>2112323.6192399999</v>
      </c>
      <c r="I115" s="5">
        <f t="shared" si="19"/>
        <v>2112323.6192399999</v>
      </c>
      <c r="J115" s="5">
        <f t="shared" si="20"/>
        <v>2112323.6192399999</v>
      </c>
      <c r="K115" s="5">
        <f t="shared" si="21"/>
        <v>2112323.6192399999</v>
      </c>
      <c r="L115" s="1" t="b">
        <f t="shared" si="12"/>
        <v>0</v>
      </c>
      <c r="N115" s="1">
        <f t="shared" si="13"/>
        <v>0</v>
      </c>
    </row>
    <row r="116" spans="1:14" x14ac:dyDescent="0.25">
      <c r="A116" s="2">
        <v>41874</v>
      </c>
      <c r="B116" s="1">
        <v>0</v>
      </c>
      <c r="C116" s="1" t="b">
        <f t="shared" si="11"/>
        <v>1</v>
      </c>
      <c r="D116" s="5">
        <f t="shared" si="14"/>
        <v>2112323.6192399999</v>
      </c>
      <c r="E116" s="5">
        <f t="shared" si="15"/>
        <v>100000</v>
      </c>
      <c r="F116" s="5">
        <f t="shared" si="16"/>
        <v>2012323.6192399999</v>
      </c>
      <c r="G116" s="5">
        <f t="shared" si="17"/>
        <v>20123.2361924</v>
      </c>
      <c r="H116" s="5">
        <f t="shared" si="18"/>
        <v>2032446.8554324</v>
      </c>
      <c r="I116" s="5">
        <f t="shared" si="19"/>
        <v>2032446.8554324</v>
      </c>
      <c r="J116" s="5">
        <f t="shared" si="20"/>
        <v>2532446.8554324</v>
      </c>
      <c r="K116" s="5">
        <f t="shared" si="21"/>
        <v>2500000</v>
      </c>
      <c r="L116" s="1" t="b">
        <f t="shared" si="12"/>
        <v>0</v>
      </c>
      <c r="N116" s="1">
        <f t="shared" si="13"/>
        <v>500000</v>
      </c>
    </row>
    <row r="117" spans="1:14" x14ac:dyDescent="0.25">
      <c r="A117" s="2">
        <v>41875</v>
      </c>
      <c r="B117" s="1">
        <v>0</v>
      </c>
      <c r="C117" s="1" t="b">
        <f t="shared" si="11"/>
        <v>0</v>
      </c>
      <c r="D117" s="5">
        <f t="shared" si="14"/>
        <v>2500000</v>
      </c>
      <c r="E117" s="5">
        <f t="shared" si="15"/>
        <v>100000</v>
      </c>
      <c r="F117" s="5">
        <f t="shared" si="16"/>
        <v>2400000</v>
      </c>
      <c r="G117" s="5">
        <f t="shared" si="17"/>
        <v>24000</v>
      </c>
      <c r="H117" s="5">
        <f t="shared" si="18"/>
        <v>2424000</v>
      </c>
      <c r="I117" s="5">
        <f t="shared" si="19"/>
        <v>2424000</v>
      </c>
      <c r="J117" s="5">
        <f t="shared" si="20"/>
        <v>2424000</v>
      </c>
      <c r="K117" s="5">
        <f t="shared" si="21"/>
        <v>2424000</v>
      </c>
      <c r="L117" s="1" t="b">
        <f t="shared" si="12"/>
        <v>0</v>
      </c>
      <c r="N117" s="1">
        <f t="shared" si="13"/>
        <v>0</v>
      </c>
    </row>
    <row r="118" spans="1:14" x14ac:dyDescent="0.25">
      <c r="A118" s="2">
        <v>41876</v>
      </c>
      <c r="B118" s="1">
        <v>0</v>
      </c>
      <c r="C118" s="1" t="b">
        <f t="shared" si="11"/>
        <v>0</v>
      </c>
      <c r="D118" s="5">
        <f t="shared" si="14"/>
        <v>2424000</v>
      </c>
      <c r="E118" s="5">
        <f t="shared" si="15"/>
        <v>100000</v>
      </c>
      <c r="F118" s="5">
        <f t="shared" si="16"/>
        <v>2324000</v>
      </c>
      <c r="G118" s="5">
        <f t="shared" si="17"/>
        <v>23240</v>
      </c>
      <c r="H118" s="5">
        <f t="shared" si="18"/>
        <v>2347240</v>
      </c>
      <c r="I118" s="5">
        <f t="shared" si="19"/>
        <v>2347240</v>
      </c>
      <c r="J118" s="5">
        <f t="shared" si="20"/>
        <v>2347240</v>
      </c>
      <c r="K118" s="5">
        <f t="shared" si="21"/>
        <v>2347240</v>
      </c>
      <c r="L118" s="1" t="b">
        <f t="shared" si="12"/>
        <v>0</v>
      </c>
      <c r="N118" s="1">
        <f t="shared" si="13"/>
        <v>0</v>
      </c>
    </row>
    <row r="119" spans="1:14" x14ac:dyDescent="0.25">
      <c r="A119" s="2">
        <v>41877</v>
      </c>
      <c r="B119" s="1">
        <v>0</v>
      </c>
      <c r="C119" s="1" t="b">
        <f t="shared" si="11"/>
        <v>0</v>
      </c>
      <c r="D119" s="5">
        <f t="shared" si="14"/>
        <v>2347240</v>
      </c>
      <c r="E119" s="5">
        <f t="shared" si="15"/>
        <v>100000</v>
      </c>
      <c r="F119" s="5">
        <f t="shared" si="16"/>
        <v>2247240</v>
      </c>
      <c r="G119" s="5">
        <f t="shared" si="17"/>
        <v>22472.400000000001</v>
      </c>
      <c r="H119" s="5">
        <f t="shared" si="18"/>
        <v>2269712.4</v>
      </c>
      <c r="I119" s="5">
        <f t="shared" si="19"/>
        <v>2269712.4</v>
      </c>
      <c r="J119" s="5">
        <f t="shared" si="20"/>
        <v>2269712.4</v>
      </c>
      <c r="K119" s="5">
        <f t="shared" si="21"/>
        <v>2269712.4</v>
      </c>
      <c r="L119" s="1" t="b">
        <f t="shared" si="12"/>
        <v>0</v>
      </c>
      <c r="N119" s="1">
        <f t="shared" si="13"/>
        <v>0</v>
      </c>
    </row>
    <row r="120" spans="1:14" x14ac:dyDescent="0.25">
      <c r="A120" s="2">
        <v>41878</v>
      </c>
      <c r="B120" s="1">
        <v>0</v>
      </c>
      <c r="C120" s="1" t="b">
        <f t="shared" si="11"/>
        <v>0</v>
      </c>
      <c r="D120" s="5">
        <f t="shared" si="14"/>
        <v>2269712.4</v>
      </c>
      <c r="E120" s="5">
        <f t="shared" si="15"/>
        <v>100000</v>
      </c>
      <c r="F120" s="5">
        <f t="shared" si="16"/>
        <v>2169712.4</v>
      </c>
      <c r="G120" s="5">
        <f t="shared" si="17"/>
        <v>21697.124</v>
      </c>
      <c r="H120" s="5">
        <f t="shared" si="18"/>
        <v>2191409.5239999997</v>
      </c>
      <c r="I120" s="5">
        <f t="shared" si="19"/>
        <v>2191409.5239999997</v>
      </c>
      <c r="J120" s="5">
        <f t="shared" si="20"/>
        <v>2191409.5239999997</v>
      </c>
      <c r="K120" s="5">
        <f t="shared" si="21"/>
        <v>2191409.5239999997</v>
      </c>
      <c r="L120" s="1" t="b">
        <f t="shared" si="12"/>
        <v>0</v>
      </c>
      <c r="N120" s="1">
        <f t="shared" si="13"/>
        <v>0</v>
      </c>
    </row>
    <row r="121" spans="1:14" x14ac:dyDescent="0.25">
      <c r="A121" s="2">
        <v>41879</v>
      </c>
      <c r="B121" s="1">
        <v>1</v>
      </c>
      <c r="C121" s="1" t="b">
        <f t="shared" si="11"/>
        <v>0</v>
      </c>
      <c r="D121" s="5">
        <f t="shared" si="14"/>
        <v>2191409.5239999997</v>
      </c>
      <c r="E121" s="5">
        <f t="shared" si="15"/>
        <v>0</v>
      </c>
      <c r="F121" s="5">
        <f t="shared" si="16"/>
        <v>2191409.5239999997</v>
      </c>
      <c r="G121" s="5">
        <f t="shared" si="17"/>
        <v>65742.285719999985</v>
      </c>
      <c r="H121" s="5">
        <f t="shared" si="18"/>
        <v>2257151.8097199998</v>
      </c>
      <c r="I121" s="5">
        <f t="shared" si="19"/>
        <v>2257151.8097199998</v>
      </c>
      <c r="J121" s="5">
        <f t="shared" si="20"/>
        <v>2257151.8097199998</v>
      </c>
      <c r="K121" s="5">
        <f t="shared" si="21"/>
        <v>2257151.8097199998</v>
      </c>
      <c r="L121" s="1" t="b">
        <f t="shared" si="12"/>
        <v>0</v>
      </c>
      <c r="N121" s="1">
        <f t="shared" si="13"/>
        <v>0</v>
      </c>
    </row>
    <row r="122" spans="1:14" x14ac:dyDescent="0.25">
      <c r="A122" s="2">
        <v>41880</v>
      </c>
      <c r="B122" s="1">
        <v>0</v>
      </c>
      <c r="C122" s="1" t="b">
        <f t="shared" si="11"/>
        <v>0</v>
      </c>
      <c r="D122" s="5">
        <f t="shared" si="14"/>
        <v>2257151.8097199998</v>
      </c>
      <c r="E122" s="5">
        <f t="shared" si="15"/>
        <v>100000</v>
      </c>
      <c r="F122" s="5">
        <f t="shared" si="16"/>
        <v>2157151.8097199998</v>
      </c>
      <c r="G122" s="5">
        <f t="shared" si="17"/>
        <v>21571.518097199998</v>
      </c>
      <c r="H122" s="5">
        <f t="shared" si="18"/>
        <v>2178723.3278171998</v>
      </c>
      <c r="I122" s="5">
        <f t="shared" si="19"/>
        <v>2178723.3278171998</v>
      </c>
      <c r="J122" s="5">
        <f t="shared" si="20"/>
        <v>2178723.3278171998</v>
      </c>
      <c r="K122" s="5">
        <f t="shared" si="21"/>
        <v>2178723.3278171998</v>
      </c>
      <c r="L122" s="1" t="b">
        <f t="shared" si="12"/>
        <v>0</v>
      </c>
      <c r="N122" s="1">
        <f t="shared" si="13"/>
        <v>0</v>
      </c>
    </row>
    <row r="123" spans="1:14" x14ac:dyDescent="0.25">
      <c r="A123" s="2">
        <v>41881</v>
      </c>
      <c r="B123" s="1">
        <v>0</v>
      </c>
      <c r="C123" s="1" t="b">
        <f t="shared" si="11"/>
        <v>1</v>
      </c>
      <c r="D123" s="5">
        <f t="shared" si="14"/>
        <v>2178723.3278171998</v>
      </c>
      <c r="E123" s="5">
        <f t="shared" si="15"/>
        <v>100000</v>
      </c>
      <c r="F123" s="5">
        <f t="shared" si="16"/>
        <v>2078723.3278171998</v>
      </c>
      <c r="G123" s="5">
        <f t="shared" si="17"/>
        <v>20787.233278172</v>
      </c>
      <c r="H123" s="5">
        <f t="shared" si="18"/>
        <v>2099510.5610953718</v>
      </c>
      <c r="I123" s="5">
        <f t="shared" si="19"/>
        <v>2099510.5610953718</v>
      </c>
      <c r="J123" s="5">
        <f t="shared" si="20"/>
        <v>2599510.5610953718</v>
      </c>
      <c r="K123" s="5">
        <f t="shared" si="21"/>
        <v>2500000</v>
      </c>
      <c r="L123" s="1" t="b">
        <f t="shared" si="12"/>
        <v>0</v>
      </c>
      <c r="N123" s="1">
        <f t="shared" si="13"/>
        <v>500000</v>
      </c>
    </row>
    <row r="124" spans="1:14" x14ac:dyDescent="0.25">
      <c r="A124" s="2">
        <v>41882</v>
      </c>
      <c r="B124" s="1">
        <v>1</v>
      </c>
      <c r="C124" s="1" t="b">
        <f t="shared" si="11"/>
        <v>0</v>
      </c>
      <c r="D124" s="5">
        <f t="shared" si="14"/>
        <v>2500000</v>
      </c>
      <c r="E124" s="5">
        <f t="shared" si="15"/>
        <v>0</v>
      </c>
      <c r="F124" s="5">
        <f t="shared" si="16"/>
        <v>2500000</v>
      </c>
      <c r="G124" s="5">
        <f t="shared" si="17"/>
        <v>75000</v>
      </c>
      <c r="H124" s="5">
        <f t="shared" si="18"/>
        <v>2575000</v>
      </c>
      <c r="I124" s="5">
        <f t="shared" si="19"/>
        <v>2500000</v>
      </c>
      <c r="J124" s="5">
        <f t="shared" si="20"/>
        <v>2500000</v>
      </c>
      <c r="K124" s="5">
        <f t="shared" si="21"/>
        <v>2500000</v>
      </c>
      <c r="L124" s="1" t="b">
        <f t="shared" si="12"/>
        <v>1</v>
      </c>
      <c r="N124" s="1">
        <f t="shared" si="13"/>
        <v>0</v>
      </c>
    </row>
    <row r="125" spans="1:14" x14ac:dyDescent="0.25">
      <c r="A125" s="2">
        <v>41883</v>
      </c>
      <c r="B125" s="1">
        <v>0</v>
      </c>
      <c r="C125" s="1" t="b">
        <f t="shared" si="11"/>
        <v>0</v>
      </c>
      <c r="D125" s="5">
        <f t="shared" si="14"/>
        <v>2500000</v>
      </c>
      <c r="E125" s="5">
        <f t="shared" si="15"/>
        <v>100000</v>
      </c>
      <c r="F125" s="5">
        <f t="shared" si="16"/>
        <v>2400000</v>
      </c>
      <c r="G125" s="5">
        <f t="shared" si="17"/>
        <v>24000</v>
      </c>
      <c r="H125" s="5">
        <f t="shared" si="18"/>
        <v>2424000</v>
      </c>
      <c r="I125" s="5">
        <f t="shared" si="19"/>
        <v>2424000</v>
      </c>
      <c r="J125" s="5">
        <f t="shared" si="20"/>
        <v>2424000</v>
      </c>
      <c r="K125" s="5">
        <f t="shared" si="21"/>
        <v>2424000</v>
      </c>
      <c r="L125" s="1" t="b">
        <f t="shared" si="12"/>
        <v>0</v>
      </c>
      <c r="N125" s="1">
        <f t="shared" si="13"/>
        <v>0</v>
      </c>
    </row>
    <row r="126" spans="1:14" x14ac:dyDescent="0.25">
      <c r="A126" s="2">
        <v>41884</v>
      </c>
      <c r="B126" s="1">
        <v>0</v>
      </c>
      <c r="C126" s="1" t="b">
        <f t="shared" si="11"/>
        <v>0</v>
      </c>
      <c r="D126" s="5">
        <f t="shared" si="14"/>
        <v>2424000</v>
      </c>
      <c r="E126" s="5">
        <f t="shared" si="15"/>
        <v>100000</v>
      </c>
      <c r="F126" s="5">
        <f t="shared" si="16"/>
        <v>2324000</v>
      </c>
      <c r="G126" s="5">
        <f t="shared" si="17"/>
        <v>23240</v>
      </c>
      <c r="H126" s="5">
        <f t="shared" si="18"/>
        <v>2347240</v>
      </c>
      <c r="I126" s="5">
        <f t="shared" si="19"/>
        <v>2347240</v>
      </c>
      <c r="J126" s="5">
        <f t="shared" si="20"/>
        <v>2347240</v>
      </c>
      <c r="K126" s="5">
        <f t="shared" si="21"/>
        <v>2347240</v>
      </c>
      <c r="L126" s="1" t="b">
        <f t="shared" si="12"/>
        <v>0</v>
      </c>
      <c r="N126" s="1">
        <f t="shared" si="13"/>
        <v>0</v>
      </c>
    </row>
    <row r="127" spans="1:14" x14ac:dyDescent="0.25">
      <c r="A127" s="2">
        <v>41885</v>
      </c>
      <c r="B127" s="1">
        <v>0</v>
      </c>
      <c r="C127" s="1" t="b">
        <f t="shared" si="11"/>
        <v>0</v>
      </c>
      <c r="D127" s="5">
        <f t="shared" si="14"/>
        <v>2347240</v>
      </c>
      <c r="E127" s="5">
        <f t="shared" si="15"/>
        <v>100000</v>
      </c>
      <c r="F127" s="5">
        <f t="shared" si="16"/>
        <v>2247240</v>
      </c>
      <c r="G127" s="5">
        <f t="shared" si="17"/>
        <v>22472.400000000001</v>
      </c>
      <c r="H127" s="5">
        <f t="shared" si="18"/>
        <v>2269712.4</v>
      </c>
      <c r="I127" s="5">
        <f t="shared" si="19"/>
        <v>2269712.4</v>
      </c>
      <c r="J127" s="5">
        <f t="shared" si="20"/>
        <v>2269712.4</v>
      </c>
      <c r="K127" s="5">
        <f t="shared" si="21"/>
        <v>2269712.4</v>
      </c>
      <c r="L127" s="1" t="b">
        <f t="shared" si="12"/>
        <v>0</v>
      </c>
      <c r="N127" s="1">
        <f t="shared" si="13"/>
        <v>0</v>
      </c>
    </row>
    <row r="128" spans="1:14" x14ac:dyDescent="0.25">
      <c r="A128" s="2">
        <v>41886</v>
      </c>
      <c r="B128" s="1">
        <v>0</v>
      </c>
      <c r="C128" s="1" t="b">
        <f t="shared" si="11"/>
        <v>0</v>
      </c>
      <c r="D128" s="5">
        <f t="shared" si="14"/>
        <v>2269712.4</v>
      </c>
      <c r="E128" s="5">
        <f t="shared" si="15"/>
        <v>100000</v>
      </c>
      <c r="F128" s="5">
        <f t="shared" si="16"/>
        <v>2169712.4</v>
      </c>
      <c r="G128" s="5">
        <f t="shared" si="17"/>
        <v>21697.124</v>
      </c>
      <c r="H128" s="5">
        <f t="shared" si="18"/>
        <v>2191409.5239999997</v>
      </c>
      <c r="I128" s="5">
        <f t="shared" si="19"/>
        <v>2191409.5239999997</v>
      </c>
      <c r="J128" s="5">
        <f t="shared" si="20"/>
        <v>2191409.5239999997</v>
      </c>
      <c r="K128" s="5">
        <f t="shared" si="21"/>
        <v>2191409.5239999997</v>
      </c>
      <c r="L128" s="1" t="b">
        <f t="shared" si="12"/>
        <v>0</v>
      </c>
      <c r="N128" s="1">
        <f t="shared" si="13"/>
        <v>0</v>
      </c>
    </row>
    <row r="129" spans="1:14" x14ac:dyDescent="0.25">
      <c r="A129" s="2">
        <v>41887</v>
      </c>
      <c r="B129" s="1">
        <v>0</v>
      </c>
      <c r="C129" s="1" t="b">
        <f t="shared" si="11"/>
        <v>0</v>
      </c>
      <c r="D129" s="5">
        <f t="shared" si="14"/>
        <v>2191409.5239999997</v>
      </c>
      <c r="E129" s="5">
        <f t="shared" si="15"/>
        <v>100000</v>
      </c>
      <c r="F129" s="5">
        <f t="shared" si="16"/>
        <v>2091409.5239999997</v>
      </c>
      <c r="G129" s="5">
        <f t="shared" si="17"/>
        <v>20914.095239999999</v>
      </c>
      <c r="H129" s="5">
        <f t="shared" si="18"/>
        <v>2112323.6192399999</v>
      </c>
      <c r="I129" s="5">
        <f t="shared" si="19"/>
        <v>2112323.6192399999</v>
      </c>
      <c r="J129" s="5">
        <f t="shared" si="20"/>
        <v>2112323.6192399999</v>
      </c>
      <c r="K129" s="5">
        <f t="shared" si="21"/>
        <v>2112323.6192399999</v>
      </c>
      <c r="L129" s="1" t="b">
        <f t="shared" si="12"/>
        <v>0</v>
      </c>
      <c r="N129" s="1">
        <f t="shared" si="13"/>
        <v>0</v>
      </c>
    </row>
    <row r="130" spans="1:14" x14ac:dyDescent="0.25">
      <c r="A130" s="2">
        <v>41888</v>
      </c>
      <c r="B130" s="1">
        <v>0</v>
      </c>
      <c r="C130" s="1" t="b">
        <f t="shared" si="11"/>
        <v>1</v>
      </c>
      <c r="D130" s="5">
        <f t="shared" si="14"/>
        <v>2112323.6192399999</v>
      </c>
      <c r="E130" s="5">
        <f t="shared" si="15"/>
        <v>100000</v>
      </c>
      <c r="F130" s="5">
        <f t="shared" si="16"/>
        <v>2012323.6192399999</v>
      </c>
      <c r="G130" s="5">
        <f t="shared" si="17"/>
        <v>20123.2361924</v>
      </c>
      <c r="H130" s="5">
        <f t="shared" si="18"/>
        <v>2032446.8554324</v>
      </c>
      <c r="I130" s="5">
        <f t="shared" si="19"/>
        <v>2032446.8554324</v>
      </c>
      <c r="J130" s="5">
        <f t="shared" si="20"/>
        <v>2532446.8554324</v>
      </c>
      <c r="K130" s="5">
        <f t="shared" si="21"/>
        <v>2500000</v>
      </c>
      <c r="L130" s="1" t="b">
        <f t="shared" si="12"/>
        <v>0</v>
      </c>
      <c r="N130" s="1">
        <f t="shared" si="13"/>
        <v>500000</v>
      </c>
    </row>
    <row r="131" spans="1:14" x14ac:dyDescent="0.25">
      <c r="A131" s="2">
        <v>41889</v>
      </c>
      <c r="B131" s="1">
        <v>0</v>
      </c>
      <c r="C131" s="1" t="b">
        <f t="shared" ref="C131:C154" si="22">IF(WEEKDAY(A131)=7,TRUE(),FALSE())</f>
        <v>0</v>
      </c>
      <c r="D131" s="5">
        <f t="shared" si="14"/>
        <v>2500000</v>
      </c>
      <c r="E131" s="5">
        <f t="shared" si="15"/>
        <v>100000</v>
      </c>
      <c r="F131" s="5">
        <f t="shared" si="16"/>
        <v>2400000</v>
      </c>
      <c r="G131" s="5">
        <f t="shared" si="17"/>
        <v>24000</v>
      </c>
      <c r="H131" s="5">
        <f t="shared" si="18"/>
        <v>2424000</v>
      </c>
      <c r="I131" s="5">
        <f t="shared" si="19"/>
        <v>2424000</v>
      </c>
      <c r="J131" s="5">
        <f t="shared" si="20"/>
        <v>2424000</v>
      </c>
      <c r="K131" s="5">
        <f t="shared" si="21"/>
        <v>2424000</v>
      </c>
      <c r="L131" s="1" t="b">
        <f t="shared" ref="L131:L154" si="23">IF(H131&lt;&gt;I131,TRUE(),FALSE())</f>
        <v>0</v>
      </c>
      <c r="N131" s="1">
        <f t="shared" ref="N131:N153" si="24">J131-I131</f>
        <v>0</v>
      </c>
    </row>
    <row r="132" spans="1:14" x14ac:dyDescent="0.25">
      <c r="A132" s="2">
        <v>41890</v>
      </c>
      <c r="B132" s="1">
        <v>1</v>
      </c>
      <c r="C132" s="1" t="b">
        <f t="shared" si="22"/>
        <v>0</v>
      </c>
      <c r="D132" s="5">
        <f t="shared" si="14"/>
        <v>2424000</v>
      </c>
      <c r="E132" s="5">
        <f t="shared" si="15"/>
        <v>0</v>
      </c>
      <c r="F132" s="5">
        <f t="shared" si="16"/>
        <v>2424000</v>
      </c>
      <c r="G132" s="5">
        <f t="shared" si="17"/>
        <v>72720</v>
      </c>
      <c r="H132" s="5">
        <f t="shared" si="18"/>
        <v>2496720</v>
      </c>
      <c r="I132" s="5">
        <f t="shared" si="19"/>
        <v>2496720</v>
      </c>
      <c r="J132" s="5">
        <f t="shared" si="20"/>
        <v>2496720</v>
      </c>
      <c r="K132" s="5">
        <f t="shared" si="21"/>
        <v>2496720</v>
      </c>
      <c r="L132" s="1" t="b">
        <f t="shared" si="23"/>
        <v>0</v>
      </c>
      <c r="N132" s="1">
        <f t="shared" si="24"/>
        <v>0</v>
      </c>
    </row>
    <row r="133" spans="1:14" x14ac:dyDescent="0.25">
      <c r="A133" s="2">
        <v>41891</v>
      </c>
      <c r="B133" s="1">
        <v>0</v>
      </c>
      <c r="C133" s="1" t="b">
        <f t="shared" si="22"/>
        <v>0</v>
      </c>
      <c r="D133" s="5">
        <f t="shared" ref="D133:D154" si="25">K132</f>
        <v>2496720</v>
      </c>
      <c r="E133" s="5">
        <f t="shared" ref="E133:E154" si="26">IF(B133=0,500*100*2,0)</f>
        <v>100000</v>
      </c>
      <c r="F133" s="5">
        <f t="shared" ref="F133:F154" si="27">D133-E133</f>
        <v>2396720</v>
      </c>
      <c r="G133" s="5">
        <f t="shared" ref="G133:G154" si="28">IF(B133=0,F133*0.01,D133*0.03)</f>
        <v>23967.200000000001</v>
      </c>
      <c r="H133" s="5">
        <f t="shared" ref="H133:H154" si="29">F133+G133</f>
        <v>2420687.2000000002</v>
      </c>
      <c r="I133" s="5">
        <f t="shared" ref="I133:I154" si="30">IF(H133&gt;2500000,2500000,H133)</f>
        <v>2420687.2000000002</v>
      </c>
      <c r="J133" s="5">
        <f t="shared" ref="J133:J154" si="31">IF(C133=TRUE(),I133+500000,I133)</f>
        <v>2420687.2000000002</v>
      </c>
      <c r="K133" s="5">
        <f t="shared" ref="K133:K154" si="32">IF(J133&gt;2500000,2500000,J133)</f>
        <v>2420687.2000000002</v>
      </c>
      <c r="L133" s="1" t="b">
        <f t="shared" si="23"/>
        <v>0</v>
      </c>
      <c r="N133" s="1">
        <f t="shared" si="24"/>
        <v>0</v>
      </c>
    </row>
    <row r="134" spans="1:14" x14ac:dyDescent="0.25">
      <c r="A134" s="2">
        <v>41892</v>
      </c>
      <c r="B134" s="1">
        <v>0</v>
      </c>
      <c r="C134" s="1" t="b">
        <f t="shared" si="22"/>
        <v>0</v>
      </c>
      <c r="D134" s="5">
        <f t="shared" si="25"/>
        <v>2420687.2000000002</v>
      </c>
      <c r="E134" s="5">
        <f t="shared" si="26"/>
        <v>100000</v>
      </c>
      <c r="F134" s="5">
        <f t="shared" si="27"/>
        <v>2320687.2000000002</v>
      </c>
      <c r="G134" s="5">
        <f t="shared" si="28"/>
        <v>23206.872000000003</v>
      </c>
      <c r="H134" s="5">
        <f t="shared" si="29"/>
        <v>2343894.0720000002</v>
      </c>
      <c r="I134" s="5">
        <f t="shared" si="30"/>
        <v>2343894.0720000002</v>
      </c>
      <c r="J134" s="5">
        <f t="shared" si="31"/>
        <v>2343894.0720000002</v>
      </c>
      <c r="K134" s="5">
        <f t="shared" si="32"/>
        <v>2343894.0720000002</v>
      </c>
      <c r="L134" s="1" t="b">
        <f t="shared" si="23"/>
        <v>0</v>
      </c>
      <c r="N134" s="1">
        <f t="shared" si="24"/>
        <v>0</v>
      </c>
    </row>
    <row r="135" spans="1:14" x14ac:dyDescent="0.25">
      <c r="A135" s="2">
        <v>41893</v>
      </c>
      <c r="B135" s="1">
        <v>0</v>
      </c>
      <c r="C135" s="1" t="b">
        <f t="shared" si="22"/>
        <v>0</v>
      </c>
      <c r="D135" s="5">
        <f t="shared" si="25"/>
        <v>2343894.0720000002</v>
      </c>
      <c r="E135" s="5">
        <f t="shared" si="26"/>
        <v>100000</v>
      </c>
      <c r="F135" s="5">
        <f t="shared" si="27"/>
        <v>2243894.0720000002</v>
      </c>
      <c r="G135" s="5">
        <f t="shared" si="28"/>
        <v>22438.940720000002</v>
      </c>
      <c r="H135" s="5">
        <f t="shared" si="29"/>
        <v>2266333.01272</v>
      </c>
      <c r="I135" s="5">
        <f t="shared" si="30"/>
        <v>2266333.01272</v>
      </c>
      <c r="J135" s="5">
        <f t="shared" si="31"/>
        <v>2266333.01272</v>
      </c>
      <c r="K135" s="5">
        <f t="shared" si="32"/>
        <v>2266333.01272</v>
      </c>
      <c r="L135" s="1" t="b">
        <f t="shared" si="23"/>
        <v>0</v>
      </c>
      <c r="N135" s="1">
        <f t="shared" si="24"/>
        <v>0</v>
      </c>
    </row>
    <row r="136" spans="1:14" x14ac:dyDescent="0.25">
      <c r="A136" s="2">
        <v>41894</v>
      </c>
      <c r="B136" s="1">
        <v>0</v>
      </c>
      <c r="C136" s="1" t="b">
        <f t="shared" si="22"/>
        <v>0</v>
      </c>
      <c r="D136" s="5">
        <f t="shared" si="25"/>
        <v>2266333.01272</v>
      </c>
      <c r="E136" s="5">
        <f t="shared" si="26"/>
        <v>100000</v>
      </c>
      <c r="F136" s="5">
        <f t="shared" si="27"/>
        <v>2166333.01272</v>
      </c>
      <c r="G136" s="5">
        <f t="shared" si="28"/>
        <v>21663.330127199999</v>
      </c>
      <c r="H136" s="5">
        <f t="shared" si="29"/>
        <v>2187996.3428472001</v>
      </c>
      <c r="I136" s="5">
        <f t="shared" si="30"/>
        <v>2187996.3428472001</v>
      </c>
      <c r="J136" s="5">
        <f t="shared" si="31"/>
        <v>2187996.3428472001</v>
      </c>
      <c r="K136" s="5">
        <f t="shared" si="32"/>
        <v>2187996.3428472001</v>
      </c>
      <c r="L136" s="1" t="b">
        <f t="shared" si="23"/>
        <v>0</v>
      </c>
      <c r="N136" s="1">
        <f t="shared" si="24"/>
        <v>0</v>
      </c>
    </row>
    <row r="137" spans="1:14" x14ac:dyDescent="0.25">
      <c r="A137" s="2">
        <v>41895</v>
      </c>
      <c r="B137" s="1">
        <v>0</v>
      </c>
      <c r="C137" s="1" t="b">
        <f t="shared" si="22"/>
        <v>1</v>
      </c>
      <c r="D137" s="5">
        <f t="shared" si="25"/>
        <v>2187996.3428472001</v>
      </c>
      <c r="E137" s="5">
        <f t="shared" si="26"/>
        <v>100000</v>
      </c>
      <c r="F137" s="5">
        <f t="shared" si="27"/>
        <v>2087996.3428472001</v>
      </c>
      <c r="G137" s="5">
        <f t="shared" si="28"/>
        <v>20879.963428472001</v>
      </c>
      <c r="H137" s="5">
        <f t="shared" si="29"/>
        <v>2108876.3062756723</v>
      </c>
      <c r="I137" s="5">
        <f t="shared" si="30"/>
        <v>2108876.3062756723</v>
      </c>
      <c r="J137" s="5">
        <f t="shared" si="31"/>
        <v>2608876.3062756723</v>
      </c>
      <c r="K137" s="5">
        <f t="shared" si="32"/>
        <v>2500000</v>
      </c>
      <c r="L137" s="1" t="b">
        <f t="shared" si="23"/>
        <v>0</v>
      </c>
      <c r="N137" s="1">
        <f t="shared" si="24"/>
        <v>500000</v>
      </c>
    </row>
    <row r="138" spans="1:14" x14ac:dyDescent="0.25">
      <c r="A138" s="2">
        <v>41896</v>
      </c>
      <c r="B138" s="1">
        <v>0</v>
      </c>
      <c r="C138" s="1" t="b">
        <f t="shared" si="22"/>
        <v>0</v>
      </c>
      <c r="D138" s="5">
        <f t="shared" si="25"/>
        <v>2500000</v>
      </c>
      <c r="E138" s="5">
        <f t="shared" si="26"/>
        <v>100000</v>
      </c>
      <c r="F138" s="5">
        <f t="shared" si="27"/>
        <v>2400000</v>
      </c>
      <c r="G138" s="5">
        <f t="shared" si="28"/>
        <v>24000</v>
      </c>
      <c r="H138" s="5">
        <f t="shared" si="29"/>
        <v>2424000</v>
      </c>
      <c r="I138" s="5">
        <f t="shared" si="30"/>
        <v>2424000</v>
      </c>
      <c r="J138" s="5">
        <f t="shared" si="31"/>
        <v>2424000</v>
      </c>
      <c r="K138" s="5">
        <f t="shared" si="32"/>
        <v>2424000</v>
      </c>
      <c r="L138" s="1" t="b">
        <f t="shared" si="23"/>
        <v>0</v>
      </c>
      <c r="N138" s="1">
        <f t="shared" si="24"/>
        <v>0</v>
      </c>
    </row>
    <row r="139" spans="1:14" x14ac:dyDescent="0.25">
      <c r="A139" s="2">
        <v>41897</v>
      </c>
      <c r="B139" s="1">
        <v>1</v>
      </c>
      <c r="C139" s="1" t="b">
        <f t="shared" si="22"/>
        <v>0</v>
      </c>
      <c r="D139" s="5">
        <f t="shared" si="25"/>
        <v>2424000</v>
      </c>
      <c r="E139" s="5">
        <f t="shared" si="26"/>
        <v>0</v>
      </c>
      <c r="F139" s="5">
        <f t="shared" si="27"/>
        <v>2424000</v>
      </c>
      <c r="G139" s="5">
        <f t="shared" si="28"/>
        <v>72720</v>
      </c>
      <c r="H139" s="5">
        <f t="shared" si="29"/>
        <v>2496720</v>
      </c>
      <c r="I139" s="5">
        <f t="shared" si="30"/>
        <v>2496720</v>
      </c>
      <c r="J139" s="5">
        <f t="shared" si="31"/>
        <v>2496720</v>
      </c>
      <c r="K139" s="5">
        <f t="shared" si="32"/>
        <v>2496720</v>
      </c>
      <c r="L139" s="1" t="b">
        <f t="shared" si="23"/>
        <v>0</v>
      </c>
      <c r="N139" s="1">
        <f t="shared" si="24"/>
        <v>0</v>
      </c>
    </row>
    <row r="140" spans="1:14" x14ac:dyDescent="0.25">
      <c r="A140" s="2">
        <v>41898</v>
      </c>
      <c r="B140" s="1">
        <v>0</v>
      </c>
      <c r="C140" s="1" t="b">
        <f t="shared" si="22"/>
        <v>0</v>
      </c>
      <c r="D140" s="5">
        <f t="shared" si="25"/>
        <v>2496720</v>
      </c>
      <c r="E140" s="5">
        <f t="shared" si="26"/>
        <v>100000</v>
      </c>
      <c r="F140" s="5">
        <f t="shared" si="27"/>
        <v>2396720</v>
      </c>
      <c r="G140" s="5">
        <f t="shared" si="28"/>
        <v>23967.200000000001</v>
      </c>
      <c r="H140" s="5">
        <f t="shared" si="29"/>
        <v>2420687.2000000002</v>
      </c>
      <c r="I140" s="5">
        <f t="shared" si="30"/>
        <v>2420687.2000000002</v>
      </c>
      <c r="J140" s="5">
        <f t="shared" si="31"/>
        <v>2420687.2000000002</v>
      </c>
      <c r="K140" s="5">
        <f t="shared" si="32"/>
        <v>2420687.2000000002</v>
      </c>
      <c r="L140" s="1" t="b">
        <f t="shared" si="23"/>
        <v>0</v>
      </c>
      <c r="N140" s="1">
        <f t="shared" si="24"/>
        <v>0</v>
      </c>
    </row>
    <row r="141" spans="1:14" x14ac:dyDescent="0.25">
      <c r="A141" s="2">
        <v>41899</v>
      </c>
      <c r="B141" s="1">
        <v>0</v>
      </c>
      <c r="C141" s="1" t="b">
        <f t="shared" si="22"/>
        <v>0</v>
      </c>
      <c r="D141" s="5">
        <f t="shared" si="25"/>
        <v>2420687.2000000002</v>
      </c>
      <c r="E141" s="5">
        <f t="shared" si="26"/>
        <v>100000</v>
      </c>
      <c r="F141" s="5">
        <f t="shared" si="27"/>
        <v>2320687.2000000002</v>
      </c>
      <c r="G141" s="5">
        <f t="shared" si="28"/>
        <v>23206.872000000003</v>
      </c>
      <c r="H141" s="5">
        <f t="shared" si="29"/>
        <v>2343894.0720000002</v>
      </c>
      <c r="I141" s="5">
        <f t="shared" si="30"/>
        <v>2343894.0720000002</v>
      </c>
      <c r="J141" s="5">
        <f t="shared" si="31"/>
        <v>2343894.0720000002</v>
      </c>
      <c r="K141" s="5">
        <f t="shared" si="32"/>
        <v>2343894.0720000002</v>
      </c>
      <c r="L141" s="1" t="b">
        <f t="shared" si="23"/>
        <v>0</v>
      </c>
      <c r="N141" s="1">
        <f t="shared" si="24"/>
        <v>0</v>
      </c>
    </row>
    <row r="142" spans="1:14" x14ac:dyDescent="0.25">
      <c r="A142" s="2">
        <v>41900</v>
      </c>
      <c r="B142" s="1">
        <v>0</v>
      </c>
      <c r="C142" s="1" t="b">
        <f t="shared" si="22"/>
        <v>0</v>
      </c>
      <c r="D142" s="5">
        <f t="shared" si="25"/>
        <v>2343894.0720000002</v>
      </c>
      <c r="E142" s="5">
        <f t="shared" si="26"/>
        <v>100000</v>
      </c>
      <c r="F142" s="5">
        <f t="shared" si="27"/>
        <v>2243894.0720000002</v>
      </c>
      <c r="G142" s="5">
        <f t="shared" si="28"/>
        <v>22438.940720000002</v>
      </c>
      <c r="H142" s="5">
        <f t="shared" si="29"/>
        <v>2266333.01272</v>
      </c>
      <c r="I142" s="5">
        <f t="shared" si="30"/>
        <v>2266333.01272</v>
      </c>
      <c r="J142" s="5">
        <f t="shared" si="31"/>
        <v>2266333.01272</v>
      </c>
      <c r="K142" s="5">
        <f t="shared" si="32"/>
        <v>2266333.01272</v>
      </c>
      <c r="L142" s="1" t="b">
        <f t="shared" si="23"/>
        <v>0</v>
      </c>
      <c r="N142" s="1">
        <f t="shared" si="24"/>
        <v>0</v>
      </c>
    </row>
    <row r="143" spans="1:14" x14ac:dyDescent="0.25">
      <c r="A143" s="2">
        <v>41901</v>
      </c>
      <c r="B143" s="1">
        <v>0</v>
      </c>
      <c r="C143" s="1" t="b">
        <f t="shared" si="22"/>
        <v>0</v>
      </c>
      <c r="D143" s="5">
        <f t="shared" si="25"/>
        <v>2266333.01272</v>
      </c>
      <c r="E143" s="5">
        <f t="shared" si="26"/>
        <v>100000</v>
      </c>
      <c r="F143" s="5">
        <f t="shared" si="27"/>
        <v>2166333.01272</v>
      </c>
      <c r="G143" s="5">
        <f t="shared" si="28"/>
        <v>21663.330127199999</v>
      </c>
      <c r="H143" s="5">
        <f t="shared" si="29"/>
        <v>2187996.3428472001</v>
      </c>
      <c r="I143" s="5">
        <f t="shared" si="30"/>
        <v>2187996.3428472001</v>
      </c>
      <c r="J143" s="5">
        <f t="shared" si="31"/>
        <v>2187996.3428472001</v>
      </c>
      <c r="K143" s="5">
        <f t="shared" si="32"/>
        <v>2187996.3428472001</v>
      </c>
      <c r="L143" s="1" t="b">
        <f t="shared" si="23"/>
        <v>0</v>
      </c>
      <c r="N143" s="1">
        <f t="shared" si="24"/>
        <v>0</v>
      </c>
    </row>
    <row r="144" spans="1:14" x14ac:dyDescent="0.25">
      <c r="A144" s="2">
        <v>41902</v>
      </c>
      <c r="B144" s="1">
        <v>0</v>
      </c>
      <c r="C144" s="1" t="b">
        <f t="shared" si="22"/>
        <v>1</v>
      </c>
      <c r="D144" s="5">
        <f t="shared" si="25"/>
        <v>2187996.3428472001</v>
      </c>
      <c r="E144" s="5">
        <f t="shared" si="26"/>
        <v>100000</v>
      </c>
      <c r="F144" s="5">
        <f t="shared" si="27"/>
        <v>2087996.3428472001</v>
      </c>
      <c r="G144" s="5">
        <f t="shared" si="28"/>
        <v>20879.963428472001</v>
      </c>
      <c r="H144" s="5">
        <f t="shared" si="29"/>
        <v>2108876.3062756723</v>
      </c>
      <c r="I144" s="5">
        <f t="shared" si="30"/>
        <v>2108876.3062756723</v>
      </c>
      <c r="J144" s="5">
        <f t="shared" si="31"/>
        <v>2608876.3062756723</v>
      </c>
      <c r="K144" s="5">
        <f t="shared" si="32"/>
        <v>2500000</v>
      </c>
      <c r="L144" s="1" t="b">
        <f t="shared" si="23"/>
        <v>0</v>
      </c>
      <c r="N144" s="1">
        <f t="shared" si="24"/>
        <v>500000</v>
      </c>
    </row>
    <row r="145" spans="1:14" x14ac:dyDescent="0.25">
      <c r="A145" s="2">
        <v>41903</v>
      </c>
      <c r="B145" s="1">
        <v>0</v>
      </c>
      <c r="C145" s="1" t="b">
        <f t="shared" si="22"/>
        <v>0</v>
      </c>
      <c r="D145" s="5">
        <f t="shared" si="25"/>
        <v>2500000</v>
      </c>
      <c r="E145" s="5">
        <f t="shared" si="26"/>
        <v>100000</v>
      </c>
      <c r="F145" s="5">
        <f t="shared" si="27"/>
        <v>2400000</v>
      </c>
      <c r="G145" s="5">
        <f t="shared" si="28"/>
        <v>24000</v>
      </c>
      <c r="H145" s="5">
        <f t="shared" si="29"/>
        <v>2424000</v>
      </c>
      <c r="I145" s="5">
        <f t="shared" si="30"/>
        <v>2424000</v>
      </c>
      <c r="J145" s="5">
        <f t="shared" si="31"/>
        <v>2424000</v>
      </c>
      <c r="K145" s="5">
        <f t="shared" si="32"/>
        <v>2424000</v>
      </c>
      <c r="L145" s="1" t="b">
        <f t="shared" si="23"/>
        <v>0</v>
      </c>
      <c r="N145" s="1">
        <f t="shared" si="24"/>
        <v>0</v>
      </c>
    </row>
    <row r="146" spans="1:14" x14ac:dyDescent="0.25">
      <c r="A146" s="2">
        <v>41904</v>
      </c>
      <c r="B146" s="1">
        <v>0</v>
      </c>
      <c r="C146" s="1" t="b">
        <f t="shared" si="22"/>
        <v>0</v>
      </c>
      <c r="D146" s="5">
        <f t="shared" si="25"/>
        <v>2424000</v>
      </c>
      <c r="E146" s="5">
        <f t="shared" si="26"/>
        <v>100000</v>
      </c>
      <c r="F146" s="5">
        <f t="shared" si="27"/>
        <v>2324000</v>
      </c>
      <c r="G146" s="5">
        <f t="shared" si="28"/>
        <v>23240</v>
      </c>
      <c r="H146" s="5">
        <f t="shared" si="29"/>
        <v>2347240</v>
      </c>
      <c r="I146" s="5">
        <f t="shared" si="30"/>
        <v>2347240</v>
      </c>
      <c r="J146" s="5">
        <f t="shared" si="31"/>
        <v>2347240</v>
      </c>
      <c r="K146" s="5">
        <f t="shared" si="32"/>
        <v>2347240</v>
      </c>
      <c r="L146" s="1" t="b">
        <f t="shared" si="23"/>
        <v>0</v>
      </c>
      <c r="N146" s="1">
        <f t="shared" si="24"/>
        <v>0</v>
      </c>
    </row>
    <row r="147" spans="1:14" x14ac:dyDescent="0.25">
      <c r="A147" s="2">
        <v>41905</v>
      </c>
      <c r="B147" s="1">
        <v>1</v>
      </c>
      <c r="C147" s="1" t="b">
        <f t="shared" si="22"/>
        <v>0</v>
      </c>
      <c r="D147" s="5">
        <f t="shared" si="25"/>
        <v>2347240</v>
      </c>
      <c r="E147" s="5">
        <f t="shared" si="26"/>
        <v>0</v>
      </c>
      <c r="F147" s="5">
        <f t="shared" si="27"/>
        <v>2347240</v>
      </c>
      <c r="G147" s="5">
        <f t="shared" si="28"/>
        <v>70417.2</v>
      </c>
      <c r="H147" s="5">
        <f t="shared" si="29"/>
        <v>2417657.2000000002</v>
      </c>
      <c r="I147" s="5">
        <f t="shared" si="30"/>
        <v>2417657.2000000002</v>
      </c>
      <c r="J147" s="5">
        <f t="shared" si="31"/>
        <v>2417657.2000000002</v>
      </c>
      <c r="K147" s="5">
        <f t="shared" si="32"/>
        <v>2417657.2000000002</v>
      </c>
      <c r="L147" s="1" t="b">
        <f t="shared" si="23"/>
        <v>0</v>
      </c>
      <c r="N147" s="1">
        <f t="shared" si="24"/>
        <v>0</v>
      </c>
    </row>
    <row r="148" spans="1:14" x14ac:dyDescent="0.25">
      <c r="A148" s="2">
        <v>41906</v>
      </c>
      <c r="B148" s="1">
        <v>0</v>
      </c>
      <c r="C148" s="1" t="b">
        <f t="shared" si="22"/>
        <v>0</v>
      </c>
      <c r="D148" s="5">
        <f t="shared" si="25"/>
        <v>2417657.2000000002</v>
      </c>
      <c r="E148" s="5">
        <f t="shared" si="26"/>
        <v>100000</v>
      </c>
      <c r="F148" s="5">
        <f t="shared" si="27"/>
        <v>2317657.2000000002</v>
      </c>
      <c r="G148" s="5">
        <f t="shared" si="28"/>
        <v>23176.572000000004</v>
      </c>
      <c r="H148" s="5">
        <f t="shared" si="29"/>
        <v>2340833.7720000003</v>
      </c>
      <c r="I148" s="5">
        <f t="shared" si="30"/>
        <v>2340833.7720000003</v>
      </c>
      <c r="J148" s="5">
        <f t="shared" si="31"/>
        <v>2340833.7720000003</v>
      </c>
      <c r="K148" s="5">
        <f t="shared" si="32"/>
        <v>2340833.7720000003</v>
      </c>
      <c r="L148" s="1" t="b">
        <f t="shared" si="23"/>
        <v>0</v>
      </c>
      <c r="N148" s="1">
        <f t="shared" si="24"/>
        <v>0</v>
      </c>
    </row>
    <row r="149" spans="1:14" x14ac:dyDescent="0.25">
      <c r="A149" s="2">
        <v>41907</v>
      </c>
      <c r="B149" s="1">
        <v>1</v>
      </c>
      <c r="C149" s="1" t="b">
        <f t="shared" si="22"/>
        <v>0</v>
      </c>
      <c r="D149" s="5">
        <f t="shared" si="25"/>
        <v>2340833.7720000003</v>
      </c>
      <c r="E149" s="5">
        <f t="shared" si="26"/>
        <v>0</v>
      </c>
      <c r="F149" s="5">
        <f t="shared" si="27"/>
        <v>2340833.7720000003</v>
      </c>
      <c r="G149" s="5">
        <f t="shared" si="28"/>
        <v>70225.013160000002</v>
      </c>
      <c r="H149" s="5">
        <f t="shared" si="29"/>
        <v>2411058.7851600004</v>
      </c>
      <c r="I149" s="5">
        <f t="shared" si="30"/>
        <v>2411058.7851600004</v>
      </c>
      <c r="J149" s="5">
        <f t="shared" si="31"/>
        <v>2411058.7851600004</v>
      </c>
      <c r="K149" s="5">
        <f t="shared" si="32"/>
        <v>2411058.7851600004</v>
      </c>
      <c r="L149" s="1" t="b">
        <f t="shared" si="23"/>
        <v>0</v>
      </c>
      <c r="N149" s="1">
        <f t="shared" si="24"/>
        <v>0</v>
      </c>
    </row>
    <row r="150" spans="1:14" x14ac:dyDescent="0.25">
      <c r="A150" s="2">
        <v>41908</v>
      </c>
      <c r="B150" s="1">
        <v>0</v>
      </c>
      <c r="C150" s="1" t="b">
        <f t="shared" si="22"/>
        <v>0</v>
      </c>
      <c r="D150" s="5">
        <f t="shared" si="25"/>
        <v>2411058.7851600004</v>
      </c>
      <c r="E150" s="5">
        <f t="shared" si="26"/>
        <v>100000</v>
      </c>
      <c r="F150" s="5">
        <f t="shared" si="27"/>
        <v>2311058.7851600004</v>
      </c>
      <c r="G150" s="5">
        <f t="shared" si="28"/>
        <v>23110.587851600005</v>
      </c>
      <c r="H150" s="5">
        <f t="shared" si="29"/>
        <v>2334169.3730116002</v>
      </c>
      <c r="I150" s="5">
        <f t="shared" si="30"/>
        <v>2334169.3730116002</v>
      </c>
      <c r="J150" s="5">
        <f t="shared" si="31"/>
        <v>2334169.3730116002</v>
      </c>
      <c r="K150" s="5">
        <f t="shared" si="32"/>
        <v>2334169.3730116002</v>
      </c>
      <c r="L150" s="1" t="b">
        <f t="shared" si="23"/>
        <v>0</v>
      </c>
      <c r="N150" s="1">
        <f t="shared" si="24"/>
        <v>0</v>
      </c>
    </row>
    <row r="151" spans="1:14" x14ac:dyDescent="0.25">
      <c r="A151" s="2">
        <v>41909</v>
      </c>
      <c r="B151" s="1">
        <v>0</v>
      </c>
      <c r="C151" s="1" t="b">
        <f t="shared" si="22"/>
        <v>1</v>
      </c>
      <c r="D151" s="5">
        <f t="shared" si="25"/>
        <v>2334169.3730116002</v>
      </c>
      <c r="E151" s="5">
        <f t="shared" si="26"/>
        <v>100000</v>
      </c>
      <c r="F151" s="5">
        <f t="shared" si="27"/>
        <v>2234169.3730116002</v>
      </c>
      <c r="G151" s="5">
        <f t="shared" si="28"/>
        <v>22341.693730116003</v>
      </c>
      <c r="H151" s="5">
        <f t="shared" si="29"/>
        <v>2256511.0667417161</v>
      </c>
      <c r="I151" s="5">
        <f t="shared" si="30"/>
        <v>2256511.0667417161</v>
      </c>
      <c r="J151" s="5">
        <f t="shared" si="31"/>
        <v>2756511.0667417161</v>
      </c>
      <c r="K151" s="5">
        <f t="shared" si="32"/>
        <v>2500000</v>
      </c>
      <c r="L151" s="1" t="b">
        <f t="shared" si="23"/>
        <v>0</v>
      </c>
      <c r="N151" s="1">
        <f t="shared" si="24"/>
        <v>500000</v>
      </c>
    </row>
    <row r="152" spans="1:14" x14ac:dyDescent="0.25">
      <c r="A152" s="2">
        <v>41910</v>
      </c>
      <c r="B152" s="1">
        <v>0</v>
      </c>
      <c r="C152" s="1" t="b">
        <f t="shared" si="22"/>
        <v>0</v>
      </c>
      <c r="D152" s="5">
        <f t="shared" si="25"/>
        <v>2500000</v>
      </c>
      <c r="E152" s="5">
        <f t="shared" si="26"/>
        <v>100000</v>
      </c>
      <c r="F152" s="5">
        <f t="shared" si="27"/>
        <v>2400000</v>
      </c>
      <c r="G152" s="5">
        <f t="shared" si="28"/>
        <v>24000</v>
      </c>
      <c r="H152" s="5">
        <f t="shared" si="29"/>
        <v>2424000</v>
      </c>
      <c r="I152" s="5">
        <f t="shared" si="30"/>
        <v>2424000</v>
      </c>
      <c r="J152" s="5">
        <f t="shared" si="31"/>
        <v>2424000</v>
      </c>
      <c r="K152" s="5">
        <f t="shared" si="32"/>
        <v>2424000</v>
      </c>
      <c r="L152" s="1" t="b">
        <f t="shared" si="23"/>
        <v>0</v>
      </c>
      <c r="N152" s="1">
        <f t="shared" si="24"/>
        <v>0</v>
      </c>
    </row>
    <row r="153" spans="1:14" x14ac:dyDescent="0.25">
      <c r="A153" s="2">
        <v>41911</v>
      </c>
      <c r="B153" s="1">
        <v>1</v>
      </c>
      <c r="C153" s="1" t="b">
        <f t="shared" si="22"/>
        <v>0</v>
      </c>
      <c r="D153" s="5">
        <f t="shared" si="25"/>
        <v>2424000</v>
      </c>
      <c r="E153" s="5">
        <f t="shared" si="26"/>
        <v>0</v>
      </c>
      <c r="F153" s="5">
        <f t="shared" si="27"/>
        <v>2424000</v>
      </c>
      <c r="G153" s="5">
        <f t="shared" si="28"/>
        <v>72720</v>
      </c>
      <c r="H153" s="5">
        <f t="shared" si="29"/>
        <v>2496720</v>
      </c>
      <c r="I153" s="5">
        <f t="shared" si="30"/>
        <v>2496720</v>
      </c>
      <c r="J153" s="5">
        <f t="shared" si="31"/>
        <v>2496720</v>
      </c>
      <c r="K153" s="5">
        <f t="shared" si="32"/>
        <v>2496720</v>
      </c>
      <c r="L153" s="1" t="b">
        <f t="shared" si="23"/>
        <v>0</v>
      </c>
      <c r="N153" s="1">
        <f t="shared" si="24"/>
        <v>0</v>
      </c>
    </row>
    <row r="154" spans="1:14" x14ac:dyDescent="0.25">
      <c r="A154" s="2">
        <v>41912</v>
      </c>
      <c r="B154" s="1">
        <v>1</v>
      </c>
      <c r="C154" s="1" t="b">
        <f t="shared" si="22"/>
        <v>0</v>
      </c>
      <c r="D154" s="5">
        <f t="shared" si="25"/>
        <v>2496720</v>
      </c>
      <c r="E154" s="5">
        <f t="shared" si="26"/>
        <v>0</v>
      </c>
      <c r="F154" s="5">
        <f t="shared" si="27"/>
        <v>2496720</v>
      </c>
      <c r="G154" s="5">
        <f t="shared" si="28"/>
        <v>74901.599999999991</v>
      </c>
      <c r="H154" s="5">
        <f t="shared" si="29"/>
        <v>2571621.6</v>
      </c>
      <c r="I154" s="5">
        <f t="shared" si="30"/>
        <v>2500000</v>
      </c>
      <c r="J154" s="5">
        <f t="shared" si="31"/>
        <v>2500000</v>
      </c>
      <c r="K154" s="5">
        <f t="shared" si="32"/>
        <v>2500000</v>
      </c>
      <c r="L154" s="1" t="b">
        <f t="shared" si="23"/>
        <v>1</v>
      </c>
      <c r="N154" s="1">
        <f>J154-I154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zoomScale="70" zoomScaleNormal="70" workbookViewId="0">
      <selection activeCell="N3" sqref="N3"/>
    </sheetView>
  </sheetViews>
  <sheetFormatPr defaultRowHeight="15" x14ac:dyDescent="0.25"/>
  <cols>
    <col min="1" max="1" width="10.42578125" style="1" bestFit="1" customWidth="1"/>
    <col min="2" max="2" width="6.85546875" style="1" bestFit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bestFit="1" customWidth="1"/>
    <col min="12" max="12" width="13.42578125" style="1" customWidth="1"/>
    <col min="13" max="13" width="9.140625" style="1"/>
    <col min="14" max="14" width="10.7109375" style="1" bestFit="1" customWidth="1"/>
    <col min="15" max="16384" width="9.140625" style="1"/>
  </cols>
  <sheetData>
    <row r="1" spans="1:14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  <c r="L1" s="3" t="s">
        <v>12</v>
      </c>
    </row>
    <row r="2" spans="1:14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  <c r="L2" s="1" t="b">
        <f>IF(H2&lt;&gt;I2,TRUE(),FALSE())</f>
        <v>0</v>
      </c>
      <c r="N2" s="1" t="s">
        <v>15</v>
      </c>
    </row>
    <row r="3" spans="1:14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  <c r="L3" s="1" t="b">
        <f t="shared" ref="L3:L66" si="1">IF(H3&lt;&gt;I3,TRUE(),FALSE())</f>
        <v>0</v>
      </c>
      <c r="N3" s="1">
        <f>MIN(D2:D154)</f>
        <v>2112323.6192399999</v>
      </c>
    </row>
    <row r="4" spans="1:14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  <c r="L4" s="1" t="b">
        <f t="shared" si="1"/>
        <v>0</v>
      </c>
      <c r="N4" s="1" t="s">
        <v>16</v>
      </c>
    </row>
    <row r="5" spans="1:14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2">K4</f>
        <v>2500000</v>
      </c>
      <c r="E5" s="5">
        <f t="shared" ref="E5:E68" si="3">IF(B5=0,500*100*2,0)</f>
        <v>100000</v>
      </c>
      <c r="F5" s="5">
        <f t="shared" ref="F5:F68" si="4">D5-E5</f>
        <v>2400000</v>
      </c>
      <c r="G5" s="5">
        <f t="shared" ref="G5:G68" si="5">IF(B5=0,F5*0.01,D5*0.03)</f>
        <v>24000</v>
      </c>
      <c r="H5" s="5">
        <f t="shared" ref="H5:H68" si="6">F5+G5</f>
        <v>2424000</v>
      </c>
      <c r="I5" s="5">
        <f t="shared" ref="I5:I68" si="7">IF(H5&gt;2500000,2500000,H5)</f>
        <v>2424000</v>
      </c>
      <c r="J5" s="5">
        <f t="shared" ref="J5:J68" si="8">IF(C5=TRUE(),I5+500000,I5)</f>
        <v>2424000</v>
      </c>
      <c r="K5" s="5">
        <f t="shared" ref="K5:K68" si="9">IF(J5&gt;2500000,2500000,J5)</f>
        <v>2424000</v>
      </c>
      <c r="L5" s="1" t="b">
        <f t="shared" si="1"/>
        <v>0</v>
      </c>
      <c r="N5" s="1">
        <f>MATCH(N3,D2:D154,-1)</f>
        <v>115</v>
      </c>
    </row>
    <row r="6" spans="1:14" x14ac:dyDescent="0.25">
      <c r="A6" s="2">
        <v>41764</v>
      </c>
      <c r="B6" s="1">
        <v>0</v>
      </c>
      <c r="C6" s="1" t="b">
        <f t="shared" si="0"/>
        <v>0</v>
      </c>
      <c r="D6" s="5">
        <f t="shared" si="2"/>
        <v>2424000</v>
      </c>
      <c r="E6" s="5">
        <f t="shared" si="3"/>
        <v>100000</v>
      </c>
      <c r="F6" s="5">
        <f t="shared" si="4"/>
        <v>2324000</v>
      </c>
      <c r="G6" s="5">
        <f t="shared" si="5"/>
        <v>23240</v>
      </c>
      <c r="H6" s="5">
        <f t="shared" si="6"/>
        <v>2347240</v>
      </c>
      <c r="I6" s="5">
        <f t="shared" si="7"/>
        <v>2347240</v>
      </c>
      <c r="J6" s="5">
        <f t="shared" si="8"/>
        <v>2347240</v>
      </c>
      <c r="K6" s="5">
        <f t="shared" si="9"/>
        <v>2347240</v>
      </c>
      <c r="L6" s="1" t="b">
        <f t="shared" si="1"/>
        <v>0</v>
      </c>
      <c r="N6" s="2">
        <f ca="1">CELL("zawartość",INDEX(A2:A154,N5))</f>
        <v>41874</v>
      </c>
    </row>
    <row r="7" spans="1:14" x14ac:dyDescent="0.25">
      <c r="A7" s="2">
        <v>41765</v>
      </c>
      <c r="B7" s="1">
        <v>1</v>
      </c>
      <c r="C7" s="1" t="b">
        <f t="shared" si="0"/>
        <v>0</v>
      </c>
      <c r="D7" s="5">
        <f t="shared" si="2"/>
        <v>2347240</v>
      </c>
      <c r="E7" s="5">
        <f t="shared" si="3"/>
        <v>0</v>
      </c>
      <c r="F7" s="5">
        <f t="shared" si="4"/>
        <v>2347240</v>
      </c>
      <c r="G7" s="5">
        <f t="shared" si="5"/>
        <v>70417.2</v>
      </c>
      <c r="H7" s="5">
        <f t="shared" si="6"/>
        <v>2417657.2000000002</v>
      </c>
      <c r="I7" s="5">
        <f t="shared" si="7"/>
        <v>2417657.2000000002</v>
      </c>
      <c r="J7" s="5">
        <f t="shared" si="8"/>
        <v>2417657.2000000002</v>
      </c>
      <c r="K7" s="5">
        <f t="shared" si="9"/>
        <v>2417657.2000000002</v>
      </c>
      <c r="L7" s="1" t="b">
        <f t="shared" si="1"/>
        <v>0</v>
      </c>
    </row>
    <row r="8" spans="1:14" x14ac:dyDescent="0.25">
      <c r="A8" s="2">
        <v>41766</v>
      </c>
      <c r="B8" s="1">
        <v>1</v>
      </c>
      <c r="C8" s="1" t="b">
        <f t="shared" si="0"/>
        <v>0</v>
      </c>
      <c r="D8" s="5">
        <f t="shared" si="2"/>
        <v>2417657.2000000002</v>
      </c>
      <c r="E8" s="5">
        <f t="shared" si="3"/>
        <v>0</v>
      </c>
      <c r="F8" s="5">
        <f t="shared" si="4"/>
        <v>2417657.2000000002</v>
      </c>
      <c r="G8" s="5">
        <f t="shared" si="5"/>
        <v>72529.716</v>
      </c>
      <c r="H8" s="5">
        <f t="shared" si="6"/>
        <v>2490186.9160000002</v>
      </c>
      <c r="I8" s="5">
        <f t="shared" si="7"/>
        <v>2490186.9160000002</v>
      </c>
      <c r="J8" s="5">
        <f t="shared" si="8"/>
        <v>2490186.9160000002</v>
      </c>
      <c r="K8" s="5">
        <f t="shared" si="9"/>
        <v>2490186.9160000002</v>
      </c>
      <c r="L8" s="1" t="b">
        <f t="shared" si="1"/>
        <v>0</v>
      </c>
    </row>
    <row r="9" spans="1:14" x14ac:dyDescent="0.25">
      <c r="A9" s="2">
        <v>41767</v>
      </c>
      <c r="B9" s="1">
        <v>1</v>
      </c>
      <c r="C9" s="1" t="b">
        <f t="shared" si="0"/>
        <v>0</v>
      </c>
      <c r="D9" s="5">
        <f t="shared" si="2"/>
        <v>2490186.9160000002</v>
      </c>
      <c r="E9" s="5">
        <f t="shared" si="3"/>
        <v>0</v>
      </c>
      <c r="F9" s="5">
        <f t="shared" si="4"/>
        <v>2490186.9160000002</v>
      </c>
      <c r="G9" s="5">
        <f t="shared" si="5"/>
        <v>74705.607480000006</v>
      </c>
      <c r="H9" s="5">
        <f t="shared" si="6"/>
        <v>2564892.52348</v>
      </c>
      <c r="I9" s="5">
        <f t="shared" si="7"/>
        <v>2500000</v>
      </c>
      <c r="J9" s="5">
        <f t="shared" si="8"/>
        <v>2500000</v>
      </c>
      <c r="K9" s="5">
        <f t="shared" si="9"/>
        <v>2500000</v>
      </c>
      <c r="L9" s="1" t="b">
        <f t="shared" si="1"/>
        <v>1</v>
      </c>
    </row>
    <row r="10" spans="1:14" x14ac:dyDescent="0.25">
      <c r="A10" s="2">
        <v>41768</v>
      </c>
      <c r="B10" s="1">
        <v>1</v>
      </c>
      <c r="C10" s="1" t="b">
        <f t="shared" si="0"/>
        <v>0</v>
      </c>
      <c r="D10" s="5">
        <f t="shared" si="2"/>
        <v>2500000</v>
      </c>
      <c r="E10" s="5">
        <f t="shared" si="3"/>
        <v>0</v>
      </c>
      <c r="F10" s="5">
        <f t="shared" si="4"/>
        <v>2500000</v>
      </c>
      <c r="G10" s="5">
        <f t="shared" si="5"/>
        <v>75000</v>
      </c>
      <c r="H10" s="5">
        <f t="shared" si="6"/>
        <v>2575000</v>
      </c>
      <c r="I10" s="5">
        <f t="shared" si="7"/>
        <v>2500000</v>
      </c>
      <c r="J10" s="5">
        <f t="shared" si="8"/>
        <v>2500000</v>
      </c>
      <c r="K10" s="5">
        <f t="shared" si="9"/>
        <v>2500000</v>
      </c>
      <c r="L10" s="1" t="b">
        <f t="shared" si="1"/>
        <v>1</v>
      </c>
    </row>
    <row r="11" spans="1:14" x14ac:dyDescent="0.25">
      <c r="A11" s="2">
        <v>41769</v>
      </c>
      <c r="B11" s="1">
        <v>1</v>
      </c>
      <c r="C11" s="1" t="b">
        <f t="shared" si="0"/>
        <v>1</v>
      </c>
      <c r="D11" s="5">
        <f t="shared" si="2"/>
        <v>2500000</v>
      </c>
      <c r="E11" s="5">
        <f t="shared" si="3"/>
        <v>0</v>
      </c>
      <c r="F11" s="5">
        <f t="shared" si="4"/>
        <v>2500000</v>
      </c>
      <c r="G11" s="5">
        <f t="shared" si="5"/>
        <v>75000</v>
      </c>
      <c r="H11" s="5">
        <f t="shared" si="6"/>
        <v>2575000</v>
      </c>
      <c r="I11" s="5">
        <f t="shared" si="7"/>
        <v>2500000</v>
      </c>
      <c r="J11" s="5">
        <f t="shared" si="8"/>
        <v>3000000</v>
      </c>
      <c r="K11" s="5">
        <f t="shared" si="9"/>
        <v>2500000</v>
      </c>
      <c r="L11" s="1" t="b">
        <f t="shared" si="1"/>
        <v>1</v>
      </c>
    </row>
    <row r="12" spans="1:14" x14ac:dyDescent="0.25">
      <c r="A12" s="2">
        <v>41770</v>
      </c>
      <c r="B12" s="1">
        <v>1</v>
      </c>
      <c r="C12" s="1" t="b">
        <f t="shared" si="0"/>
        <v>0</v>
      </c>
      <c r="D12" s="5">
        <f t="shared" si="2"/>
        <v>2500000</v>
      </c>
      <c r="E12" s="5">
        <f t="shared" si="3"/>
        <v>0</v>
      </c>
      <c r="F12" s="5">
        <f t="shared" si="4"/>
        <v>2500000</v>
      </c>
      <c r="G12" s="5">
        <f t="shared" si="5"/>
        <v>75000</v>
      </c>
      <c r="H12" s="5">
        <f t="shared" si="6"/>
        <v>2575000</v>
      </c>
      <c r="I12" s="5">
        <f t="shared" si="7"/>
        <v>2500000</v>
      </c>
      <c r="J12" s="5">
        <f t="shared" si="8"/>
        <v>2500000</v>
      </c>
      <c r="K12" s="5">
        <f t="shared" si="9"/>
        <v>2500000</v>
      </c>
      <c r="L12" s="1" t="b">
        <f t="shared" si="1"/>
        <v>1</v>
      </c>
    </row>
    <row r="13" spans="1:14" x14ac:dyDescent="0.25">
      <c r="A13" s="2">
        <v>41771</v>
      </c>
      <c r="B13" s="1">
        <v>1</v>
      </c>
      <c r="C13" s="1" t="b">
        <f t="shared" si="0"/>
        <v>0</v>
      </c>
      <c r="D13" s="5">
        <f t="shared" si="2"/>
        <v>2500000</v>
      </c>
      <c r="E13" s="5">
        <f t="shared" si="3"/>
        <v>0</v>
      </c>
      <c r="F13" s="5">
        <f t="shared" si="4"/>
        <v>2500000</v>
      </c>
      <c r="G13" s="5">
        <f t="shared" si="5"/>
        <v>75000</v>
      </c>
      <c r="H13" s="5">
        <f t="shared" si="6"/>
        <v>2575000</v>
      </c>
      <c r="I13" s="5">
        <f t="shared" si="7"/>
        <v>2500000</v>
      </c>
      <c r="J13" s="5">
        <f t="shared" si="8"/>
        <v>2500000</v>
      </c>
      <c r="K13" s="5">
        <f t="shared" si="9"/>
        <v>2500000</v>
      </c>
      <c r="L13" s="1" t="b">
        <f t="shared" si="1"/>
        <v>1</v>
      </c>
    </row>
    <row r="14" spans="1:14" x14ac:dyDescent="0.25">
      <c r="A14" s="2">
        <v>41772</v>
      </c>
      <c r="B14" s="1">
        <v>1</v>
      </c>
      <c r="C14" s="1" t="b">
        <f t="shared" si="0"/>
        <v>0</v>
      </c>
      <c r="D14" s="5">
        <f t="shared" si="2"/>
        <v>2500000</v>
      </c>
      <c r="E14" s="5">
        <f t="shared" si="3"/>
        <v>0</v>
      </c>
      <c r="F14" s="5">
        <f t="shared" si="4"/>
        <v>2500000</v>
      </c>
      <c r="G14" s="5">
        <f t="shared" si="5"/>
        <v>75000</v>
      </c>
      <c r="H14" s="5">
        <f t="shared" si="6"/>
        <v>2575000</v>
      </c>
      <c r="I14" s="5">
        <f t="shared" si="7"/>
        <v>2500000</v>
      </c>
      <c r="J14" s="5">
        <f t="shared" si="8"/>
        <v>2500000</v>
      </c>
      <c r="K14" s="5">
        <f t="shared" si="9"/>
        <v>2500000</v>
      </c>
      <c r="L14" s="1" t="b">
        <f t="shared" si="1"/>
        <v>1</v>
      </c>
    </row>
    <row r="15" spans="1:14" x14ac:dyDescent="0.25">
      <c r="A15" s="2">
        <v>41773</v>
      </c>
      <c r="B15" s="1">
        <v>0</v>
      </c>
      <c r="C15" s="1" t="b">
        <f t="shared" si="0"/>
        <v>0</v>
      </c>
      <c r="D15" s="5">
        <f t="shared" si="2"/>
        <v>2500000</v>
      </c>
      <c r="E15" s="5">
        <f t="shared" si="3"/>
        <v>100000</v>
      </c>
      <c r="F15" s="5">
        <f t="shared" si="4"/>
        <v>2400000</v>
      </c>
      <c r="G15" s="5">
        <f t="shared" si="5"/>
        <v>24000</v>
      </c>
      <c r="H15" s="5">
        <f t="shared" si="6"/>
        <v>2424000</v>
      </c>
      <c r="I15" s="5">
        <f t="shared" si="7"/>
        <v>2424000</v>
      </c>
      <c r="J15" s="5">
        <f t="shared" si="8"/>
        <v>2424000</v>
      </c>
      <c r="K15" s="5">
        <f t="shared" si="9"/>
        <v>2424000</v>
      </c>
      <c r="L15" s="1" t="b">
        <f t="shared" si="1"/>
        <v>0</v>
      </c>
    </row>
    <row r="16" spans="1:14" x14ac:dyDescent="0.25">
      <c r="A16" s="2">
        <v>41774</v>
      </c>
      <c r="B16" s="1">
        <v>0</v>
      </c>
      <c r="C16" s="1" t="b">
        <f t="shared" si="0"/>
        <v>0</v>
      </c>
      <c r="D16" s="5">
        <f t="shared" si="2"/>
        <v>2424000</v>
      </c>
      <c r="E16" s="5">
        <f t="shared" si="3"/>
        <v>100000</v>
      </c>
      <c r="F16" s="5">
        <f t="shared" si="4"/>
        <v>2324000</v>
      </c>
      <c r="G16" s="5">
        <f t="shared" si="5"/>
        <v>23240</v>
      </c>
      <c r="H16" s="5">
        <f t="shared" si="6"/>
        <v>2347240</v>
      </c>
      <c r="I16" s="5">
        <f t="shared" si="7"/>
        <v>2347240</v>
      </c>
      <c r="J16" s="5">
        <f t="shared" si="8"/>
        <v>2347240</v>
      </c>
      <c r="K16" s="5">
        <f t="shared" si="9"/>
        <v>2347240</v>
      </c>
      <c r="L16" s="1" t="b">
        <f t="shared" si="1"/>
        <v>0</v>
      </c>
    </row>
    <row r="17" spans="1:12" x14ac:dyDescent="0.25">
      <c r="A17" s="2">
        <v>41775</v>
      </c>
      <c r="B17" s="1">
        <v>1</v>
      </c>
      <c r="C17" s="1" t="b">
        <f t="shared" si="0"/>
        <v>0</v>
      </c>
      <c r="D17" s="5">
        <f t="shared" si="2"/>
        <v>2347240</v>
      </c>
      <c r="E17" s="5">
        <f t="shared" si="3"/>
        <v>0</v>
      </c>
      <c r="F17" s="5">
        <f t="shared" si="4"/>
        <v>2347240</v>
      </c>
      <c r="G17" s="5">
        <f t="shared" si="5"/>
        <v>70417.2</v>
      </c>
      <c r="H17" s="5">
        <f t="shared" si="6"/>
        <v>2417657.2000000002</v>
      </c>
      <c r="I17" s="5">
        <f t="shared" si="7"/>
        <v>2417657.2000000002</v>
      </c>
      <c r="J17" s="5">
        <f t="shared" si="8"/>
        <v>2417657.2000000002</v>
      </c>
      <c r="K17" s="5">
        <f t="shared" si="9"/>
        <v>2417657.2000000002</v>
      </c>
      <c r="L17" s="1" t="b">
        <f t="shared" si="1"/>
        <v>0</v>
      </c>
    </row>
    <row r="18" spans="1:12" x14ac:dyDescent="0.25">
      <c r="A18" s="2">
        <v>41776</v>
      </c>
      <c r="B18" s="1">
        <v>1</v>
      </c>
      <c r="C18" s="1" t="b">
        <f t="shared" si="0"/>
        <v>1</v>
      </c>
      <c r="D18" s="5">
        <f t="shared" si="2"/>
        <v>2417657.2000000002</v>
      </c>
      <c r="E18" s="5">
        <f t="shared" si="3"/>
        <v>0</v>
      </c>
      <c r="F18" s="5">
        <f t="shared" si="4"/>
        <v>2417657.2000000002</v>
      </c>
      <c r="G18" s="5">
        <f t="shared" si="5"/>
        <v>72529.716</v>
      </c>
      <c r="H18" s="5">
        <f t="shared" si="6"/>
        <v>2490186.9160000002</v>
      </c>
      <c r="I18" s="5">
        <f t="shared" si="7"/>
        <v>2490186.9160000002</v>
      </c>
      <c r="J18" s="5">
        <f t="shared" si="8"/>
        <v>2990186.9160000002</v>
      </c>
      <c r="K18" s="5">
        <f t="shared" si="9"/>
        <v>2500000</v>
      </c>
      <c r="L18" s="1" t="b">
        <f t="shared" si="1"/>
        <v>0</v>
      </c>
    </row>
    <row r="19" spans="1:12" x14ac:dyDescent="0.25">
      <c r="A19" s="2">
        <v>41777</v>
      </c>
      <c r="B19" s="1">
        <v>1</v>
      </c>
      <c r="C19" s="1" t="b">
        <f t="shared" si="0"/>
        <v>0</v>
      </c>
      <c r="D19" s="5">
        <f t="shared" si="2"/>
        <v>2500000</v>
      </c>
      <c r="E19" s="5">
        <f t="shared" si="3"/>
        <v>0</v>
      </c>
      <c r="F19" s="5">
        <f t="shared" si="4"/>
        <v>2500000</v>
      </c>
      <c r="G19" s="5">
        <f t="shared" si="5"/>
        <v>75000</v>
      </c>
      <c r="H19" s="5">
        <f t="shared" si="6"/>
        <v>2575000</v>
      </c>
      <c r="I19" s="5">
        <f t="shared" si="7"/>
        <v>2500000</v>
      </c>
      <c r="J19" s="5">
        <f t="shared" si="8"/>
        <v>2500000</v>
      </c>
      <c r="K19" s="5">
        <f t="shared" si="9"/>
        <v>2500000</v>
      </c>
      <c r="L19" s="1" t="b">
        <f t="shared" si="1"/>
        <v>1</v>
      </c>
    </row>
    <row r="20" spans="1:12" x14ac:dyDescent="0.25">
      <c r="A20" s="2">
        <v>41778</v>
      </c>
      <c r="B20" s="1">
        <v>0</v>
      </c>
      <c r="C20" s="1" t="b">
        <f t="shared" si="0"/>
        <v>0</v>
      </c>
      <c r="D20" s="5">
        <f t="shared" si="2"/>
        <v>2500000</v>
      </c>
      <c r="E20" s="5">
        <f t="shared" si="3"/>
        <v>100000</v>
      </c>
      <c r="F20" s="5">
        <f t="shared" si="4"/>
        <v>2400000</v>
      </c>
      <c r="G20" s="5">
        <f t="shared" si="5"/>
        <v>24000</v>
      </c>
      <c r="H20" s="5">
        <f t="shared" si="6"/>
        <v>2424000</v>
      </c>
      <c r="I20" s="5">
        <f t="shared" si="7"/>
        <v>2424000</v>
      </c>
      <c r="J20" s="5">
        <f t="shared" si="8"/>
        <v>2424000</v>
      </c>
      <c r="K20" s="5">
        <f t="shared" si="9"/>
        <v>2424000</v>
      </c>
      <c r="L20" s="1" t="b">
        <f t="shared" si="1"/>
        <v>0</v>
      </c>
    </row>
    <row r="21" spans="1:12" x14ac:dyDescent="0.25">
      <c r="A21" s="2">
        <v>41779</v>
      </c>
      <c r="B21" s="1">
        <v>0</v>
      </c>
      <c r="C21" s="1" t="b">
        <f t="shared" si="0"/>
        <v>0</v>
      </c>
      <c r="D21" s="5">
        <f t="shared" si="2"/>
        <v>2424000</v>
      </c>
      <c r="E21" s="5">
        <f t="shared" si="3"/>
        <v>100000</v>
      </c>
      <c r="F21" s="5">
        <f t="shared" si="4"/>
        <v>2324000</v>
      </c>
      <c r="G21" s="5">
        <f t="shared" si="5"/>
        <v>23240</v>
      </c>
      <c r="H21" s="5">
        <f t="shared" si="6"/>
        <v>2347240</v>
      </c>
      <c r="I21" s="5">
        <f t="shared" si="7"/>
        <v>2347240</v>
      </c>
      <c r="J21" s="5">
        <f t="shared" si="8"/>
        <v>2347240</v>
      </c>
      <c r="K21" s="5">
        <f t="shared" si="9"/>
        <v>2347240</v>
      </c>
      <c r="L21" s="1" t="b">
        <f t="shared" si="1"/>
        <v>0</v>
      </c>
    </row>
    <row r="22" spans="1:12" x14ac:dyDescent="0.25">
      <c r="A22" s="2">
        <v>41780</v>
      </c>
      <c r="B22" s="1">
        <v>1</v>
      </c>
      <c r="C22" s="1" t="b">
        <f t="shared" si="0"/>
        <v>0</v>
      </c>
      <c r="D22" s="5">
        <f t="shared" si="2"/>
        <v>2347240</v>
      </c>
      <c r="E22" s="5">
        <f t="shared" si="3"/>
        <v>0</v>
      </c>
      <c r="F22" s="5">
        <f t="shared" si="4"/>
        <v>2347240</v>
      </c>
      <c r="G22" s="5">
        <f t="shared" si="5"/>
        <v>70417.2</v>
      </c>
      <c r="H22" s="5">
        <f t="shared" si="6"/>
        <v>2417657.2000000002</v>
      </c>
      <c r="I22" s="5">
        <f t="shared" si="7"/>
        <v>2417657.2000000002</v>
      </c>
      <c r="J22" s="5">
        <f t="shared" si="8"/>
        <v>2417657.2000000002</v>
      </c>
      <c r="K22" s="5">
        <f t="shared" si="9"/>
        <v>2417657.2000000002</v>
      </c>
      <c r="L22" s="1" t="b">
        <f t="shared" si="1"/>
        <v>0</v>
      </c>
    </row>
    <row r="23" spans="1:12" x14ac:dyDescent="0.25">
      <c r="A23" s="2">
        <v>41781</v>
      </c>
      <c r="B23" s="1">
        <v>1</v>
      </c>
      <c r="C23" s="1" t="b">
        <f t="shared" si="0"/>
        <v>0</v>
      </c>
      <c r="D23" s="5">
        <f t="shared" si="2"/>
        <v>2417657.2000000002</v>
      </c>
      <c r="E23" s="5">
        <f t="shared" si="3"/>
        <v>0</v>
      </c>
      <c r="F23" s="5">
        <f t="shared" si="4"/>
        <v>2417657.2000000002</v>
      </c>
      <c r="G23" s="5">
        <f t="shared" si="5"/>
        <v>72529.716</v>
      </c>
      <c r="H23" s="5">
        <f t="shared" si="6"/>
        <v>2490186.9160000002</v>
      </c>
      <c r="I23" s="5">
        <f t="shared" si="7"/>
        <v>2490186.9160000002</v>
      </c>
      <c r="J23" s="5">
        <f t="shared" si="8"/>
        <v>2490186.9160000002</v>
      </c>
      <c r="K23" s="5">
        <f t="shared" si="9"/>
        <v>2490186.9160000002</v>
      </c>
      <c r="L23" s="1" t="b">
        <f t="shared" si="1"/>
        <v>0</v>
      </c>
    </row>
    <row r="24" spans="1:12" x14ac:dyDescent="0.25">
      <c r="A24" s="2">
        <v>41782</v>
      </c>
      <c r="B24" s="1">
        <v>0</v>
      </c>
      <c r="C24" s="1" t="b">
        <f t="shared" si="0"/>
        <v>0</v>
      </c>
      <c r="D24" s="5">
        <f t="shared" si="2"/>
        <v>2490186.9160000002</v>
      </c>
      <c r="E24" s="5">
        <f t="shared" si="3"/>
        <v>100000</v>
      </c>
      <c r="F24" s="5">
        <f t="shared" si="4"/>
        <v>2390186.9160000002</v>
      </c>
      <c r="G24" s="5">
        <f t="shared" si="5"/>
        <v>23901.869160000002</v>
      </c>
      <c r="H24" s="5">
        <f t="shared" si="6"/>
        <v>2414088.7851600004</v>
      </c>
      <c r="I24" s="5">
        <f t="shared" si="7"/>
        <v>2414088.7851600004</v>
      </c>
      <c r="J24" s="5">
        <f t="shared" si="8"/>
        <v>2414088.7851600004</v>
      </c>
      <c r="K24" s="5">
        <f t="shared" si="9"/>
        <v>2414088.7851600004</v>
      </c>
      <c r="L24" s="1" t="b">
        <f t="shared" si="1"/>
        <v>0</v>
      </c>
    </row>
    <row r="25" spans="1:12" x14ac:dyDescent="0.25">
      <c r="A25" s="2">
        <v>41783</v>
      </c>
      <c r="B25" s="1">
        <v>0</v>
      </c>
      <c r="C25" s="1" t="b">
        <f t="shared" si="0"/>
        <v>1</v>
      </c>
      <c r="D25" s="5">
        <f t="shared" si="2"/>
        <v>2414088.7851600004</v>
      </c>
      <c r="E25" s="5">
        <f t="shared" si="3"/>
        <v>100000</v>
      </c>
      <c r="F25" s="5">
        <f t="shared" si="4"/>
        <v>2314088.7851600004</v>
      </c>
      <c r="G25" s="5">
        <f t="shared" si="5"/>
        <v>23140.887851600004</v>
      </c>
      <c r="H25" s="5">
        <f t="shared" si="6"/>
        <v>2337229.6730116005</v>
      </c>
      <c r="I25" s="5">
        <f t="shared" si="7"/>
        <v>2337229.6730116005</v>
      </c>
      <c r="J25" s="5">
        <f t="shared" si="8"/>
        <v>2837229.6730116005</v>
      </c>
      <c r="K25" s="5">
        <f t="shared" si="9"/>
        <v>2500000</v>
      </c>
      <c r="L25" s="1" t="b">
        <f t="shared" si="1"/>
        <v>0</v>
      </c>
    </row>
    <row r="26" spans="1:12" x14ac:dyDescent="0.25">
      <c r="A26" s="2">
        <v>41784</v>
      </c>
      <c r="B26" s="1">
        <v>0</v>
      </c>
      <c r="C26" s="1" t="b">
        <f t="shared" si="0"/>
        <v>0</v>
      </c>
      <c r="D26" s="5">
        <f t="shared" si="2"/>
        <v>2500000</v>
      </c>
      <c r="E26" s="5">
        <f t="shared" si="3"/>
        <v>100000</v>
      </c>
      <c r="F26" s="5">
        <f t="shared" si="4"/>
        <v>2400000</v>
      </c>
      <c r="G26" s="5">
        <f t="shared" si="5"/>
        <v>24000</v>
      </c>
      <c r="H26" s="5">
        <f t="shared" si="6"/>
        <v>2424000</v>
      </c>
      <c r="I26" s="5">
        <f t="shared" si="7"/>
        <v>2424000</v>
      </c>
      <c r="J26" s="5">
        <f t="shared" si="8"/>
        <v>2424000</v>
      </c>
      <c r="K26" s="5">
        <f t="shared" si="9"/>
        <v>2424000</v>
      </c>
      <c r="L26" s="1" t="b">
        <f t="shared" si="1"/>
        <v>0</v>
      </c>
    </row>
    <row r="27" spans="1:12" x14ac:dyDescent="0.25">
      <c r="A27" s="2">
        <v>41785</v>
      </c>
      <c r="B27" s="1">
        <v>0</v>
      </c>
      <c r="C27" s="1" t="b">
        <f t="shared" si="0"/>
        <v>0</v>
      </c>
      <c r="D27" s="5">
        <f t="shared" si="2"/>
        <v>2424000</v>
      </c>
      <c r="E27" s="5">
        <f t="shared" si="3"/>
        <v>100000</v>
      </c>
      <c r="F27" s="5">
        <f t="shared" si="4"/>
        <v>2324000</v>
      </c>
      <c r="G27" s="5">
        <f t="shared" si="5"/>
        <v>23240</v>
      </c>
      <c r="H27" s="5">
        <f t="shared" si="6"/>
        <v>2347240</v>
      </c>
      <c r="I27" s="5">
        <f t="shared" si="7"/>
        <v>2347240</v>
      </c>
      <c r="J27" s="5">
        <f t="shared" si="8"/>
        <v>2347240</v>
      </c>
      <c r="K27" s="5">
        <f t="shared" si="9"/>
        <v>2347240</v>
      </c>
      <c r="L27" s="1" t="b">
        <f t="shared" si="1"/>
        <v>0</v>
      </c>
    </row>
    <row r="28" spans="1:12" x14ac:dyDescent="0.25">
      <c r="A28" s="2">
        <v>41786</v>
      </c>
      <c r="B28" s="1">
        <v>0</v>
      </c>
      <c r="C28" s="1" t="b">
        <f t="shared" si="0"/>
        <v>0</v>
      </c>
      <c r="D28" s="5">
        <f t="shared" si="2"/>
        <v>2347240</v>
      </c>
      <c r="E28" s="5">
        <f t="shared" si="3"/>
        <v>100000</v>
      </c>
      <c r="F28" s="5">
        <f t="shared" si="4"/>
        <v>2247240</v>
      </c>
      <c r="G28" s="5">
        <f t="shared" si="5"/>
        <v>22472.400000000001</v>
      </c>
      <c r="H28" s="5">
        <f t="shared" si="6"/>
        <v>2269712.4</v>
      </c>
      <c r="I28" s="5">
        <f t="shared" si="7"/>
        <v>2269712.4</v>
      </c>
      <c r="J28" s="5">
        <f t="shared" si="8"/>
        <v>2269712.4</v>
      </c>
      <c r="K28" s="5">
        <f t="shared" si="9"/>
        <v>2269712.4</v>
      </c>
      <c r="L28" s="1" t="b">
        <f t="shared" si="1"/>
        <v>0</v>
      </c>
    </row>
    <row r="29" spans="1:12" x14ac:dyDescent="0.25">
      <c r="A29" s="2">
        <v>41787</v>
      </c>
      <c r="B29" s="1">
        <v>1</v>
      </c>
      <c r="C29" s="1" t="b">
        <f t="shared" si="0"/>
        <v>0</v>
      </c>
      <c r="D29" s="5">
        <f t="shared" si="2"/>
        <v>2269712.4</v>
      </c>
      <c r="E29" s="5">
        <f t="shared" si="3"/>
        <v>0</v>
      </c>
      <c r="F29" s="5">
        <f t="shared" si="4"/>
        <v>2269712.4</v>
      </c>
      <c r="G29" s="5">
        <f t="shared" si="5"/>
        <v>68091.371999999988</v>
      </c>
      <c r="H29" s="5">
        <f t="shared" si="6"/>
        <v>2337803.7719999999</v>
      </c>
      <c r="I29" s="5">
        <f t="shared" si="7"/>
        <v>2337803.7719999999</v>
      </c>
      <c r="J29" s="5">
        <f t="shared" si="8"/>
        <v>2337803.7719999999</v>
      </c>
      <c r="K29" s="5">
        <f t="shared" si="9"/>
        <v>2337803.7719999999</v>
      </c>
      <c r="L29" s="1" t="b">
        <f t="shared" si="1"/>
        <v>0</v>
      </c>
    </row>
    <row r="30" spans="1:12" x14ac:dyDescent="0.25">
      <c r="A30" s="2">
        <v>41788</v>
      </c>
      <c r="B30" s="1">
        <v>0</v>
      </c>
      <c r="C30" s="1" t="b">
        <f t="shared" si="0"/>
        <v>0</v>
      </c>
      <c r="D30" s="5">
        <f t="shared" si="2"/>
        <v>2337803.7719999999</v>
      </c>
      <c r="E30" s="5">
        <f t="shared" si="3"/>
        <v>100000</v>
      </c>
      <c r="F30" s="5">
        <f t="shared" si="4"/>
        <v>2237803.7719999999</v>
      </c>
      <c r="G30" s="5">
        <f t="shared" si="5"/>
        <v>22378.03772</v>
      </c>
      <c r="H30" s="5">
        <f t="shared" si="6"/>
        <v>2260181.8097199998</v>
      </c>
      <c r="I30" s="5">
        <f t="shared" si="7"/>
        <v>2260181.8097199998</v>
      </c>
      <c r="J30" s="5">
        <f t="shared" si="8"/>
        <v>2260181.8097199998</v>
      </c>
      <c r="K30" s="5">
        <f t="shared" si="9"/>
        <v>2260181.8097199998</v>
      </c>
      <c r="L30" s="1" t="b">
        <f t="shared" si="1"/>
        <v>0</v>
      </c>
    </row>
    <row r="31" spans="1:12" x14ac:dyDescent="0.25">
      <c r="A31" s="2">
        <v>41789</v>
      </c>
      <c r="B31" s="1">
        <v>0</v>
      </c>
      <c r="C31" s="1" t="b">
        <f t="shared" si="0"/>
        <v>0</v>
      </c>
      <c r="D31" s="5">
        <f t="shared" si="2"/>
        <v>2260181.8097199998</v>
      </c>
      <c r="E31" s="5">
        <f t="shared" si="3"/>
        <v>100000</v>
      </c>
      <c r="F31" s="5">
        <f t="shared" si="4"/>
        <v>2160181.8097199998</v>
      </c>
      <c r="G31" s="5">
        <f t="shared" si="5"/>
        <v>21601.818097199997</v>
      </c>
      <c r="H31" s="5">
        <f t="shared" si="6"/>
        <v>2181783.6278171996</v>
      </c>
      <c r="I31" s="5">
        <f t="shared" si="7"/>
        <v>2181783.6278171996</v>
      </c>
      <c r="J31" s="5">
        <f t="shared" si="8"/>
        <v>2181783.6278171996</v>
      </c>
      <c r="K31" s="5">
        <f t="shared" si="9"/>
        <v>2181783.6278171996</v>
      </c>
      <c r="L31" s="1" t="b">
        <f t="shared" si="1"/>
        <v>0</v>
      </c>
    </row>
    <row r="32" spans="1:12" x14ac:dyDescent="0.25">
      <c r="A32" s="2">
        <v>41790</v>
      </c>
      <c r="B32" s="1">
        <v>0</v>
      </c>
      <c r="C32" s="1" t="b">
        <f t="shared" si="0"/>
        <v>1</v>
      </c>
      <c r="D32" s="5">
        <f t="shared" si="2"/>
        <v>2181783.6278171996</v>
      </c>
      <c r="E32" s="5">
        <f t="shared" si="3"/>
        <v>100000</v>
      </c>
      <c r="F32" s="5">
        <f t="shared" si="4"/>
        <v>2081783.6278171996</v>
      </c>
      <c r="G32" s="5">
        <f t="shared" si="5"/>
        <v>20817.836278171995</v>
      </c>
      <c r="H32" s="5">
        <f t="shared" si="6"/>
        <v>2102601.4640953718</v>
      </c>
      <c r="I32" s="5">
        <f t="shared" si="7"/>
        <v>2102601.4640953718</v>
      </c>
      <c r="J32" s="5">
        <f t="shared" si="8"/>
        <v>2602601.4640953718</v>
      </c>
      <c r="K32" s="5">
        <f t="shared" si="9"/>
        <v>2500000</v>
      </c>
      <c r="L32" s="1" t="b">
        <f t="shared" si="1"/>
        <v>0</v>
      </c>
    </row>
    <row r="33" spans="1:12" x14ac:dyDescent="0.25">
      <c r="A33" s="2">
        <v>41791</v>
      </c>
      <c r="B33" s="1">
        <v>0</v>
      </c>
      <c r="C33" s="1" t="b">
        <f t="shared" si="0"/>
        <v>0</v>
      </c>
      <c r="D33" s="5">
        <f t="shared" si="2"/>
        <v>2500000</v>
      </c>
      <c r="E33" s="5">
        <f t="shared" si="3"/>
        <v>100000</v>
      </c>
      <c r="F33" s="5">
        <f t="shared" si="4"/>
        <v>2400000</v>
      </c>
      <c r="G33" s="5">
        <f t="shared" si="5"/>
        <v>24000</v>
      </c>
      <c r="H33" s="5">
        <f t="shared" si="6"/>
        <v>2424000</v>
      </c>
      <c r="I33" s="5">
        <f t="shared" si="7"/>
        <v>2424000</v>
      </c>
      <c r="J33" s="5">
        <f t="shared" si="8"/>
        <v>2424000</v>
      </c>
      <c r="K33" s="5">
        <f t="shared" si="9"/>
        <v>2424000</v>
      </c>
      <c r="L33" s="1" t="b">
        <f t="shared" si="1"/>
        <v>0</v>
      </c>
    </row>
    <row r="34" spans="1:12" x14ac:dyDescent="0.25">
      <c r="A34" s="2">
        <v>41792</v>
      </c>
      <c r="B34" s="1">
        <v>0</v>
      </c>
      <c r="C34" s="1" t="b">
        <f t="shared" si="0"/>
        <v>0</v>
      </c>
      <c r="D34" s="5">
        <f t="shared" si="2"/>
        <v>2424000</v>
      </c>
      <c r="E34" s="5">
        <f t="shared" si="3"/>
        <v>100000</v>
      </c>
      <c r="F34" s="5">
        <f t="shared" si="4"/>
        <v>2324000</v>
      </c>
      <c r="G34" s="5">
        <f t="shared" si="5"/>
        <v>23240</v>
      </c>
      <c r="H34" s="5">
        <f t="shared" si="6"/>
        <v>2347240</v>
      </c>
      <c r="I34" s="5">
        <f t="shared" si="7"/>
        <v>2347240</v>
      </c>
      <c r="J34" s="5">
        <f t="shared" si="8"/>
        <v>2347240</v>
      </c>
      <c r="K34" s="5">
        <f t="shared" si="9"/>
        <v>2347240</v>
      </c>
      <c r="L34" s="1" t="b">
        <f t="shared" si="1"/>
        <v>0</v>
      </c>
    </row>
    <row r="35" spans="1:12" x14ac:dyDescent="0.25">
      <c r="A35" s="2">
        <v>41793</v>
      </c>
      <c r="B35" s="1">
        <v>0</v>
      </c>
      <c r="C35" s="1" t="b">
        <f t="shared" si="0"/>
        <v>0</v>
      </c>
      <c r="D35" s="5">
        <f t="shared" si="2"/>
        <v>2347240</v>
      </c>
      <c r="E35" s="5">
        <f t="shared" si="3"/>
        <v>100000</v>
      </c>
      <c r="F35" s="5">
        <f t="shared" si="4"/>
        <v>2247240</v>
      </c>
      <c r="G35" s="5">
        <f t="shared" si="5"/>
        <v>22472.400000000001</v>
      </c>
      <c r="H35" s="5">
        <f t="shared" si="6"/>
        <v>2269712.4</v>
      </c>
      <c r="I35" s="5">
        <f t="shared" si="7"/>
        <v>2269712.4</v>
      </c>
      <c r="J35" s="5">
        <f t="shared" si="8"/>
        <v>2269712.4</v>
      </c>
      <c r="K35" s="5">
        <f t="shared" si="9"/>
        <v>2269712.4</v>
      </c>
      <c r="L35" s="1" t="b">
        <f t="shared" si="1"/>
        <v>0</v>
      </c>
    </row>
    <row r="36" spans="1:12" x14ac:dyDescent="0.25">
      <c r="A36" s="2">
        <v>41794</v>
      </c>
      <c r="B36" s="1">
        <v>1</v>
      </c>
      <c r="C36" s="1" t="b">
        <f t="shared" si="0"/>
        <v>0</v>
      </c>
      <c r="D36" s="5">
        <f t="shared" si="2"/>
        <v>2269712.4</v>
      </c>
      <c r="E36" s="5">
        <f t="shared" si="3"/>
        <v>0</v>
      </c>
      <c r="F36" s="5">
        <f t="shared" si="4"/>
        <v>2269712.4</v>
      </c>
      <c r="G36" s="5">
        <f t="shared" si="5"/>
        <v>68091.371999999988</v>
      </c>
      <c r="H36" s="5">
        <f t="shared" si="6"/>
        <v>2337803.7719999999</v>
      </c>
      <c r="I36" s="5">
        <f t="shared" si="7"/>
        <v>2337803.7719999999</v>
      </c>
      <c r="J36" s="5">
        <f t="shared" si="8"/>
        <v>2337803.7719999999</v>
      </c>
      <c r="K36" s="5">
        <f t="shared" si="9"/>
        <v>2337803.7719999999</v>
      </c>
      <c r="L36" s="1" t="b">
        <f t="shared" si="1"/>
        <v>0</v>
      </c>
    </row>
    <row r="37" spans="1:12" x14ac:dyDescent="0.25">
      <c r="A37" s="2">
        <v>41795</v>
      </c>
      <c r="B37" s="1">
        <v>1</v>
      </c>
      <c r="C37" s="1" t="b">
        <f t="shared" si="0"/>
        <v>0</v>
      </c>
      <c r="D37" s="5">
        <f t="shared" si="2"/>
        <v>2337803.7719999999</v>
      </c>
      <c r="E37" s="5">
        <f t="shared" si="3"/>
        <v>0</v>
      </c>
      <c r="F37" s="5">
        <f t="shared" si="4"/>
        <v>2337803.7719999999</v>
      </c>
      <c r="G37" s="5">
        <f t="shared" si="5"/>
        <v>70134.113159999994</v>
      </c>
      <c r="H37" s="5">
        <f t="shared" si="6"/>
        <v>2407937.8851600001</v>
      </c>
      <c r="I37" s="5">
        <f t="shared" si="7"/>
        <v>2407937.8851600001</v>
      </c>
      <c r="J37" s="5">
        <f t="shared" si="8"/>
        <v>2407937.8851600001</v>
      </c>
      <c r="K37" s="5">
        <f t="shared" si="9"/>
        <v>2407937.8851600001</v>
      </c>
      <c r="L37" s="1" t="b">
        <f t="shared" si="1"/>
        <v>0</v>
      </c>
    </row>
    <row r="38" spans="1:12" x14ac:dyDescent="0.25">
      <c r="A38" s="2">
        <v>41796</v>
      </c>
      <c r="B38" s="1">
        <v>1</v>
      </c>
      <c r="C38" s="1" t="b">
        <f t="shared" si="0"/>
        <v>0</v>
      </c>
      <c r="D38" s="5">
        <f t="shared" si="2"/>
        <v>2407937.8851600001</v>
      </c>
      <c r="E38" s="5">
        <f t="shared" si="3"/>
        <v>0</v>
      </c>
      <c r="F38" s="5">
        <f t="shared" si="4"/>
        <v>2407937.8851600001</v>
      </c>
      <c r="G38" s="5">
        <f t="shared" si="5"/>
        <v>72238.136554800003</v>
      </c>
      <c r="H38" s="5">
        <f t="shared" si="6"/>
        <v>2480176.0217148</v>
      </c>
      <c r="I38" s="5">
        <f t="shared" si="7"/>
        <v>2480176.0217148</v>
      </c>
      <c r="J38" s="5">
        <f t="shared" si="8"/>
        <v>2480176.0217148</v>
      </c>
      <c r="K38" s="5">
        <f t="shared" si="9"/>
        <v>2480176.0217148</v>
      </c>
      <c r="L38" s="1" t="b">
        <f t="shared" si="1"/>
        <v>0</v>
      </c>
    </row>
    <row r="39" spans="1:12" x14ac:dyDescent="0.25">
      <c r="A39" s="2">
        <v>41797</v>
      </c>
      <c r="B39" s="1">
        <v>1</v>
      </c>
      <c r="C39" s="1" t="b">
        <f t="shared" si="0"/>
        <v>1</v>
      </c>
      <c r="D39" s="5">
        <f t="shared" si="2"/>
        <v>2480176.0217148</v>
      </c>
      <c r="E39" s="5">
        <f t="shared" si="3"/>
        <v>0</v>
      </c>
      <c r="F39" s="5">
        <f t="shared" si="4"/>
        <v>2480176.0217148</v>
      </c>
      <c r="G39" s="5">
        <f t="shared" si="5"/>
        <v>74405.280651444002</v>
      </c>
      <c r="H39" s="5">
        <f t="shared" si="6"/>
        <v>2554581.3023662441</v>
      </c>
      <c r="I39" s="5">
        <f t="shared" si="7"/>
        <v>2500000</v>
      </c>
      <c r="J39" s="5">
        <f t="shared" si="8"/>
        <v>3000000</v>
      </c>
      <c r="K39" s="5">
        <f t="shared" si="9"/>
        <v>2500000</v>
      </c>
      <c r="L39" s="1" t="b">
        <f t="shared" si="1"/>
        <v>1</v>
      </c>
    </row>
    <row r="40" spans="1:12" x14ac:dyDescent="0.25">
      <c r="A40" s="2">
        <v>41798</v>
      </c>
      <c r="B40" s="1">
        <v>1</v>
      </c>
      <c r="C40" s="1" t="b">
        <f t="shared" si="0"/>
        <v>0</v>
      </c>
      <c r="D40" s="5">
        <f t="shared" si="2"/>
        <v>2500000</v>
      </c>
      <c r="E40" s="5">
        <f t="shared" si="3"/>
        <v>0</v>
      </c>
      <c r="F40" s="5">
        <f t="shared" si="4"/>
        <v>2500000</v>
      </c>
      <c r="G40" s="5">
        <f t="shared" si="5"/>
        <v>75000</v>
      </c>
      <c r="H40" s="5">
        <f t="shared" si="6"/>
        <v>2575000</v>
      </c>
      <c r="I40" s="5">
        <f t="shared" si="7"/>
        <v>2500000</v>
      </c>
      <c r="J40" s="5">
        <f t="shared" si="8"/>
        <v>2500000</v>
      </c>
      <c r="K40" s="5">
        <f t="shared" si="9"/>
        <v>2500000</v>
      </c>
      <c r="L40" s="1" t="b">
        <f t="shared" si="1"/>
        <v>1</v>
      </c>
    </row>
    <row r="41" spans="1:12" x14ac:dyDescent="0.25">
      <c r="A41" s="2">
        <v>41799</v>
      </c>
      <c r="B41" s="1">
        <v>1</v>
      </c>
      <c r="C41" s="1" t="b">
        <f t="shared" si="0"/>
        <v>0</v>
      </c>
      <c r="D41" s="5">
        <f t="shared" si="2"/>
        <v>2500000</v>
      </c>
      <c r="E41" s="5">
        <f t="shared" si="3"/>
        <v>0</v>
      </c>
      <c r="F41" s="5">
        <f t="shared" si="4"/>
        <v>2500000</v>
      </c>
      <c r="G41" s="5">
        <f t="shared" si="5"/>
        <v>75000</v>
      </c>
      <c r="H41" s="5">
        <f t="shared" si="6"/>
        <v>2575000</v>
      </c>
      <c r="I41" s="5">
        <f t="shared" si="7"/>
        <v>2500000</v>
      </c>
      <c r="J41" s="5">
        <f t="shared" si="8"/>
        <v>2500000</v>
      </c>
      <c r="K41" s="5">
        <f t="shared" si="9"/>
        <v>2500000</v>
      </c>
      <c r="L41" s="1" t="b">
        <f t="shared" si="1"/>
        <v>1</v>
      </c>
    </row>
    <row r="42" spans="1:12" x14ac:dyDescent="0.25">
      <c r="A42" s="2">
        <v>41800</v>
      </c>
      <c r="B42" s="1">
        <v>1</v>
      </c>
      <c r="C42" s="1" t="b">
        <f t="shared" si="0"/>
        <v>0</v>
      </c>
      <c r="D42" s="5">
        <f t="shared" si="2"/>
        <v>2500000</v>
      </c>
      <c r="E42" s="5">
        <f t="shared" si="3"/>
        <v>0</v>
      </c>
      <c r="F42" s="5">
        <f t="shared" si="4"/>
        <v>2500000</v>
      </c>
      <c r="G42" s="5">
        <f t="shared" si="5"/>
        <v>75000</v>
      </c>
      <c r="H42" s="5">
        <f t="shared" si="6"/>
        <v>2575000</v>
      </c>
      <c r="I42" s="5">
        <f t="shared" si="7"/>
        <v>2500000</v>
      </c>
      <c r="J42" s="5">
        <f t="shared" si="8"/>
        <v>2500000</v>
      </c>
      <c r="K42" s="5">
        <f t="shared" si="9"/>
        <v>2500000</v>
      </c>
      <c r="L42" s="1" t="b">
        <f t="shared" si="1"/>
        <v>1</v>
      </c>
    </row>
    <row r="43" spans="1:12" x14ac:dyDescent="0.25">
      <c r="A43" s="2">
        <v>41801</v>
      </c>
      <c r="B43" s="1">
        <v>1</v>
      </c>
      <c r="C43" s="1" t="b">
        <f t="shared" si="0"/>
        <v>0</v>
      </c>
      <c r="D43" s="5">
        <f t="shared" si="2"/>
        <v>2500000</v>
      </c>
      <c r="E43" s="5">
        <f t="shared" si="3"/>
        <v>0</v>
      </c>
      <c r="F43" s="5">
        <f t="shared" si="4"/>
        <v>2500000</v>
      </c>
      <c r="G43" s="5">
        <f t="shared" si="5"/>
        <v>75000</v>
      </c>
      <c r="H43" s="5">
        <f t="shared" si="6"/>
        <v>2575000</v>
      </c>
      <c r="I43" s="5">
        <f t="shared" si="7"/>
        <v>2500000</v>
      </c>
      <c r="J43" s="5">
        <f t="shared" si="8"/>
        <v>2500000</v>
      </c>
      <c r="K43" s="5">
        <f t="shared" si="9"/>
        <v>2500000</v>
      </c>
      <c r="L43" s="1" t="b">
        <f t="shared" si="1"/>
        <v>1</v>
      </c>
    </row>
    <row r="44" spans="1:12" x14ac:dyDescent="0.25">
      <c r="A44" s="2">
        <v>41802</v>
      </c>
      <c r="B44" s="1">
        <v>0</v>
      </c>
      <c r="C44" s="1" t="b">
        <f t="shared" si="0"/>
        <v>0</v>
      </c>
      <c r="D44" s="5">
        <f t="shared" si="2"/>
        <v>2500000</v>
      </c>
      <c r="E44" s="5">
        <f t="shared" si="3"/>
        <v>100000</v>
      </c>
      <c r="F44" s="5">
        <f t="shared" si="4"/>
        <v>2400000</v>
      </c>
      <c r="G44" s="5">
        <f t="shared" si="5"/>
        <v>24000</v>
      </c>
      <c r="H44" s="5">
        <f t="shared" si="6"/>
        <v>2424000</v>
      </c>
      <c r="I44" s="5">
        <f t="shared" si="7"/>
        <v>2424000</v>
      </c>
      <c r="J44" s="5">
        <f t="shared" si="8"/>
        <v>2424000</v>
      </c>
      <c r="K44" s="5">
        <f t="shared" si="9"/>
        <v>2424000</v>
      </c>
      <c r="L44" s="1" t="b">
        <f t="shared" si="1"/>
        <v>0</v>
      </c>
    </row>
    <row r="45" spans="1:12" x14ac:dyDescent="0.25">
      <c r="A45" s="2">
        <v>41803</v>
      </c>
      <c r="B45" s="1">
        <v>0</v>
      </c>
      <c r="C45" s="1" t="b">
        <f t="shared" si="0"/>
        <v>0</v>
      </c>
      <c r="D45" s="5">
        <f t="shared" si="2"/>
        <v>2424000</v>
      </c>
      <c r="E45" s="5">
        <f t="shared" si="3"/>
        <v>100000</v>
      </c>
      <c r="F45" s="5">
        <f t="shared" si="4"/>
        <v>2324000</v>
      </c>
      <c r="G45" s="5">
        <f t="shared" si="5"/>
        <v>23240</v>
      </c>
      <c r="H45" s="5">
        <f t="shared" si="6"/>
        <v>2347240</v>
      </c>
      <c r="I45" s="5">
        <f t="shared" si="7"/>
        <v>2347240</v>
      </c>
      <c r="J45" s="5">
        <f t="shared" si="8"/>
        <v>2347240</v>
      </c>
      <c r="K45" s="5">
        <f t="shared" si="9"/>
        <v>2347240</v>
      </c>
      <c r="L45" s="1" t="b">
        <f t="shared" si="1"/>
        <v>0</v>
      </c>
    </row>
    <row r="46" spans="1:12" x14ac:dyDescent="0.25">
      <c r="A46" s="2">
        <v>41804</v>
      </c>
      <c r="B46" s="1">
        <v>0</v>
      </c>
      <c r="C46" s="1" t="b">
        <f t="shared" si="0"/>
        <v>1</v>
      </c>
      <c r="D46" s="5">
        <f t="shared" si="2"/>
        <v>2347240</v>
      </c>
      <c r="E46" s="5">
        <f t="shared" si="3"/>
        <v>100000</v>
      </c>
      <c r="F46" s="5">
        <f t="shared" si="4"/>
        <v>2247240</v>
      </c>
      <c r="G46" s="5">
        <f t="shared" si="5"/>
        <v>22472.400000000001</v>
      </c>
      <c r="H46" s="5">
        <f t="shared" si="6"/>
        <v>2269712.4</v>
      </c>
      <c r="I46" s="5">
        <f t="shared" si="7"/>
        <v>2269712.4</v>
      </c>
      <c r="J46" s="5">
        <f t="shared" si="8"/>
        <v>2769712.4</v>
      </c>
      <c r="K46" s="5">
        <f t="shared" si="9"/>
        <v>2500000</v>
      </c>
      <c r="L46" s="1" t="b">
        <f t="shared" si="1"/>
        <v>0</v>
      </c>
    </row>
    <row r="47" spans="1:12" x14ac:dyDescent="0.25">
      <c r="A47" s="2">
        <v>41805</v>
      </c>
      <c r="B47" s="1">
        <v>0</v>
      </c>
      <c r="C47" s="1" t="b">
        <f t="shared" si="0"/>
        <v>0</v>
      </c>
      <c r="D47" s="5">
        <f t="shared" si="2"/>
        <v>2500000</v>
      </c>
      <c r="E47" s="5">
        <f t="shared" si="3"/>
        <v>100000</v>
      </c>
      <c r="F47" s="5">
        <f t="shared" si="4"/>
        <v>2400000</v>
      </c>
      <c r="G47" s="5">
        <f t="shared" si="5"/>
        <v>24000</v>
      </c>
      <c r="H47" s="5">
        <f t="shared" si="6"/>
        <v>2424000</v>
      </c>
      <c r="I47" s="5">
        <f t="shared" si="7"/>
        <v>2424000</v>
      </c>
      <c r="J47" s="5">
        <f t="shared" si="8"/>
        <v>2424000</v>
      </c>
      <c r="K47" s="5">
        <f t="shared" si="9"/>
        <v>2424000</v>
      </c>
      <c r="L47" s="1" t="b">
        <f t="shared" si="1"/>
        <v>0</v>
      </c>
    </row>
    <row r="48" spans="1:12" x14ac:dyDescent="0.25">
      <c r="A48" s="2">
        <v>41806</v>
      </c>
      <c r="B48" s="1">
        <v>1</v>
      </c>
      <c r="C48" s="1" t="b">
        <f t="shared" si="0"/>
        <v>0</v>
      </c>
      <c r="D48" s="5">
        <f t="shared" si="2"/>
        <v>2424000</v>
      </c>
      <c r="E48" s="5">
        <f t="shared" si="3"/>
        <v>0</v>
      </c>
      <c r="F48" s="5">
        <f t="shared" si="4"/>
        <v>2424000</v>
      </c>
      <c r="G48" s="5">
        <f t="shared" si="5"/>
        <v>72720</v>
      </c>
      <c r="H48" s="5">
        <f t="shared" si="6"/>
        <v>2496720</v>
      </c>
      <c r="I48" s="5">
        <f t="shared" si="7"/>
        <v>2496720</v>
      </c>
      <c r="J48" s="5">
        <f t="shared" si="8"/>
        <v>2496720</v>
      </c>
      <c r="K48" s="5">
        <f t="shared" si="9"/>
        <v>2496720</v>
      </c>
      <c r="L48" s="1" t="b">
        <f t="shared" si="1"/>
        <v>0</v>
      </c>
    </row>
    <row r="49" spans="1:12" x14ac:dyDescent="0.25">
      <c r="A49" s="2">
        <v>41807</v>
      </c>
      <c r="B49" s="1">
        <v>0</v>
      </c>
      <c r="C49" s="1" t="b">
        <f t="shared" si="0"/>
        <v>0</v>
      </c>
      <c r="D49" s="5">
        <f t="shared" si="2"/>
        <v>2496720</v>
      </c>
      <c r="E49" s="5">
        <f t="shared" si="3"/>
        <v>100000</v>
      </c>
      <c r="F49" s="5">
        <f t="shared" si="4"/>
        <v>2396720</v>
      </c>
      <c r="G49" s="5">
        <f t="shared" si="5"/>
        <v>23967.200000000001</v>
      </c>
      <c r="H49" s="5">
        <f t="shared" si="6"/>
        <v>2420687.2000000002</v>
      </c>
      <c r="I49" s="5">
        <f t="shared" si="7"/>
        <v>2420687.2000000002</v>
      </c>
      <c r="J49" s="5">
        <f t="shared" si="8"/>
        <v>2420687.2000000002</v>
      </c>
      <c r="K49" s="5">
        <f t="shared" si="9"/>
        <v>2420687.2000000002</v>
      </c>
      <c r="L49" s="1" t="b">
        <f t="shared" si="1"/>
        <v>0</v>
      </c>
    </row>
    <row r="50" spans="1:12" x14ac:dyDescent="0.25">
      <c r="A50" s="2">
        <v>41808</v>
      </c>
      <c r="B50" s="1">
        <v>0</v>
      </c>
      <c r="C50" s="1" t="b">
        <f t="shared" si="0"/>
        <v>0</v>
      </c>
      <c r="D50" s="5">
        <f t="shared" si="2"/>
        <v>2420687.2000000002</v>
      </c>
      <c r="E50" s="5">
        <f t="shared" si="3"/>
        <v>100000</v>
      </c>
      <c r="F50" s="5">
        <f t="shared" si="4"/>
        <v>2320687.2000000002</v>
      </c>
      <c r="G50" s="5">
        <f t="shared" si="5"/>
        <v>23206.872000000003</v>
      </c>
      <c r="H50" s="5">
        <f t="shared" si="6"/>
        <v>2343894.0720000002</v>
      </c>
      <c r="I50" s="5">
        <f t="shared" si="7"/>
        <v>2343894.0720000002</v>
      </c>
      <c r="J50" s="5">
        <f t="shared" si="8"/>
        <v>2343894.0720000002</v>
      </c>
      <c r="K50" s="5">
        <f t="shared" si="9"/>
        <v>2343894.0720000002</v>
      </c>
      <c r="L50" s="1" t="b">
        <f t="shared" si="1"/>
        <v>0</v>
      </c>
    </row>
    <row r="51" spans="1:12" x14ac:dyDescent="0.25">
      <c r="A51" s="2">
        <v>41809</v>
      </c>
      <c r="B51" s="1">
        <v>0</v>
      </c>
      <c r="C51" s="1" t="b">
        <f t="shared" si="0"/>
        <v>0</v>
      </c>
      <c r="D51" s="5">
        <f t="shared" si="2"/>
        <v>2343894.0720000002</v>
      </c>
      <c r="E51" s="5">
        <f t="shared" si="3"/>
        <v>100000</v>
      </c>
      <c r="F51" s="5">
        <f t="shared" si="4"/>
        <v>2243894.0720000002</v>
      </c>
      <c r="G51" s="5">
        <f t="shared" si="5"/>
        <v>22438.940720000002</v>
      </c>
      <c r="H51" s="5">
        <f t="shared" si="6"/>
        <v>2266333.01272</v>
      </c>
      <c r="I51" s="5">
        <f t="shared" si="7"/>
        <v>2266333.01272</v>
      </c>
      <c r="J51" s="5">
        <f t="shared" si="8"/>
        <v>2266333.01272</v>
      </c>
      <c r="K51" s="5">
        <f t="shared" si="9"/>
        <v>2266333.01272</v>
      </c>
      <c r="L51" s="1" t="b">
        <f t="shared" si="1"/>
        <v>0</v>
      </c>
    </row>
    <row r="52" spans="1:12" x14ac:dyDescent="0.25">
      <c r="A52" s="2">
        <v>41810</v>
      </c>
      <c r="B52" s="1">
        <v>0</v>
      </c>
      <c r="C52" s="1" t="b">
        <f t="shared" si="0"/>
        <v>0</v>
      </c>
      <c r="D52" s="5">
        <f t="shared" si="2"/>
        <v>2266333.01272</v>
      </c>
      <c r="E52" s="5">
        <f t="shared" si="3"/>
        <v>100000</v>
      </c>
      <c r="F52" s="5">
        <f t="shared" si="4"/>
        <v>2166333.01272</v>
      </c>
      <c r="G52" s="5">
        <f t="shared" si="5"/>
        <v>21663.330127199999</v>
      </c>
      <c r="H52" s="5">
        <f t="shared" si="6"/>
        <v>2187996.3428472001</v>
      </c>
      <c r="I52" s="5">
        <f t="shared" si="7"/>
        <v>2187996.3428472001</v>
      </c>
      <c r="J52" s="5">
        <f t="shared" si="8"/>
        <v>2187996.3428472001</v>
      </c>
      <c r="K52" s="5">
        <f t="shared" si="9"/>
        <v>2187996.3428472001</v>
      </c>
      <c r="L52" s="1" t="b">
        <f t="shared" si="1"/>
        <v>0</v>
      </c>
    </row>
    <row r="53" spans="1:12" x14ac:dyDescent="0.25">
      <c r="A53" s="2">
        <v>41811</v>
      </c>
      <c r="B53" s="1">
        <v>0</v>
      </c>
      <c r="C53" s="1" t="b">
        <f t="shared" si="0"/>
        <v>1</v>
      </c>
      <c r="D53" s="5">
        <f t="shared" si="2"/>
        <v>2187996.3428472001</v>
      </c>
      <c r="E53" s="5">
        <f t="shared" si="3"/>
        <v>100000</v>
      </c>
      <c r="F53" s="5">
        <f t="shared" si="4"/>
        <v>2087996.3428472001</v>
      </c>
      <c r="G53" s="5">
        <f t="shared" si="5"/>
        <v>20879.963428472001</v>
      </c>
      <c r="H53" s="5">
        <f t="shared" si="6"/>
        <v>2108876.3062756723</v>
      </c>
      <c r="I53" s="5">
        <f t="shared" si="7"/>
        <v>2108876.3062756723</v>
      </c>
      <c r="J53" s="5">
        <f t="shared" si="8"/>
        <v>2608876.3062756723</v>
      </c>
      <c r="K53" s="5">
        <f t="shared" si="9"/>
        <v>2500000</v>
      </c>
      <c r="L53" s="1" t="b">
        <f t="shared" si="1"/>
        <v>0</v>
      </c>
    </row>
    <row r="54" spans="1:12" x14ac:dyDescent="0.25">
      <c r="A54" s="2">
        <v>41812</v>
      </c>
      <c r="B54" s="1">
        <v>0</v>
      </c>
      <c r="C54" s="1" t="b">
        <f t="shared" si="0"/>
        <v>0</v>
      </c>
      <c r="D54" s="5">
        <f t="shared" si="2"/>
        <v>2500000</v>
      </c>
      <c r="E54" s="5">
        <f t="shared" si="3"/>
        <v>100000</v>
      </c>
      <c r="F54" s="5">
        <f t="shared" si="4"/>
        <v>2400000</v>
      </c>
      <c r="G54" s="5">
        <f t="shared" si="5"/>
        <v>24000</v>
      </c>
      <c r="H54" s="5">
        <f t="shared" si="6"/>
        <v>2424000</v>
      </c>
      <c r="I54" s="5">
        <f t="shared" si="7"/>
        <v>2424000</v>
      </c>
      <c r="J54" s="5">
        <f t="shared" si="8"/>
        <v>2424000</v>
      </c>
      <c r="K54" s="5">
        <f t="shared" si="9"/>
        <v>2424000</v>
      </c>
      <c r="L54" s="1" t="b">
        <f t="shared" si="1"/>
        <v>0</v>
      </c>
    </row>
    <row r="55" spans="1:12" x14ac:dyDescent="0.25">
      <c r="A55" s="2">
        <v>41813</v>
      </c>
      <c r="B55" s="1">
        <v>0</v>
      </c>
      <c r="C55" s="1" t="b">
        <f t="shared" si="0"/>
        <v>0</v>
      </c>
      <c r="D55" s="5">
        <f t="shared" si="2"/>
        <v>2424000</v>
      </c>
      <c r="E55" s="5">
        <f t="shared" si="3"/>
        <v>100000</v>
      </c>
      <c r="F55" s="5">
        <f t="shared" si="4"/>
        <v>2324000</v>
      </c>
      <c r="G55" s="5">
        <f t="shared" si="5"/>
        <v>23240</v>
      </c>
      <c r="H55" s="5">
        <f t="shared" si="6"/>
        <v>2347240</v>
      </c>
      <c r="I55" s="5">
        <f t="shared" si="7"/>
        <v>2347240</v>
      </c>
      <c r="J55" s="5">
        <f t="shared" si="8"/>
        <v>2347240</v>
      </c>
      <c r="K55" s="5">
        <f t="shared" si="9"/>
        <v>2347240</v>
      </c>
      <c r="L55" s="1" t="b">
        <f t="shared" si="1"/>
        <v>0</v>
      </c>
    </row>
    <row r="56" spans="1:12" x14ac:dyDescent="0.25">
      <c r="A56" s="2">
        <v>41814</v>
      </c>
      <c r="B56" s="1">
        <v>0</v>
      </c>
      <c r="C56" s="1" t="b">
        <f t="shared" si="0"/>
        <v>0</v>
      </c>
      <c r="D56" s="5">
        <f t="shared" si="2"/>
        <v>2347240</v>
      </c>
      <c r="E56" s="5">
        <f t="shared" si="3"/>
        <v>100000</v>
      </c>
      <c r="F56" s="5">
        <f t="shared" si="4"/>
        <v>2247240</v>
      </c>
      <c r="G56" s="5">
        <f t="shared" si="5"/>
        <v>22472.400000000001</v>
      </c>
      <c r="H56" s="5">
        <f t="shared" si="6"/>
        <v>2269712.4</v>
      </c>
      <c r="I56" s="5">
        <f t="shared" si="7"/>
        <v>2269712.4</v>
      </c>
      <c r="J56" s="5">
        <f t="shared" si="8"/>
        <v>2269712.4</v>
      </c>
      <c r="K56" s="5">
        <f t="shared" si="9"/>
        <v>2269712.4</v>
      </c>
      <c r="L56" s="1" t="b">
        <f t="shared" si="1"/>
        <v>0</v>
      </c>
    </row>
    <row r="57" spans="1:12" x14ac:dyDescent="0.25">
      <c r="A57" s="2">
        <v>41815</v>
      </c>
      <c r="B57" s="1">
        <v>0</v>
      </c>
      <c r="C57" s="1" t="b">
        <f t="shared" si="0"/>
        <v>0</v>
      </c>
      <c r="D57" s="5">
        <f t="shared" si="2"/>
        <v>2269712.4</v>
      </c>
      <c r="E57" s="5">
        <f t="shared" si="3"/>
        <v>100000</v>
      </c>
      <c r="F57" s="5">
        <f t="shared" si="4"/>
        <v>2169712.4</v>
      </c>
      <c r="G57" s="5">
        <f t="shared" si="5"/>
        <v>21697.124</v>
      </c>
      <c r="H57" s="5">
        <f t="shared" si="6"/>
        <v>2191409.5239999997</v>
      </c>
      <c r="I57" s="5">
        <f t="shared" si="7"/>
        <v>2191409.5239999997</v>
      </c>
      <c r="J57" s="5">
        <f t="shared" si="8"/>
        <v>2191409.5239999997</v>
      </c>
      <c r="K57" s="5">
        <f t="shared" si="9"/>
        <v>2191409.5239999997</v>
      </c>
      <c r="L57" s="1" t="b">
        <f t="shared" si="1"/>
        <v>0</v>
      </c>
    </row>
    <row r="58" spans="1:12" x14ac:dyDescent="0.25">
      <c r="A58" s="2">
        <v>41816</v>
      </c>
      <c r="B58" s="1">
        <v>1</v>
      </c>
      <c r="C58" s="1" t="b">
        <f t="shared" si="0"/>
        <v>0</v>
      </c>
      <c r="D58" s="5">
        <f t="shared" si="2"/>
        <v>2191409.5239999997</v>
      </c>
      <c r="E58" s="5">
        <f t="shared" si="3"/>
        <v>0</v>
      </c>
      <c r="F58" s="5">
        <f t="shared" si="4"/>
        <v>2191409.5239999997</v>
      </c>
      <c r="G58" s="5">
        <f t="shared" si="5"/>
        <v>65742.285719999985</v>
      </c>
      <c r="H58" s="5">
        <f t="shared" si="6"/>
        <v>2257151.8097199998</v>
      </c>
      <c r="I58" s="5">
        <f t="shared" si="7"/>
        <v>2257151.8097199998</v>
      </c>
      <c r="J58" s="5">
        <f t="shared" si="8"/>
        <v>2257151.8097199998</v>
      </c>
      <c r="K58" s="5">
        <f t="shared" si="9"/>
        <v>2257151.8097199998</v>
      </c>
      <c r="L58" s="1" t="b">
        <f t="shared" si="1"/>
        <v>0</v>
      </c>
    </row>
    <row r="59" spans="1:12" x14ac:dyDescent="0.25">
      <c r="A59" s="2">
        <v>41817</v>
      </c>
      <c r="B59" s="1">
        <v>0</v>
      </c>
      <c r="C59" s="1" t="b">
        <f t="shared" si="0"/>
        <v>0</v>
      </c>
      <c r="D59" s="5">
        <f t="shared" si="2"/>
        <v>2257151.8097199998</v>
      </c>
      <c r="E59" s="5">
        <f t="shared" si="3"/>
        <v>100000</v>
      </c>
      <c r="F59" s="5">
        <f t="shared" si="4"/>
        <v>2157151.8097199998</v>
      </c>
      <c r="G59" s="5">
        <f t="shared" si="5"/>
        <v>21571.518097199998</v>
      </c>
      <c r="H59" s="5">
        <f t="shared" si="6"/>
        <v>2178723.3278171998</v>
      </c>
      <c r="I59" s="5">
        <f t="shared" si="7"/>
        <v>2178723.3278171998</v>
      </c>
      <c r="J59" s="5">
        <f t="shared" si="8"/>
        <v>2178723.3278171998</v>
      </c>
      <c r="K59" s="5">
        <f t="shared" si="9"/>
        <v>2178723.3278171998</v>
      </c>
      <c r="L59" s="1" t="b">
        <f t="shared" si="1"/>
        <v>0</v>
      </c>
    </row>
    <row r="60" spans="1:12" x14ac:dyDescent="0.25">
      <c r="A60" s="2">
        <v>41818</v>
      </c>
      <c r="B60" s="1">
        <v>1</v>
      </c>
      <c r="C60" s="1" t="b">
        <f t="shared" si="0"/>
        <v>1</v>
      </c>
      <c r="D60" s="5">
        <f t="shared" si="2"/>
        <v>2178723.3278171998</v>
      </c>
      <c r="E60" s="5">
        <f t="shared" si="3"/>
        <v>0</v>
      </c>
      <c r="F60" s="5">
        <f t="shared" si="4"/>
        <v>2178723.3278171998</v>
      </c>
      <c r="G60" s="5">
        <f t="shared" si="5"/>
        <v>65361.699834515988</v>
      </c>
      <c r="H60" s="5">
        <f t="shared" si="6"/>
        <v>2244085.0276517156</v>
      </c>
      <c r="I60" s="5">
        <f t="shared" si="7"/>
        <v>2244085.0276517156</v>
      </c>
      <c r="J60" s="5">
        <f t="shared" si="8"/>
        <v>2744085.0276517156</v>
      </c>
      <c r="K60" s="5">
        <f t="shared" si="9"/>
        <v>2500000</v>
      </c>
      <c r="L60" s="1" t="b">
        <f t="shared" si="1"/>
        <v>0</v>
      </c>
    </row>
    <row r="61" spans="1:12" x14ac:dyDescent="0.25">
      <c r="A61" s="2">
        <v>41819</v>
      </c>
      <c r="B61" s="1">
        <v>0</v>
      </c>
      <c r="C61" s="1" t="b">
        <f t="shared" si="0"/>
        <v>0</v>
      </c>
      <c r="D61" s="5">
        <f t="shared" si="2"/>
        <v>2500000</v>
      </c>
      <c r="E61" s="5">
        <f t="shared" si="3"/>
        <v>100000</v>
      </c>
      <c r="F61" s="5">
        <f t="shared" si="4"/>
        <v>2400000</v>
      </c>
      <c r="G61" s="5">
        <f t="shared" si="5"/>
        <v>24000</v>
      </c>
      <c r="H61" s="5">
        <f t="shared" si="6"/>
        <v>2424000</v>
      </c>
      <c r="I61" s="5">
        <f t="shared" si="7"/>
        <v>2424000</v>
      </c>
      <c r="J61" s="5">
        <f t="shared" si="8"/>
        <v>2424000</v>
      </c>
      <c r="K61" s="5">
        <f t="shared" si="9"/>
        <v>2424000</v>
      </c>
      <c r="L61" s="1" t="b">
        <f t="shared" si="1"/>
        <v>0</v>
      </c>
    </row>
    <row r="62" spans="1:12" x14ac:dyDescent="0.25">
      <c r="A62" s="2">
        <v>41820</v>
      </c>
      <c r="B62" s="1">
        <v>1</v>
      </c>
      <c r="C62" s="1" t="b">
        <f t="shared" si="0"/>
        <v>0</v>
      </c>
      <c r="D62" s="5">
        <f t="shared" si="2"/>
        <v>2424000</v>
      </c>
      <c r="E62" s="5">
        <f t="shared" si="3"/>
        <v>0</v>
      </c>
      <c r="F62" s="5">
        <f t="shared" si="4"/>
        <v>2424000</v>
      </c>
      <c r="G62" s="5">
        <f t="shared" si="5"/>
        <v>72720</v>
      </c>
      <c r="H62" s="5">
        <f t="shared" si="6"/>
        <v>2496720</v>
      </c>
      <c r="I62" s="5">
        <f t="shared" si="7"/>
        <v>2496720</v>
      </c>
      <c r="J62" s="5">
        <f t="shared" si="8"/>
        <v>2496720</v>
      </c>
      <c r="K62" s="5">
        <f t="shared" si="9"/>
        <v>2496720</v>
      </c>
      <c r="L62" s="1" t="b">
        <f t="shared" si="1"/>
        <v>0</v>
      </c>
    </row>
    <row r="63" spans="1:12" x14ac:dyDescent="0.25">
      <c r="A63" s="2">
        <v>41821</v>
      </c>
      <c r="B63" s="1">
        <v>0</v>
      </c>
      <c r="C63" s="1" t="b">
        <f t="shared" si="0"/>
        <v>0</v>
      </c>
      <c r="D63" s="5">
        <f t="shared" si="2"/>
        <v>2496720</v>
      </c>
      <c r="E63" s="5">
        <f t="shared" si="3"/>
        <v>100000</v>
      </c>
      <c r="F63" s="5">
        <f t="shared" si="4"/>
        <v>2396720</v>
      </c>
      <c r="G63" s="5">
        <f t="shared" si="5"/>
        <v>23967.200000000001</v>
      </c>
      <c r="H63" s="5">
        <f t="shared" si="6"/>
        <v>2420687.2000000002</v>
      </c>
      <c r="I63" s="5">
        <f t="shared" si="7"/>
        <v>2420687.2000000002</v>
      </c>
      <c r="J63" s="5">
        <f t="shared" si="8"/>
        <v>2420687.2000000002</v>
      </c>
      <c r="K63" s="5">
        <f t="shared" si="9"/>
        <v>2420687.2000000002</v>
      </c>
      <c r="L63" s="1" t="b">
        <f t="shared" si="1"/>
        <v>0</v>
      </c>
    </row>
    <row r="64" spans="1:12" x14ac:dyDescent="0.25">
      <c r="A64" s="2">
        <v>41822</v>
      </c>
      <c r="B64" s="1">
        <v>0</v>
      </c>
      <c r="C64" s="1" t="b">
        <f t="shared" si="0"/>
        <v>0</v>
      </c>
      <c r="D64" s="5">
        <f t="shared" si="2"/>
        <v>2420687.2000000002</v>
      </c>
      <c r="E64" s="5">
        <f t="shared" si="3"/>
        <v>100000</v>
      </c>
      <c r="F64" s="5">
        <f t="shared" si="4"/>
        <v>2320687.2000000002</v>
      </c>
      <c r="G64" s="5">
        <f t="shared" si="5"/>
        <v>23206.872000000003</v>
      </c>
      <c r="H64" s="5">
        <f t="shared" si="6"/>
        <v>2343894.0720000002</v>
      </c>
      <c r="I64" s="5">
        <f t="shared" si="7"/>
        <v>2343894.0720000002</v>
      </c>
      <c r="J64" s="5">
        <f t="shared" si="8"/>
        <v>2343894.0720000002</v>
      </c>
      <c r="K64" s="5">
        <f t="shared" si="9"/>
        <v>2343894.0720000002</v>
      </c>
      <c r="L64" s="1" t="b">
        <f t="shared" si="1"/>
        <v>0</v>
      </c>
    </row>
    <row r="65" spans="1:12" x14ac:dyDescent="0.25">
      <c r="A65" s="2">
        <v>41823</v>
      </c>
      <c r="B65" s="1">
        <v>0</v>
      </c>
      <c r="C65" s="1" t="b">
        <f t="shared" si="0"/>
        <v>0</v>
      </c>
      <c r="D65" s="5">
        <f t="shared" si="2"/>
        <v>2343894.0720000002</v>
      </c>
      <c r="E65" s="5">
        <f t="shared" si="3"/>
        <v>100000</v>
      </c>
      <c r="F65" s="5">
        <f t="shared" si="4"/>
        <v>2243894.0720000002</v>
      </c>
      <c r="G65" s="5">
        <f t="shared" si="5"/>
        <v>22438.940720000002</v>
      </c>
      <c r="H65" s="5">
        <f t="shared" si="6"/>
        <v>2266333.01272</v>
      </c>
      <c r="I65" s="5">
        <f t="shared" si="7"/>
        <v>2266333.01272</v>
      </c>
      <c r="J65" s="5">
        <f t="shared" si="8"/>
        <v>2266333.01272</v>
      </c>
      <c r="K65" s="5">
        <f t="shared" si="9"/>
        <v>2266333.01272</v>
      </c>
      <c r="L65" s="1" t="b">
        <f t="shared" si="1"/>
        <v>0</v>
      </c>
    </row>
    <row r="66" spans="1:12" x14ac:dyDescent="0.25">
      <c r="A66" s="2">
        <v>41824</v>
      </c>
      <c r="B66" s="1">
        <v>0</v>
      </c>
      <c r="C66" s="1" t="b">
        <f t="shared" si="0"/>
        <v>0</v>
      </c>
      <c r="D66" s="5">
        <f t="shared" si="2"/>
        <v>2266333.01272</v>
      </c>
      <c r="E66" s="5">
        <f t="shared" si="3"/>
        <v>100000</v>
      </c>
      <c r="F66" s="5">
        <f t="shared" si="4"/>
        <v>2166333.01272</v>
      </c>
      <c r="G66" s="5">
        <f t="shared" si="5"/>
        <v>21663.330127199999</v>
      </c>
      <c r="H66" s="5">
        <f t="shared" si="6"/>
        <v>2187996.3428472001</v>
      </c>
      <c r="I66" s="5">
        <f t="shared" si="7"/>
        <v>2187996.3428472001</v>
      </c>
      <c r="J66" s="5">
        <f t="shared" si="8"/>
        <v>2187996.3428472001</v>
      </c>
      <c r="K66" s="5">
        <f t="shared" si="9"/>
        <v>2187996.3428472001</v>
      </c>
      <c r="L66" s="1" t="b">
        <f t="shared" si="1"/>
        <v>0</v>
      </c>
    </row>
    <row r="67" spans="1:12" x14ac:dyDescent="0.25">
      <c r="A67" s="2">
        <v>41825</v>
      </c>
      <c r="B67" s="1">
        <v>0</v>
      </c>
      <c r="C67" s="1" t="b">
        <f t="shared" ref="C67:C130" si="10">IF(WEEKDAY(A67)=7,TRUE(),FALSE())</f>
        <v>1</v>
      </c>
      <c r="D67" s="5">
        <f t="shared" si="2"/>
        <v>2187996.3428472001</v>
      </c>
      <c r="E67" s="5">
        <f t="shared" si="3"/>
        <v>100000</v>
      </c>
      <c r="F67" s="5">
        <f t="shared" si="4"/>
        <v>2087996.3428472001</v>
      </c>
      <c r="G67" s="5">
        <f t="shared" si="5"/>
        <v>20879.963428472001</v>
      </c>
      <c r="H67" s="5">
        <f t="shared" si="6"/>
        <v>2108876.3062756723</v>
      </c>
      <c r="I67" s="5">
        <f t="shared" si="7"/>
        <v>2108876.3062756723</v>
      </c>
      <c r="J67" s="5">
        <f t="shared" si="8"/>
        <v>2608876.3062756723</v>
      </c>
      <c r="K67" s="5">
        <f t="shared" si="9"/>
        <v>2500000</v>
      </c>
      <c r="L67" s="1" t="b">
        <f t="shared" ref="L67:L130" si="11">IF(H67&lt;&gt;I67,TRUE(),FALSE())</f>
        <v>0</v>
      </c>
    </row>
    <row r="68" spans="1:12" x14ac:dyDescent="0.25">
      <c r="A68" s="2">
        <v>41826</v>
      </c>
      <c r="B68" s="1">
        <v>0</v>
      </c>
      <c r="C68" s="1" t="b">
        <f t="shared" si="10"/>
        <v>0</v>
      </c>
      <c r="D68" s="5">
        <f t="shared" si="2"/>
        <v>2500000</v>
      </c>
      <c r="E68" s="5">
        <f t="shared" si="3"/>
        <v>100000</v>
      </c>
      <c r="F68" s="5">
        <f t="shared" si="4"/>
        <v>2400000</v>
      </c>
      <c r="G68" s="5">
        <f t="shared" si="5"/>
        <v>24000</v>
      </c>
      <c r="H68" s="5">
        <f t="shared" si="6"/>
        <v>2424000</v>
      </c>
      <c r="I68" s="5">
        <f t="shared" si="7"/>
        <v>2424000</v>
      </c>
      <c r="J68" s="5">
        <f t="shared" si="8"/>
        <v>2424000</v>
      </c>
      <c r="K68" s="5">
        <f t="shared" si="9"/>
        <v>2424000</v>
      </c>
      <c r="L68" s="1" t="b">
        <f t="shared" si="11"/>
        <v>0</v>
      </c>
    </row>
    <row r="69" spans="1:12" x14ac:dyDescent="0.25">
      <c r="A69" s="2">
        <v>41827</v>
      </c>
      <c r="B69" s="1">
        <v>0</v>
      </c>
      <c r="C69" s="1" t="b">
        <f t="shared" si="10"/>
        <v>0</v>
      </c>
      <c r="D69" s="5">
        <f t="shared" ref="D69:D132" si="12">K68</f>
        <v>2424000</v>
      </c>
      <c r="E69" s="5">
        <f t="shared" ref="E69:E132" si="13">IF(B69=0,500*100*2,0)</f>
        <v>100000</v>
      </c>
      <c r="F69" s="5">
        <f t="shared" ref="F69:F132" si="14">D69-E69</f>
        <v>2324000</v>
      </c>
      <c r="G69" s="5">
        <f t="shared" ref="G69:G132" si="15">IF(B69=0,F69*0.01,D69*0.03)</f>
        <v>23240</v>
      </c>
      <c r="H69" s="5">
        <f t="shared" ref="H69:H132" si="16">F69+G69</f>
        <v>2347240</v>
      </c>
      <c r="I69" s="5">
        <f t="shared" ref="I69:I132" si="17">IF(H69&gt;2500000,2500000,H69)</f>
        <v>2347240</v>
      </c>
      <c r="J69" s="5">
        <f t="shared" ref="J69:J132" si="18">IF(C69=TRUE(),I69+500000,I69)</f>
        <v>2347240</v>
      </c>
      <c r="K69" s="5">
        <f t="shared" ref="K69:K132" si="19">IF(J69&gt;2500000,2500000,J69)</f>
        <v>2347240</v>
      </c>
      <c r="L69" s="1" t="b">
        <f t="shared" si="11"/>
        <v>0</v>
      </c>
    </row>
    <row r="70" spans="1:12" x14ac:dyDescent="0.25">
      <c r="A70" s="2">
        <v>41828</v>
      </c>
      <c r="B70" s="1">
        <v>1</v>
      </c>
      <c r="C70" s="1" t="b">
        <f t="shared" si="10"/>
        <v>0</v>
      </c>
      <c r="D70" s="5">
        <f t="shared" si="12"/>
        <v>2347240</v>
      </c>
      <c r="E70" s="5">
        <f t="shared" si="13"/>
        <v>0</v>
      </c>
      <c r="F70" s="5">
        <f t="shared" si="14"/>
        <v>2347240</v>
      </c>
      <c r="G70" s="5">
        <f t="shared" si="15"/>
        <v>70417.2</v>
      </c>
      <c r="H70" s="5">
        <f t="shared" si="16"/>
        <v>2417657.2000000002</v>
      </c>
      <c r="I70" s="5">
        <f t="shared" si="17"/>
        <v>2417657.2000000002</v>
      </c>
      <c r="J70" s="5">
        <f t="shared" si="18"/>
        <v>2417657.2000000002</v>
      </c>
      <c r="K70" s="5">
        <f t="shared" si="19"/>
        <v>2417657.2000000002</v>
      </c>
      <c r="L70" s="1" t="b">
        <f t="shared" si="11"/>
        <v>0</v>
      </c>
    </row>
    <row r="71" spans="1:12" x14ac:dyDescent="0.25">
      <c r="A71" s="2">
        <v>41829</v>
      </c>
      <c r="B71" s="1">
        <v>1</v>
      </c>
      <c r="C71" s="1" t="b">
        <f t="shared" si="10"/>
        <v>0</v>
      </c>
      <c r="D71" s="5">
        <f t="shared" si="12"/>
        <v>2417657.2000000002</v>
      </c>
      <c r="E71" s="5">
        <f t="shared" si="13"/>
        <v>0</v>
      </c>
      <c r="F71" s="5">
        <f t="shared" si="14"/>
        <v>2417657.2000000002</v>
      </c>
      <c r="G71" s="5">
        <f t="shared" si="15"/>
        <v>72529.716</v>
      </c>
      <c r="H71" s="5">
        <f t="shared" si="16"/>
        <v>2490186.9160000002</v>
      </c>
      <c r="I71" s="5">
        <f t="shared" si="17"/>
        <v>2490186.9160000002</v>
      </c>
      <c r="J71" s="5">
        <f t="shared" si="18"/>
        <v>2490186.9160000002</v>
      </c>
      <c r="K71" s="5">
        <f t="shared" si="19"/>
        <v>2490186.9160000002</v>
      </c>
      <c r="L71" s="1" t="b">
        <f t="shared" si="11"/>
        <v>0</v>
      </c>
    </row>
    <row r="72" spans="1:12" x14ac:dyDescent="0.25">
      <c r="A72" s="2">
        <v>41830</v>
      </c>
      <c r="B72" s="1">
        <v>1</v>
      </c>
      <c r="C72" s="1" t="b">
        <f t="shared" si="10"/>
        <v>0</v>
      </c>
      <c r="D72" s="5">
        <f t="shared" si="12"/>
        <v>2490186.9160000002</v>
      </c>
      <c r="E72" s="5">
        <f t="shared" si="13"/>
        <v>0</v>
      </c>
      <c r="F72" s="5">
        <f t="shared" si="14"/>
        <v>2490186.9160000002</v>
      </c>
      <c r="G72" s="5">
        <f t="shared" si="15"/>
        <v>74705.607480000006</v>
      </c>
      <c r="H72" s="5">
        <f t="shared" si="16"/>
        <v>2564892.52348</v>
      </c>
      <c r="I72" s="5">
        <f t="shared" si="17"/>
        <v>2500000</v>
      </c>
      <c r="J72" s="5">
        <f t="shared" si="18"/>
        <v>2500000</v>
      </c>
      <c r="K72" s="5">
        <f t="shared" si="19"/>
        <v>2500000</v>
      </c>
      <c r="L72" s="1" t="b">
        <f t="shared" si="11"/>
        <v>1</v>
      </c>
    </row>
    <row r="73" spans="1:12" x14ac:dyDescent="0.25">
      <c r="A73" s="2">
        <v>41831</v>
      </c>
      <c r="B73" s="1">
        <v>1</v>
      </c>
      <c r="C73" s="1" t="b">
        <f t="shared" si="10"/>
        <v>0</v>
      </c>
      <c r="D73" s="5">
        <f t="shared" si="12"/>
        <v>2500000</v>
      </c>
      <c r="E73" s="5">
        <f t="shared" si="13"/>
        <v>0</v>
      </c>
      <c r="F73" s="5">
        <f t="shared" si="14"/>
        <v>2500000</v>
      </c>
      <c r="G73" s="5">
        <f t="shared" si="15"/>
        <v>75000</v>
      </c>
      <c r="H73" s="5">
        <f t="shared" si="16"/>
        <v>2575000</v>
      </c>
      <c r="I73" s="5">
        <f t="shared" si="17"/>
        <v>2500000</v>
      </c>
      <c r="J73" s="5">
        <f t="shared" si="18"/>
        <v>2500000</v>
      </c>
      <c r="K73" s="5">
        <f t="shared" si="19"/>
        <v>2500000</v>
      </c>
      <c r="L73" s="1" t="b">
        <f t="shared" si="11"/>
        <v>1</v>
      </c>
    </row>
    <row r="74" spans="1:12" x14ac:dyDescent="0.25">
      <c r="A74" s="2">
        <v>41832</v>
      </c>
      <c r="B74" s="1">
        <v>1</v>
      </c>
      <c r="C74" s="1" t="b">
        <f t="shared" si="10"/>
        <v>1</v>
      </c>
      <c r="D74" s="5">
        <f t="shared" si="12"/>
        <v>2500000</v>
      </c>
      <c r="E74" s="5">
        <f t="shared" si="13"/>
        <v>0</v>
      </c>
      <c r="F74" s="5">
        <f t="shared" si="14"/>
        <v>2500000</v>
      </c>
      <c r="G74" s="5">
        <f t="shared" si="15"/>
        <v>75000</v>
      </c>
      <c r="H74" s="5">
        <f t="shared" si="16"/>
        <v>2575000</v>
      </c>
      <c r="I74" s="5">
        <f t="shared" si="17"/>
        <v>2500000</v>
      </c>
      <c r="J74" s="5">
        <f t="shared" si="18"/>
        <v>3000000</v>
      </c>
      <c r="K74" s="5">
        <f t="shared" si="19"/>
        <v>2500000</v>
      </c>
      <c r="L74" s="1" t="b">
        <f t="shared" si="11"/>
        <v>1</v>
      </c>
    </row>
    <row r="75" spans="1:12" x14ac:dyDescent="0.25">
      <c r="A75" s="2">
        <v>41833</v>
      </c>
      <c r="B75" s="1">
        <v>0</v>
      </c>
      <c r="C75" s="1" t="b">
        <f t="shared" si="10"/>
        <v>0</v>
      </c>
      <c r="D75" s="5">
        <f t="shared" si="12"/>
        <v>2500000</v>
      </c>
      <c r="E75" s="5">
        <f t="shared" si="13"/>
        <v>100000</v>
      </c>
      <c r="F75" s="5">
        <f t="shared" si="14"/>
        <v>2400000</v>
      </c>
      <c r="G75" s="5">
        <f t="shared" si="15"/>
        <v>24000</v>
      </c>
      <c r="H75" s="5">
        <f t="shared" si="16"/>
        <v>2424000</v>
      </c>
      <c r="I75" s="5">
        <f t="shared" si="17"/>
        <v>2424000</v>
      </c>
      <c r="J75" s="5">
        <f t="shared" si="18"/>
        <v>2424000</v>
      </c>
      <c r="K75" s="5">
        <f t="shared" si="19"/>
        <v>2424000</v>
      </c>
      <c r="L75" s="1" t="b">
        <f t="shared" si="11"/>
        <v>0</v>
      </c>
    </row>
    <row r="76" spans="1:12" x14ac:dyDescent="0.25">
      <c r="A76" s="2">
        <v>41834</v>
      </c>
      <c r="B76" s="1">
        <v>0</v>
      </c>
      <c r="C76" s="1" t="b">
        <f t="shared" si="10"/>
        <v>0</v>
      </c>
      <c r="D76" s="5">
        <f t="shared" si="12"/>
        <v>2424000</v>
      </c>
      <c r="E76" s="5">
        <f t="shared" si="13"/>
        <v>100000</v>
      </c>
      <c r="F76" s="5">
        <f t="shared" si="14"/>
        <v>2324000</v>
      </c>
      <c r="G76" s="5">
        <f t="shared" si="15"/>
        <v>23240</v>
      </c>
      <c r="H76" s="5">
        <f t="shared" si="16"/>
        <v>2347240</v>
      </c>
      <c r="I76" s="5">
        <f t="shared" si="17"/>
        <v>2347240</v>
      </c>
      <c r="J76" s="5">
        <f t="shared" si="18"/>
        <v>2347240</v>
      </c>
      <c r="K76" s="5">
        <f t="shared" si="19"/>
        <v>2347240</v>
      </c>
      <c r="L76" s="1" t="b">
        <f t="shared" si="11"/>
        <v>0</v>
      </c>
    </row>
    <row r="77" spans="1:12" x14ac:dyDescent="0.25">
      <c r="A77" s="2">
        <v>41835</v>
      </c>
      <c r="B77" s="1">
        <v>0</v>
      </c>
      <c r="C77" s="1" t="b">
        <f t="shared" si="10"/>
        <v>0</v>
      </c>
      <c r="D77" s="5">
        <f t="shared" si="12"/>
        <v>2347240</v>
      </c>
      <c r="E77" s="5">
        <f t="shared" si="13"/>
        <v>100000</v>
      </c>
      <c r="F77" s="5">
        <f t="shared" si="14"/>
        <v>2247240</v>
      </c>
      <c r="G77" s="5">
        <f t="shared" si="15"/>
        <v>22472.400000000001</v>
      </c>
      <c r="H77" s="5">
        <f t="shared" si="16"/>
        <v>2269712.4</v>
      </c>
      <c r="I77" s="5">
        <f t="shared" si="17"/>
        <v>2269712.4</v>
      </c>
      <c r="J77" s="5">
        <f t="shared" si="18"/>
        <v>2269712.4</v>
      </c>
      <c r="K77" s="5">
        <f t="shared" si="19"/>
        <v>2269712.4</v>
      </c>
      <c r="L77" s="1" t="b">
        <f t="shared" si="11"/>
        <v>0</v>
      </c>
    </row>
    <row r="78" spans="1:12" x14ac:dyDescent="0.25">
      <c r="A78" s="2">
        <v>41836</v>
      </c>
      <c r="B78" s="1">
        <v>1</v>
      </c>
      <c r="C78" s="1" t="b">
        <f t="shared" si="10"/>
        <v>0</v>
      </c>
      <c r="D78" s="5">
        <f t="shared" si="12"/>
        <v>2269712.4</v>
      </c>
      <c r="E78" s="5">
        <f t="shared" si="13"/>
        <v>0</v>
      </c>
      <c r="F78" s="5">
        <f t="shared" si="14"/>
        <v>2269712.4</v>
      </c>
      <c r="G78" s="5">
        <f t="shared" si="15"/>
        <v>68091.371999999988</v>
      </c>
      <c r="H78" s="5">
        <f t="shared" si="16"/>
        <v>2337803.7719999999</v>
      </c>
      <c r="I78" s="5">
        <f t="shared" si="17"/>
        <v>2337803.7719999999</v>
      </c>
      <c r="J78" s="5">
        <f t="shared" si="18"/>
        <v>2337803.7719999999</v>
      </c>
      <c r="K78" s="5">
        <f t="shared" si="19"/>
        <v>2337803.7719999999</v>
      </c>
      <c r="L78" s="1" t="b">
        <f t="shared" si="11"/>
        <v>0</v>
      </c>
    </row>
    <row r="79" spans="1:12" x14ac:dyDescent="0.25">
      <c r="A79" s="2">
        <v>41837</v>
      </c>
      <c r="B79" s="1">
        <v>1</v>
      </c>
      <c r="C79" s="1" t="b">
        <f t="shared" si="10"/>
        <v>0</v>
      </c>
      <c r="D79" s="5">
        <f t="shared" si="12"/>
        <v>2337803.7719999999</v>
      </c>
      <c r="E79" s="5">
        <f t="shared" si="13"/>
        <v>0</v>
      </c>
      <c r="F79" s="5">
        <f t="shared" si="14"/>
        <v>2337803.7719999999</v>
      </c>
      <c r="G79" s="5">
        <f t="shared" si="15"/>
        <v>70134.113159999994</v>
      </c>
      <c r="H79" s="5">
        <f t="shared" si="16"/>
        <v>2407937.8851600001</v>
      </c>
      <c r="I79" s="5">
        <f t="shared" si="17"/>
        <v>2407937.8851600001</v>
      </c>
      <c r="J79" s="5">
        <f t="shared" si="18"/>
        <v>2407937.8851600001</v>
      </c>
      <c r="K79" s="5">
        <f t="shared" si="19"/>
        <v>2407937.8851600001</v>
      </c>
      <c r="L79" s="1" t="b">
        <f t="shared" si="11"/>
        <v>0</v>
      </c>
    </row>
    <row r="80" spans="1:12" x14ac:dyDescent="0.25">
      <c r="A80" s="2">
        <v>41838</v>
      </c>
      <c r="B80" s="1">
        <v>1</v>
      </c>
      <c r="C80" s="1" t="b">
        <f t="shared" si="10"/>
        <v>0</v>
      </c>
      <c r="D80" s="5">
        <f t="shared" si="12"/>
        <v>2407937.8851600001</v>
      </c>
      <c r="E80" s="5">
        <f t="shared" si="13"/>
        <v>0</v>
      </c>
      <c r="F80" s="5">
        <f t="shared" si="14"/>
        <v>2407937.8851600001</v>
      </c>
      <c r="G80" s="5">
        <f t="shared" si="15"/>
        <v>72238.136554800003</v>
      </c>
      <c r="H80" s="5">
        <f t="shared" si="16"/>
        <v>2480176.0217148</v>
      </c>
      <c r="I80" s="5">
        <f t="shared" si="17"/>
        <v>2480176.0217148</v>
      </c>
      <c r="J80" s="5">
        <f t="shared" si="18"/>
        <v>2480176.0217148</v>
      </c>
      <c r="K80" s="5">
        <f t="shared" si="19"/>
        <v>2480176.0217148</v>
      </c>
      <c r="L80" s="1" t="b">
        <f t="shared" si="11"/>
        <v>0</v>
      </c>
    </row>
    <row r="81" spans="1:12" x14ac:dyDescent="0.25">
      <c r="A81" s="2">
        <v>41839</v>
      </c>
      <c r="B81" s="1">
        <v>1</v>
      </c>
      <c r="C81" s="1" t="b">
        <f t="shared" si="10"/>
        <v>1</v>
      </c>
      <c r="D81" s="5">
        <f t="shared" si="12"/>
        <v>2480176.0217148</v>
      </c>
      <c r="E81" s="5">
        <f t="shared" si="13"/>
        <v>0</v>
      </c>
      <c r="F81" s="5">
        <f t="shared" si="14"/>
        <v>2480176.0217148</v>
      </c>
      <c r="G81" s="5">
        <f t="shared" si="15"/>
        <v>74405.280651444002</v>
      </c>
      <c r="H81" s="5">
        <f t="shared" si="16"/>
        <v>2554581.3023662441</v>
      </c>
      <c r="I81" s="5">
        <f t="shared" si="17"/>
        <v>2500000</v>
      </c>
      <c r="J81" s="5">
        <f t="shared" si="18"/>
        <v>3000000</v>
      </c>
      <c r="K81" s="5">
        <f t="shared" si="19"/>
        <v>2500000</v>
      </c>
      <c r="L81" s="1" t="b">
        <f t="shared" si="11"/>
        <v>1</v>
      </c>
    </row>
    <row r="82" spans="1:12" x14ac:dyDescent="0.25">
      <c r="A82" s="2">
        <v>41840</v>
      </c>
      <c r="B82" s="1">
        <v>1</v>
      </c>
      <c r="C82" s="1" t="b">
        <f t="shared" si="10"/>
        <v>0</v>
      </c>
      <c r="D82" s="5">
        <f t="shared" si="12"/>
        <v>2500000</v>
      </c>
      <c r="E82" s="5">
        <f t="shared" si="13"/>
        <v>0</v>
      </c>
      <c r="F82" s="5">
        <f t="shared" si="14"/>
        <v>2500000</v>
      </c>
      <c r="G82" s="5">
        <f t="shared" si="15"/>
        <v>75000</v>
      </c>
      <c r="H82" s="5">
        <f t="shared" si="16"/>
        <v>2575000</v>
      </c>
      <c r="I82" s="5">
        <f t="shared" si="17"/>
        <v>2500000</v>
      </c>
      <c r="J82" s="5">
        <f t="shared" si="18"/>
        <v>2500000</v>
      </c>
      <c r="K82" s="5">
        <f t="shared" si="19"/>
        <v>2500000</v>
      </c>
      <c r="L82" s="1" t="b">
        <f t="shared" si="11"/>
        <v>1</v>
      </c>
    </row>
    <row r="83" spans="1:12" x14ac:dyDescent="0.25">
      <c r="A83" s="2">
        <v>41841</v>
      </c>
      <c r="B83" s="1">
        <v>1</v>
      </c>
      <c r="C83" s="1" t="b">
        <f t="shared" si="10"/>
        <v>0</v>
      </c>
      <c r="D83" s="5">
        <f t="shared" si="12"/>
        <v>2500000</v>
      </c>
      <c r="E83" s="5">
        <f t="shared" si="13"/>
        <v>0</v>
      </c>
      <c r="F83" s="5">
        <f t="shared" si="14"/>
        <v>2500000</v>
      </c>
      <c r="G83" s="5">
        <f t="shared" si="15"/>
        <v>75000</v>
      </c>
      <c r="H83" s="5">
        <f t="shared" si="16"/>
        <v>2575000</v>
      </c>
      <c r="I83" s="5">
        <f t="shared" si="17"/>
        <v>2500000</v>
      </c>
      <c r="J83" s="5">
        <f t="shared" si="18"/>
        <v>2500000</v>
      </c>
      <c r="K83" s="5">
        <f t="shared" si="19"/>
        <v>2500000</v>
      </c>
      <c r="L83" s="1" t="b">
        <f t="shared" si="11"/>
        <v>1</v>
      </c>
    </row>
    <row r="84" spans="1:12" x14ac:dyDescent="0.25">
      <c r="A84" s="2">
        <v>41842</v>
      </c>
      <c r="B84" s="1">
        <v>0</v>
      </c>
      <c r="C84" s="1" t="b">
        <f t="shared" si="10"/>
        <v>0</v>
      </c>
      <c r="D84" s="5">
        <f t="shared" si="12"/>
        <v>2500000</v>
      </c>
      <c r="E84" s="5">
        <f t="shared" si="13"/>
        <v>100000</v>
      </c>
      <c r="F84" s="5">
        <f t="shared" si="14"/>
        <v>2400000</v>
      </c>
      <c r="G84" s="5">
        <f t="shared" si="15"/>
        <v>24000</v>
      </c>
      <c r="H84" s="5">
        <f t="shared" si="16"/>
        <v>2424000</v>
      </c>
      <c r="I84" s="5">
        <f t="shared" si="17"/>
        <v>2424000</v>
      </c>
      <c r="J84" s="5">
        <f t="shared" si="18"/>
        <v>2424000</v>
      </c>
      <c r="K84" s="5">
        <f t="shared" si="19"/>
        <v>2424000</v>
      </c>
      <c r="L84" s="1" t="b">
        <f t="shared" si="11"/>
        <v>0</v>
      </c>
    </row>
    <row r="85" spans="1:12" x14ac:dyDescent="0.25">
      <c r="A85" s="2">
        <v>41843</v>
      </c>
      <c r="B85" s="1">
        <v>0</v>
      </c>
      <c r="C85" s="1" t="b">
        <f t="shared" si="10"/>
        <v>0</v>
      </c>
      <c r="D85" s="5">
        <f t="shared" si="12"/>
        <v>2424000</v>
      </c>
      <c r="E85" s="5">
        <f t="shared" si="13"/>
        <v>100000</v>
      </c>
      <c r="F85" s="5">
        <f t="shared" si="14"/>
        <v>2324000</v>
      </c>
      <c r="G85" s="5">
        <f t="shared" si="15"/>
        <v>23240</v>
      </c>
      <c r="H85" s="5">
        <f t="shared" si="16"/>
        <v>2347240</v>
      </c>
      <c r="I85" s="5">
        <f t="shared" si="17"/>
        <v>2347240</v>
      </c>
      <c r="J85" s="5">
        <f t="shared" si="18"/>
        <v>2347240</v>
      </c>
      <c r="K85" s="5">
        <f t="shared" si="19"/>
        <v>2347240</v>
      </c>
      <c r="L85" s="1" t="b">
        <f t="shared" si="11"/>
        <v>0</v>
      </c>
    </row>
    <row r="86" spans="1:12" x14ac:dyDescent="0.25">
      <c r="A86" s="2">
        <v>41844</v>
      </c>
      <c r="B86" s="1">
        <v>0</v>
      </c>
      <c r="C86" s="1" t="b">
        <f t="shared" si="10"/>
        <v>0</v>
      </c>
      <c r="D86" s="5">
        <f t="shared" si="12"/>
        <v>2347240</v>
      </c>
      <c r="E86" s="5">
        <f t="shared" si="13"/>
        <v>100000</v>
      </c>
      <c r="F86" s="5">
        <f t="shared" si="14"/>
        <v>2247240</v>
      </c>
      <c r="G86" s="5">
        <f t="shared" si="15"/>
        <v>22472.400000000001</v>
      </c>
      <c r="H86" s="5">
        <f t="shared" si="16"/>
        <v>2269712.4</v>
      </c>
      <c r="I86" s="5">
        <f t="shared" si="17"/>
        <v>2269712.4</v>
      </c>
      <c r="J86" s="5">
        <f t="shared" si="18"/>
        <v>2269712.4</v>
      </c>
      <c r="K86" s="5">
        <f t="shared" si="19"/>
        <v>2269712.4</v>
      </c>
      <c r="L86" s="1" t="b">
        <f t="shared" si="11"/>
        <v>0</v>
      </c>
    </row>
    <row r="87" spans="1:12" x14ac:dyDescent="0.25">
      <c r="A87" s="2">
        <v>41845</v>
      </c>
      <c r="B87" s="1">
        <v>0</v>
      </c>
      <c r="C87" s="1" t="b">
        <f t="shared" si="10"/>
        <v>0</v>
      </c>
      <c r="D87" s="5">
        <f t="shared" si="12"/>
        <v>2269712.4</v>
      </c>
      <c r="E87" s="5">
        <f t="shared" si="13"/>
        <v>100000</v>
      </c>
      <c r="F87" s="5">
        <f t="shared" si="14"/>
        <v>2169712.4</v>
      </c>
      <c r="G87" s="5">
        <f t="shared" si="15"/>
        <v>21697.124</v>
      </c>
      <c r="H87" s="5">
        <f t="shared" si="16"/>
        <v>2191409.5239999997</v>
      </c>
      <c r="I87" s="5">
        <f t="shared" si="17"/>
        <v>2191409.5239999997</v>
      </c>
      <c r="J87" s="5">
        <f t="shared" si="18"/>
        <v>2191409.5239999997</v>
      </c>
      <c r="K87" s="5">
        <f t="shared" si="19"/>
        <v>2191409.5239999997</v>
      </c>
      <c r="L87" s="1" t="b">
        <f t="shared" si="11"/>
        <v>0</v>
      </c>
    </row>
    <row r="88" spans="1:12" x14ac:dyDescent="0.25">
      <c r="A88" s="2">
        <v>41846</v>
      </c>
      <c r="B88" s="1">
        <v>0</v>
      </c>
      <c r="C88" s="1" t="b">
        <f t="shared" si="10"/>
        <v>1</v>
      </c>
      <c r="D88" s="5">
        <f t="shared" si="12"/>
        <v>2191409.5239999997</v>
      </c>
      <c r="E88" s="5">
        <f t="shared" si="13"/>
        <v>100000</v>
      </c>
      <c r="F88" s="5">
        <f t="shared" si="14"/>
        <v>2091409.5239999997</v>
      </c>
      <c r="G88" s="5">
        <f t="shared" si="15"/>
        <v>20914.095239999999</v>
      </c>
      <c r="H88" s="5">
        <f t="shared" si="16"/>
        <v>2112323.6192399999</v>
      </c>
      <c r="I88" s="5">
        <f t="shared" si="17"/>
        <v>2112323.6192399999</v>
      </c>
      <c r="J88" s="5">
        <f t="shared" si="18"/>
        <v>2612323.6192399999</v>
      </c>
      <c r="K88" s="5">
        <f t="shared" si="19"/>
        <v>2500000</v>
      </c>
      <c r="L88" s="1" t="b">
        <f t="shared" si="11"/>
        <v>0</v>
      </c>
    </row>
    <row r="89" spans="1:12" x14ac:dyDescent="0.25">
      <c r="A89" s="2">
        <v>41847</v>
      </c>
      <c r="B89" s="1">
        <v>0</v>
      </c>
      <c r="C89" s="1" t="b">
        <f t="shared" si="10"/>
        <v>0</v>
      </c>
      <c r="D89" s="5">
        <f t="shared" si="12"/>
        <v>2500000</v>
      </c>
      <c r="E89" s="5">
        <f t="shared" si="13"/>
        <v>100000</v>
      </c>
      <c r="F89" s="5">
        <f t="shared" si="14"/>
        <v>2400000</v>
      </c>
      <c r="G89" s="5">
        <f t="shared" si="15"/>
        <v>24000</v>
      </c>
      <c r="H89" s="5">
        <f t="shared" si="16"/>
        <v>2424000</v>
      </c>
      <c r="I89" s="5">
        <f t="shared" si="17"/>
        <v>2424000</v>
      </c>
      <c r="J89" s="5">
        <f t="shared" si="18"/>
        <v>2424000</v>
      </c>
      <c r="K89" s="5">
        <f t="shared" si="19"/>
        <v>2424000</v>
      </c>
      <c r="L89" s="1" t="b">
        <f t="shared" si="11"/>
        <v>0</v>
      </c>
    </row>
    <row r="90" spans="1:12" x14ac:dyDescent="0.25">
      <c r="A90" s="2">
        <v>41848</v>
      </c>
      <c r="B90" s="1">
        <v>1</v>
      </c>
      <c r="C90" s="1" t="b">
        <f t="shared" si="10"/>
        <v>0</v>
      </c>
      <c r="D90" s="5">
        <f t="shared" si="12"/>
        <v>2424000</v>
      </c>
      <c r="E90" s="5">
        <f t="shared" si="13"/>
        <v>0</v>
      </c>
      <c r="F90" s="5">
        <f t="shared" si="14"/>
        <v>2424000</v>
      </c>
      <c r="G90" s="5">
        <f t="shared" si="15"/>
        <v>72720</v>
      </c>
      <c r="H90" s="5">
        <f t="shared" si="16"/>
        <v>2496720</v>
      </c>
      <c r="I90" s="5">
        <f t="shared" si="17"/>
        <v>2496720</v>
      </c>
      <c r="J90" s="5">
        <f t="shared" si="18"/>
        <v>2496720</v>
      </c>
      <c r="K90" s="5">
        <f t="shared" si="19"/>
        <v>2496720</v>
      </c>
      <c r="L90" s="1" t="b">
        <f t="shared" si="11"/>
        <v>0</v>
      </c>
    </row>
    <row r="91" spans="1:12" x14ac:dyDescent="0.25">
      <c r="A91" s="2">
        <v>41849</v>
      </c>
      <c r="B91" s="1">
        <v>1</v>
      </c>
      <c r="C91" s="1" t="b">
        <f t="shared" si="10"/>
        <v>0</v>
      </c>
      <c r="D91" s="5">
        <f t="shared" si="12"/>
        <v>2496720</v>
      </c>
      <c r="E91" s="5">
        <f t="shared" si="13"/>
        <v>0</v>
      </c>
      <c r="F91" s="5">
        <f t="shared" si="14"/>
        <v>2496720</v>
      </c>
      <c r="G91" s="5">
        <f t="shared" si="15"/>
        <v>74901.599999999991</v>
      </c>
      <c r="H91" s="5">
        <f t="shared" si="16"/>
        <v>2571621.6</v>
      </c>
      <c r="I91" s="5">
        <f t="shared" si="17"/>
        <v>2500000</v>
      </c>
      <c r="J91" s="5">
        <f t="shared" si="18"/>
        <v>2500000</v>
      </c>
      <c r="K91" s="5">
        <f t="shared" si="19"/>
        <v>2500000</v>
      </c>
      <c r="L91" s="1" t="b">
        <f t="shared" si="11"/>
        <v>1</v>
      </c>
    </row>
    <row r="92" spans="1:12" x14ac:dyDescent="0.25">
      <c r="A92" s="2">
        <v>41850</v>
      </c>
      <c r="B92" s="1">
        <v>0</v>
      </c>
      <c r="C92" s="1" t="b">
        <f t="shared" si="10"/>
        <v>0</v>
      </c>
      <c r="D92" s="5">
        <f t="shared" si="12"/>
        <v>2500000</v>
      </c>
      <c r="E92" s="5">
        <f t="shared" si="13"/>
        <v>100000</v>
      </c>
      <c r="F92" s="5">
        <f t="shared" si="14"/>
        <v>2400000</v>
      </c>
      <c r="G92" s="5">
        <f t="shared" si="15"/>
        <v>24000</v>
      </c>
      <c r="H92" s="5">
        <f t="shared" si="16"/>
        <v>2424000</v>
      </c>
      <c r="I92" s="5">
        <f t="shared" si="17"/>
        <v>2424000</v>
      </c>
      <c r="J92" s="5">
        <f t="shared" si="18"/>
        <v>2424000</v>
      </c>
      <c r="K92" s="5">
        <f t="shared" si="19"/>
        <v>2424000</v>
      </c>
      <c r="L92" s="1" t="b">
        <f t="shared" si="11"/>
        <v>0</v>
      </c>
    </row>
    <row r="93" spans="1:12" x14ac:dyDescent="0.25">
      <c r="A93" s="2">
        <v>41851</v>
      </c>
      <c r="B93" s="1">
        <v>0</v>
      </c>
      <c r="C93" s="1" t="b">
        <f t="shared" si="10"/>
        <v>0</v>
      </c>
      <c r="D93" s="5">
        <f t="shared" si="12"/>
        <v>2424000</v>
      </c>
      <c r="E93" s="5">
        <f t="shared" si="13"/>
        <v>100000</v>
      </c>
      <c r="F93" s="5">
        <f t="shared" si="14"/>
        <v>2324000</v>
      </c>
      <c r="G93" s="5">
        <f t="shared" si="15"/>
        <v>23240</v>
      </c>
      <c r="H93" s="5">
        <f t="shared" si="16"/>
        <v>2347240</v>
      </c>
      <c r="I93" s="5">
        <f t="shared" si="17"/>
        <v>2347240</v>
      </c>
      <c r="J93" s="5">
        <f t="shared" si="18"/>
        <v>2347240</v>
      </c>
      <c r="K93" s="5">
        <f t="shared" si="19"/>
        <v>2347240</v>
      </c>
      <c r="L93" s="1" t="b">
        <f t="shared" si="11"/>
        <v>0</v>
      </c>
    </row>
    <row r="94" spans="1:12" x14ac:dyDescent="0.25">
      <c r="A94" s="2">
        <v>41852</v>
      </c>
      <c r="B94" s="1">
        <v>0</v>
      </c>
      <c r="C94" s="1" t="b">
        <f t="shared" si="10"/>
        <v>0</v>
      </c>
      <c r="D94" s="5">
        <f t="shared" si="12"/>
        <v>2347240</v>
      </c>
      <c r="E94" s="5">
        <f t="shared" si="13"/>
        <v>100000</v>
      </c>
      <c r="F94" s="5">
        <f t="shared" si="14"/>
        <v>2247240</v>
      </c>
      <c r="G94" s="5">
        <f t="shared" si="15"/>
        <v>22472.400000000001</v>
      </c>
      <c r="H94" s="5">
        <f t="shared" si="16"/>
        <v>2269712.4</v>
      </c>
      <c r="I94" s="5">
        <f t="shared" si="17"/>
        <v>2269712.4</v>
      </c>
      <c r="J94" s="5">
        <f t="shared" si="18"/>
        <v>2269712.4</v>
      </c>
      <c r="K94" s="5">
        <f t="shared" si="19"/>
        <v>2269712.4</v>
      </c>
      <c r="L94" s="1" t="b">
        <f t="shared" si="11"/>
        <v>0</v>
      </c>
    </row>
    <row r="95" spans="1:12" x14ac:dyDescent="0.25">
      <c r="A95" s="2">
        <v>41853</v>
      </c>
      <c r="B95" s="1">
        <v>0</v>
      </c>
      <c r="C95" s="1" t="b">
        <f t="shared" si="10"/>
        <v>1</v>
      </c>
      <c r="D95" s="5">
        <f t="shared" si="12"/>
        <v>2269712.4</v>
      </c>
      <c r="E95" s="5">
        <f t="shared" si="13"/>
        <v>100000</v>
      </c>
      <c r="F95" s="5">
        <f t="shared" si="14"/>
        <v>2169712.4</v>
      </c>
      <c r="G95" s="5">
        <f t="shared" si="15"/>
        <v>21697.124</v>
      </c>
      <c r="H95" s="5">
        <f t="shared" si="16"/>
        <v>2191409.5239999997</v>
      </c>
      <c r="I95" s="5">
        <f t="shared" si="17"/>
        <v>2191409.5239999997</v>
      </c>
      <c r="J95" s="5">
        <f t="shared" si="18"/>
        <v>2691409.5239999997</v>
      </c>
      <c r="K95" s="5">
        <f t="shared" si="19"/>
        <v>2500000</v>
      </c>
      <c r="L95" s="1" t="b">
        <f t="shared" si="11"/>
        <v>0</v>
      </c>
    </row>
    <row r="96" spans="1:12" x14ac:dyDescent="0.25">
      <c r="A96" s="2">
        <v>41854</v>
      </c>
      <c r="B96" s="1">
        <v>0</v>
      </c>
      <c r="C96" s="1" t="b">
        <f t="shared" si="10"/>
        <v>0</v>
      </c>
      <c r="D96" s="5">
        <f t="shared" si="12"/>
        <v>2500000</v>
      </c>
      <c r="E96" s="5">
        <f t="shared" si="13"/>
        <v>100000</v>
      </c>
      <c r="F96" s="5">
        <f t="shared" si="14"/>
        <v>2400000</v>
      </c>
      <c r="G96" s="5">
        <f t="shared" si="15"/>
        <v>24000</v>
      </c>
      <c r="H96" s="5">
        <f t="shared" si="16"/>
        <v>2424000</v>
      </c>
      <c r="I96" s="5">
        <f t="shared" si="17"/>
        <v>2424000</v>
      </c>
      <c r="J96" s="5">
        <f t="shared" si="18"/>
        <v>2424000</v>
      </c>
      <c r="K96" s="5">
        <f t="shared" si="19"/>
        <v>2424000</v>
      </c>
      <c r="L96" s="1" t="b">
        <f t="shared" si="11"/>
        <v>0</v>
      </c>
    </row>
    <row r="97" spans="1:12" x14ac:dyDescent="0.25">
      <c r="A97" s="2">
        <v>41855</v>
      </c>
      <c r="B97" s="1">
        <v>0</v>
      </c>
      <c r="C97" s="1" t="b">
        <f t="shared" si="10"/>
        <v>0</v>
      </c>
      <c r="D97" s="5">
        <f t="shared" si="12"/>
        <v>2424000</v>
      </c>
      <c r="E97" s="5">
        <f t="shared" si="13"/>
        <v>100000</v>
      </c>
      <c r="F97" s="5">
        <f t="shared" si="14"/>
        <v>2324000</v>
      </c>
      <c r="G97" s="5">
        <f t="shared" si="15"/>
        <v>23240</v>
      </c>
      <c r="H97" s="5">
        <f t="shared" si="16"/>
        <v>2347240</v>
      </c>
      <c r="I97" s="5">
        <f t="shared" si="17"/>
        <v>2347240</v>
      </c>
      <c r="J97" s="5">
        <f t="shared" si="18"/>
        <v>2347240</v>
      </c>
      <c r="K97" s="5">
        <f t="shared" si="19"/>
        <v>2347240</v>
      </c>
      <c r="L97" s="1" t="b">
        <f t="shared" si="11"/>
        <v>0</v>
      </c>
    </row>
    <row r="98" spans="1:12" x14ac:dyDescent="0.25">
      <c r="A98" s="2">
        <v>41856</v>
      </c>
      <c r="B98" s="1">
        <v>1</v>
      </c>
      <c r="C98" s="1" t="b">
        <f t="shared" si="10"/>
        <v>0</v>
      </c>
      <c r="D98" s="5">
        <f t="shared" si="12"/>
        <v>2347240</v>
      </c>
      <c r="E98" s="5">
        <f t="shared" si="13"/>
        <v>0</v>
      </c>
      <c r="F98" s="5">
        <f t="shared" si="14"/>
        <v>2347240</v>
      </c>
      <c r="G98" s="5">
        <f t="shared" si="15"/>
        <v>70417.2</v>
      </c>
      <c r="H98" s="5">
        <f t="shared" si="16"/>
        <v>2417657.2000000002</v>
      </c>
      <c r="I98" s="5">
        <f t="shared" si="17"/>
        <v>2417657.2000000002</v>
      </c>
      <c r="J98" s="5">
        <f t="shared" si="18"/>
        <v>2417657.2000000002</v>
      </c>
      <c r="K98" s="5">
        <f t="shared" si="19"/>
        <v>2417657.2000000002</v>
      </c>
      <c r="L98" s="1" t="b">
        <f t="shared" si="11"/>
        <v>0</v>
      </c>
    </row>
    <row r="99" spans="1:12" x14ac:dyDescent="0.25">
      <c r="A99" s="2">
        <v>41857</v>
      </c>
      <c r="B99" s="1">
        <v>0</v>
      </c>
      <c r="C99" s="1" t="b">
        <f t="shared" si="10"/>
        <v>0</v>
      </c>
      <c r="D99" s="5">
        <f t="shared" si="12"/>
        <v>2417657.2000000002</v>
      </c>
      <c r="E99" s="5">
        <f t="shared" si="13"/>
        <v>100000</v>
      </c>
      <c r="F99" s="5">
        <f t="shared" si="14"/>
        <v>2317657.2000000002</v>
      </c>
      <c r="G99" s="5">
        <f t="shared" si="15"/>
        <v>23176.572000000004</v>
      </c>
      <c r="H99" s="5">
        <f t="shared" si="16"/>
        <v>2340833.7720000003</v>
      </c>
      <c r="I99" s="5">
        <f t="shared" si="17"/>
        <v>2340833.7720000003</v>
      </c>
      <c r="J99" s="5">
        <f t="shared" si="18"/>
        <v>2340833.7720000003</v>
      </c>
      <c r="K99" s="5">
        <f t="shared" si="19"/>
        <v>2340833.7720000003</v>
      </c>
      <c r="L99" s="1" t="b">
        <f t="shared" si="11"/>
        <v>0</v>
      </c>
    </row>
    <row r="100" spans="1:12" x14ac:dyDescent="0.25">
      <c r="A100" s="2">
        <v>41858</v>
      </c>
      <c r="B100" s="1">
        <v>1</v>
      </c>
      <c r="C100" s="1" t="b">
        <f t="shared" si="10"/>
        <v>0</v>
      </c>
      <c r="D100" s="5">
        <f t="shared" si="12"/>
        <v>2340833.7720000003</v>
      </c>
      <c r="E100" s="5">
        <f t="shared" si="13"/>
        <v>0</v>
      </c>
      <c r="F100" s="5">
        <f t="shared" si="14"/>
        <v>2340833.7720000003</v>
      </c>
      <c r="G100" s="5">
        <f t="shared" si="15"/>
        <v>70225.013160000002</v>
      </c>
      <c r="H100" s="5">
        <f t="shared" si="16"/>
        <v>2411058.7851600004</v>
      </c>
      <c r="I100" s="5">
        <f t="shared" si="17"/>
        <v>2411058.7851600004</v>
      </c>
      <c r="J100" s="5">
        <f t="shared" si="18"/>
        <v>2411058.7851600004</v>
      </c>
      <c r="K100" s="5">
        <f t="shared" si="19"/>
        <v>2411058.7851600004</v>
      </c>
      <c r="L100" s="1" t="b">
        <f t="shared" si="11"/>
        <v>0</v>
      </c>
    </row>
    <row r="101" spans="1:12" x14ac:dyDescent="0.25">
      <c r="A101" s="2">
        <v>41859</v>
      </c>
      <c r="B101" s="1">
        <v>1</v>
      </c>
      <c r="C101" s="1" t="b">
        <f t="shared" si="10"/>
        <v>0</v>
      </c>
      <c r="D101" s="5">
        <f t="shared" si="12"/>
        <v>2411058.7851600004</v>
      </c>
      <c r="E101" s="5">
        <f t="shared" si="13"/>
        <v>0</v>
      </c>
      <c r="F101" s="5">
        <f t="shared" si="14"/>
        <v>2411058.7851600004</v>
      </c>
      <c r="G101" s="5">
        <f t="shared" si="15"/>
        <v>72331.763554800011</v>
      </c>
      <c r="H101" s="5">
        <f t="shared" si="16"/>
        <v>2483390.5487148003</v>
      </c>
      <c r="I101" s="5">
        <f t="shared" si="17"/>
        <v>2483390.5487148003</v>
      </c>
      <c r="J101" s="5">
        <f t="shared" si="18"/>
        <v>2483390.5487148003</v>
      </c>
      <c r="K101" s="5">
        <f t="shared" si="19"/>
        <v>2483390.5487148003</v>
      </c>
      <c r="L101" s="1" t="b">
        <f t="shared" si="11"/>
        <v>0</v>
      </c>
    </row>
    <row r="102" spans="1:12" x14ac:dyDescent="0.25">
      <c r="A102" s="2">
        <v>41860</v>
      </c>
      <c r="B102" s="1">
        <v>0</v>
      </c>
      <c r="C102" s="1" t="b">
        <f t="shared" si="10"/>
        <v>1</v>
      </c>
      <c r="D102" s="5">
        <f t="shared" si="12"/>
        <v>2483390.5487148003</v>
      </c>
      <c r="E102" s="5">
        <f t="shared" si="13"/>
        <v>100000</v>
      </c>
      <c r="F102" s="5">
        <f t="shared" si="14"/>
        <v>2383390.5487148003</v>
      </c>
      <c r="G102" s="5">
        <f t="shared" si="15"/>
        <v>23833.905487148004</v>
      </c>
      <c r="H102" s="5">
        <f t="shared" si="16"/>
        <v>2407224.4542019484</v>
      </c>
      <c r="I102" s="5">
        <f t="shared" si="17"/>
        <v>2407224.4542019484</v>
      </c>
      <c r="J102" s="5">
        <f t="shared" si="18"/>
        <v>2907224.4542019484</v>
      </c>
      <c r="K102" s="5">
        <f t="shared" si="19"/>
        <v>2500000</v>
      </c>
      <c r="L102" s="1" t="b">
        <f t="shared" si="11"/>
        <v>0</v>
      </c>
    </row>
    <row r="103" spans="1:12" x14ac:dyDescent="0.25">
      <c r="A103" s="2">
        <v>41861</v>
      </c>
      <c r="B103" s="1">
        <v>0</v>
      </c>
      <c r="C103" s="1" t="b">
        <f t="shared" si="10"/>
        <v>0</v>
      </c>
      <c r="D103" s="5">
        <f t="shared" si="12"/>
        <v>2500000</v>
      </c>
      <c r="E103" s="5">
        <f t="shared" si="13"/>
        <v>100000</v>
      </c>
      <c r="F103" s="5">
        <f t="shared" si="14"/>
        <v>2400000</v>
      </c>
      <c r="G103" s="5">
        <f t="shared" si="15"/>
        <v>24000</v>
      </c>
      <c r="H103" s="5">
        <f t="shared" si="16"/>
        <v>2424000</v>
      </c>
      <c r="I103" s="5">
        <f t="shared" si="17"/>
        <v>2424000</v>
      </c>
      <c r="J103" s="5">
        <f t="shared" si="18"/>
        <v>2424000</v>
      </c>
      <c r="K103" s="5">
        <f t="shared" si="19"/>
        <v>2424000</v>
      </c>
      <c r="L103" s="1" t="b">
        <f t="shared" si="11"/>
        <v>0</v>
      </c>
    </row>
    <row r="104" spans="1:12" x14ac:dyDescent="0.25">
      <c r="A104" s="2">
        <v>41862</v>
      </c>
      <c r="B104" s="1">
        <v>0</v>
      </c>
      <c r="C104" s="1" t="b">
        <f t="shared" si="10"/>
        <v>0</v>
      </c>
      <c r="D104" s="5">
        <f t="shared" si="12"/>
        <v>2424000</v>
      </c>
      <c r="E104" s="5">
        <f t="shared" si="13"/>
        <v>100000</v>
      </c>
      <c r="F104" s="5">
        <f t="shared" si="14"/>
        <v>2324000</v>
      </c>
      <c r="G104" s="5">
        <f t="shared" si="15"/>
        <v>23240</v>
      </c>
      <c r="H104" s="5">
        <f t="shared" si="16"/>
        <v>2347240</v>
      </c>
      <c r="I104" s="5">
        <f t="shared" si="17"/>
        <v>2347240</v>
      </c>
      <c r="J104" s="5">
        <f t="shared" si="18"/>
        <v>2347240</v>
      </c>
      <c r="K104" s="5">
        <f t="shared" si="19"/>
        <v>2347240</v>
      </c>
      <c r="L104" s="1" t="b">
        <f t="shared" si="11"/>
        <v>0</v>
      </c>
    </row>
    <row r="105" spans="1:12" x14ac:dyDescent="0.25">
      <c r="A105" s="2">
        <v>41863</v>
      </c>
      <c r="B105" s="1">
        <v>0</v>
      </c>
      <c r="C105" s="1" t="b">
        <f t="shared" si="10"/>
        <v>0</v>
      </c>
      <c r="D105" s="5">
        <f t="shared" si="12"/>
        <v>2347240</v>
      </c>
      <c r="E105" s="5">
        <f t="shared" si="13"/>
        <v>100000</v>
      </c>
      <c r="F105" s="5">
        <f t="shared" si="14"/>
        <v>2247240</v>
      </c>
      <c r="G105" s="5">
        <f t="shared" si="15"/>
        <v>22472.400000000001</v>
      </c>
      <c r="H105" s="5">
        <f t="shared" si="16"/>
        <v>2269712.4</v>
      </c>
      <c r="I105" s="5">
        <f t="shared" si="17"/>
        <v>2269712.4</v>
      </c>
      <c r="J105" s="5">
        <f t="shared" si="18"/>
        <v>2269712.4</v>
      </c>
      <c r="K105" s="5">
        <f t="shared" si="19"/>
        <v>2269712.4</v>
      </c>
      <c r="L105" s="1" t="b">
        <f t="shared" si="11"/>
        <v>0</v>
      </c>
    </row>
    <row r="106" spans="1:12" x14ac:dyDescent="0.25">
      <c r="A106" s="2">
        <v>41864</v>
      </c>
      <c r="B106" s="1">
        <v>1</v>
      </c>
      <c r="C106" s="1" t="b">
        <f t="shared" si="10"/>
        <v>0</v>
      </c>
      <c r="D106" s="5">
        <f t="shared" si="12"/>
        <v>2269712.4</v>
      </c>
      <c r="E106" s="5">
        <f t="shared" si="13"/>
        <v>0</v>
      </c>
      <c r="F106" s="5">
        <f t="shared" si="14"/>
        <v>2269712.4</v>
      </c>
      <c r="G106" s="5">
        <f t="shared" si="15"/>
        <v>68091.371999999988</v>
      </c>
      <c r="H106" s="5">
        <f t="shared" si="16"/>
        <v>2337803.7719999999</v>
      </c>
      <c r="I106" s="5">
        <f t="shared" si="17"/>
        <v>2337803.7719999999</v>
      </c>
      <c r="J106" s="5">
        <f t="shared" si="18"/>
        <v>2337803.7719999999</v>
      </c>
      <c r="K106" s="5">
        <f t="shared" si="19"/>
        <v>2337803.7719999999</v>
      </c>
      <c r="L106" s="1" t="b">
        <f t="shared" si="11"/>
        <v>0</v>
      </c>
    </row>
    <row r="107" spans="1:12" x14ac:dyDescent="0.25">
      <c r="A107" s="2">
        <v>41865</v>
      </c>
      <c r="B107" s="1">
        <v>0</v>
      </c>
      <c r="C107" s="1" t="b">
        <f t="shared" si="10"/>
        <v>0</v>
      </c>
      <c r="D107" s="5">
        <f t="shared" si="12"/>
        <v>2337803.7719999999</v>
      </c>
      <c r="E107" s="5">
        <f t="shared" si="13"/>
        <v>100000</v>
      </c>
      <c r="F107" s="5">
        <f t="shared" si="14"/>
        <v>2237803.7719999999</v>
      </c>
      <c r="G107" s="5">
        <f t="shared" si="15"/>
        <v>22378.03772</v>
      </c>
      <c r="H107" s="5">
        <f t="shared" si="16"/>
        <v>2260181.8097199998</v>
      </c>
      <c r="I107" s="5">
        <f t="shared" si="17"/>
        <v>2260181.8097199998</v>
      </c>
      <c r="J107" s="5">
        <f t="shared" si="18"/>
        <v>2260181.8097199998</v>
      </c>
      <c r="K107" s="5">
        <f t="shared" si="19"/>
        <v>2260181.8097199998</v>
      </c>
      <c r="L107" s="1" t="b">
        <f t="shared" si="11"/>
        <v>0</v>
      </c>
    </row>
    <row r="108" spans="1:12" x14ac:dyDescent="0.25">
      <c r="A108" s="2">
        <v>41866</v>
      </c>
      <c r="B108" s="1">
        <v>1</v>
      </c>
      <c r="C108" s="1" t="b">
        <f t="shared" si="10"/>
        <v>0</v>
      </c>
      <c r="D108" s="5">
        <f t="shared" si="12"/>
        <v>2260181.8097199998</v>
      </c>
      <c r="E108" s="5">
        <f t="shared" si="13"/>
        <v>0</v>
      </c>
      <c r="F108" s="5">
        <f t="shared" si="14"/>
        <v>2260181.8097199998</v>
      </c>
      <c r="G108" s="5">
        <f t="shared" si="15"/>
        <v>67805.454291599992</v>
      </c>
      <c r="H108" s="5">
        <f t="shared" si="16"/>
        <v>2327987.2640115996</v>
      </c>
      <c r="I108" s="5">
        <f t="shared" si="17"/>
        <v>2327987.2640115996</v>
      </c>
      <c r="J108" s="5">
        <f t="shared" si="18"/>
        <v>2327987.2640115996</v>
      </c>
      <c r="K108" s="5">
        <f t="shared" si="19"/>
        <v>2327987.2640115996</v>
      </c>
      <c r="L108" s="1" t="b">
        <f t="shared" si="11"/>
        <v>0</v>
      </c>
    </row>
    <row r="109" spans="1:12" x14ac:dyDescent="0.25">
      <c r="A109" s="2">
        <v>41867</v>
      </c>
      <c r="B109" s="1">
        <v>1</v>
      </c>
      <c r="C109" s="1" t="b">
        <f t="shared" si="10"/>
        <v>1</v>
      </c>
      <c r="D109" s="5">
        <f t="shared" si="12"/>
        <v>2327987.2640115996</v>
      </c>
      <c r="E109" s="5">
        <f t="shared" si="13"/>
        <v>0</v>
      </c>
      <c r="F109" s="5">
        <f t="shared" si="14"/>
        <v>2327987.2640115996</v>
      </c>
      <c r="G109" s="5">
        <f t="shared" si="15"/>
        <v>69839.617920347984</v>
      </c>
      <c r="H109" s="5">
        <f t="shared" si="16"/>
        <v>2397826.8819319475</v>
      </c>
      <c r="I109" s="5">
        <f t="shared" si="17"/>
        <v>2397826.8819319475</v>
      </c>
      <c r="J109" s="5">
        <f t="shared" si="18"/>
        <v>2897826.8819319475</v>
      </c>
      <c r="K109" s="5">
        <f t="shared" si="19"/>
        <v>2500000</v>
      </c>
      <c r="L109" s="1" t="b">
        <f t="shared" si="11"/>
        <v>0</v>
      </c>
    </row>
    <row r="110" spans="1:12" x14ac:dyDescent="0.25">
      <c r="A110" s="2">
        <v>41868</v>
      </c>
      <c r="B110" s="1">
        <v>1</v>
      </c>
      <c r="C110" s="1" t="b">
        <f t="shared" si="10"/>
        <v>0</v>
      </c>
      <c r="D110" s="5">
        <f t="shared" si="12"/>
        <v>2500000</v>
      </c>
      <c r="E110" s="5">
        <f t="shared" si="13"/>
        <v>0</v>
      </c>
      <c r="F110" s="5">
        <f t="shared" si="14"/>
        <v>2500000</v>
      </c>
      <c r="G110" s="5">
        <f t="shared" si="15"/>
        <v>75000</v>
      </c>
      <c r="H110" s="5">
        <f t="shared" si="16"/>
        <v>2575000</v>
      </c>
      <c r="I110" s="5">
        <f t="shared" si="17"/>
        <v>2500000</v>
      </c>
      <c r="J110" s="5">
        <f t="shared" si="18"/>
        <v>2500000</v>
      </c>
      <c r="K110" s="5">
        <f t="shared" si="19"/>
        <v>2500000</v>
      </c>
      <c r="L110" s="1" t="b">
        <f t="shared" si="11"/>
        <v>1</v>
      </c>
    </row>
    <row r="111" spans="1:12" x14ac:dyDescent="0.25">
      <c r="A111" s="2">
        <v>41869</v>
      </c>
      <c r="B111" s="1">
        <v>0</v>
      </c>
      <c r="C111" s="1" t="b">
        <f t="shared" si="10"/>
        <v>0</v>
      </c>
      <c r="D111" s="5">
        <f t="shared" si="12"/>
        <v>2500000</v>
      </c>
      <c r="E111" s="5">
        <f t="shared" si="13"/>
        <v>100000</v>
      </c>
      <c r="F111" s="5">
        <f t="shared" si="14"/>
        <v>2400000</v>
      </c>
      <c r="G111" s="5">
        <f t="shared" si="15"/>
        <v>24000</v>
      </c>
      <c r="H111" s="5">
        <f t="shared" si="16"/>
        <v>2424000</v>
      </c>
      <c r="I111" s="5">
        <f t="shared" si="17"/>
        <v>2424000</v>
      </c>
      <c r="J111" s="5">
        <f t="shared" si="18"/>
        <v>2424000</v>
      </c>
      <c r="K111" s="5">
        <f t="shared" si="19"/>
        <v>2424000</v>
      </c>
      <c r="L111" s="1" t="b">
        <f t="shared" si="11"/>
        <v>0</v>
      </c>
    </row>
    <row r="112" spans="1:12" x14ac:dyDescent="0.25">
      <c r="A112" s="2">
        <v>41870</v>
      </c>
      <c r="B112" s="1">
        <v>0</v>
      </c>
      <c r="C112" s="1" t="b">
        <f t="shared" si="10"/>
        <v>0</v>
      </c>
      <c r="D112" s="5">
        <f t="shared" si="12"/>
        <v>2424000</v>
      </c>
      <c r="E112" s="5">
        <f t="shared" si="13"/>
        <v>100000</v>
      </c>
      <c r="F112" s="5">
        <f t="shared" si="14"/>
        <v>2324000</v>
      </c>
      <c r="G112" s="5">
        <f t="shared" si="15"/>
        <v>23240</v>
      </c>
      <c r="H112" s="5">
        <f t="shared" si="16"/>
        <v>2347240</v>
      </c>
      <c r="I112" s="5">
        <f t="shared" si="17"/>
        <v>2347240</v>
      </c>
      <c r="J112" s="5">
        <f t="shared" si="18"/>
        <v>2347240</v>
      </c>
      <c r="K112" s="5">
        <f t="shared" si="19"/>
        <v>2347240</v>
      </c>
      <c r="L112" s="1" t="b">
        <f t="shared" si="11"/>
        <v>0</v>
      </c>
    </row>
    <row r="113" spans="1:12" x14ac:dyDescent="0.25">
      <c r="A113" s="2">
        <v>41871</v>
      </c>
      <c r="B113" s="1">
        <v>0</v>
      </c>
      <c r="C113" s="1" t="b">
        <f t="shared" si="10"/>
        <v>0</v>
      </c>
      <c r="D113" s="5">
        <f t="shared" si="12"/>
        <v>2347240</v>
      </c>
      <c r="E113" s="5">
        <f t="shared" si="13"/>
        <v>100000</v>
      </c>
      <c r="F113" s="5">
        <f t="shared" si="14"/>
        <v>2247240</v>
      </c>
      <c r="G113" s="5">
        <f t="shared" si="15"/>
        <v>22472.400000000001</v>
      </c>
      <c r="H113" s="5">
        <f t="shared" si="16"/>
        <v>2269712.4</v>
      </c>
      <c r="I113" s="5">
        <f t="shared" si="17"/>
        <v>2269712.4</v>
      </c>
      <c r="J113" s="5">
        <f t="shared" si="18"/>
        <v>2269712.4</v>
      </c>
      <c r="K113" s="5">
        <f t="shared" si="19"/>
        <v>2269712.4</v>
      </c>
      <c r="L113" s="1" t="b">
        <f t="shared" si="11"/>
        <v>0</v>
      </c>
    </row>
    <row r="114" spans="1:12" x14ac:dyDescent="0.25">
      <c r="A114" s="2">
        <v>41872</v>
      </c>
      <c r="B114" s="1">
        <v>0</v>
      </c>
      <c r="C114" s="1" t="b">
        <f t="shared" si="10"/>
        <v>0</v>
      </c>
      <c r="D114" s="5">
        <f t="shared" si="12"/>
        <v>2269712.4</v>
      </c>
      <c r="E114" s="5">
        <f t="shared" si="13"/>
        <v>100000</v>
      </c>
      <c r="F114" s="5">
        <f t="shared" si="14"/>
        <v>2169712.4</v>
      </c>
      <c r="G114" s="5">
        <f t="shared" si="15"/>
        <v>21697.124</v>
      </c>
      <c r="H114" s="5">
        <f t="shared" si="16"/>
        <v>2191409.5239999997</v>
      </c>
      <c r="I114" s="5">
        <f t="shared" si="17"/>
        <v>2191409.5239999997</v>
      </c>
      <c r="J114" s="5">
        <f t="shared" si="18"/>
        <v>2191409.5239999997</v>
      </c>
      <c r="K114" s="5">
        <f t="shared" si="19"/>
        <v>2191409.5239999997</v>
      </c>
      <c r="L114" s="1" t="b">
        <f t="shared" si="11"/>
        <v>0</v>
      </c>
    </row>
    <row r="115" spans="1:12" x14ac:dyDescent="0.25">
      <c r="A115" s="2">
        <v>41873</v>
      </c>
      <c r="B115" s="1">
        <v>0</v>
      </c>
      <c r="C115" s="1" t="b">
        <f t="shared" si="10"/>
        <v>0</v>
      </c>
      <c r="D115" s="5">
        <f t="shared" si="12"/>
        <v>2191409.5239999997</v>
      </c>
      <c r="E115" s="5">
        <f t="shared" si="13"/>
        <v>100000</v>
      </c>
      <c r="F115" s="5">
        <f t="shared" si="14"/>
        <v>2091409.5239999997</v>
      </c>
      <c r="G115" s="5">
        <f t="shared" si="15"/>
        <v>20914.095239999999</v>
      </c>
      <c r="H115" s="5">
        <f t="shared" si="16"/>
        <v>2112323.6192399999</v>
      </c>
      <c r="I115" s="5">
        <f t="shared" si="17"/>
        <v>2112323.6192399999</v>
      </c>
      <c r="J115" s="5">
        <f t="shared" si="18"/>
        <v>2112323.6192399999</v>
      </c>
      <c r="K115" s="5">
        <f t="shared" si="19"/>
        <v>2112323.6192399999</v>
      </c>
      <c r="L115" s="1" t="b">
        <f t="shared" si="11"/>
        <v>0</v>
      </c>
    </row>
    <row r="116" spans="1:12" x14ac:dyDescent="0.25">
      <c r="A116" s="2">
        <v>41874</v>
      </c>
      <c r="B116" s="1">
        <v>0</v>
      </c>
      <c r="C116" s="1" t="b">
        <f t="shared" si="10"/>
        <v>1</v>
      </c>
      <c r="D116" s="5">
        <f t="shared" si="12"/>
        <v>2112323.6192399999</v>
      </c>
      <c r="E116" s="5">
        <f t="shared" si="13"/>
        <v>100000</v>
      </c>
      <c r="F116" s="5">
        <f t="shared" si="14"/>
        <v>2012323.6192399999</v>
      </c>
      <c r="G116" s="5">
        <f t="shared" si="15"/>
        <v>20123.2361924</v>
      </c>
      <c r="H116" s="5">
        <f t="shared" si="16"/>
        <v>2032446.8554324</v>
      </c>
      <c r="I116" s="5">
        <f t="shared" si="17"/>
        <v>2032446.8554324</v>
      </c>
      <c r="J116" s="5">
        <f t="shared" si="18"/>
        <v>2532446.8554324</v>
      </c>
      <c r="K116" s="5">
        <f t="shared" si="19"/>
        <v>2500000</v>
      </c>
      <c r="L116" s="1" t="b">
        <f t="shared" si="11"/>
        <v>0</v>
      </c>
    </row>
    <row r="117" spans="1:12" x14ac:dyDescent="0.25">
      <c r="A117" s="2">
        <v>41875</v>
      </c>
      <c r="B117" s="1">
        <v>0</v>
      </c>
      <c r="C117" s="1" t="b">
        <f t="shared" si="10"/>
        <v>0</v>
      </c>
      <c r="D117" s="5">
        <f t="shared" si="12"/>
        <v>2500000</v>
      </c>
      <c r="E117" s="5">
        <f t="shared" si="13"/>
        <v>100000</v>
      </c>
      <c r="F117" s="5">
        <f t="shared" si="14"/>
        <v>2400000</v>
      </c>
      <c r="G117" s="5">
        <f t="shared" si="15"/>
        <v>24000</v>
      </c>
      <c r="H117" s="5">
        <f t="shared" si="16"/>
        <v>2424000</v>
      </c>
      <c r="I117" s="5">
        <f t="shared" si="17"/>
        <v>2424000</v>
      </c>
      <c r="J117" s="5">
        <f t="shared" si="18"/>
        <v>2424000</v>
      </c>
      <c r="K117" s="5">
        <f t="shared" si="19"/>
        <v>2424000</v>
      </c>
      <c r="L117" s="1" t="b">
        <f t="shared" si="11"/>
        <v>0</v>
      </c>
    </row>
    <row r="118" spans="1:12" x14ac:dyDescent="0.25">
      <c r="A118" s="2">
        <v>41876</v>
      </c>
      <c r="B118" s="1">
        <v>0</v>
      </c>
      <c r="C118" s="1" t="b">
        <f t="shared" si="10"/>
        <v>0</v>
      </c>
      <c r="D118" s="5">
        <f t="shared" si="12"/>
        <v>2424000</v>
      </c>
      <c r="E118" s="5">
        <f t="shared" si="13"/>
        <v>100000</v>
      </c>
      <c r="F118" s="5">
        <f t="shared" si="14"/>
        <v>2324000</v>
      </c>
      <c r="G118" s="5">
        <f t="shared" si="15"/>
        <v>23240</v>
      </c>
      <c r="H118" s="5">
        <f t="shared" si="16"/>
        <v>2347240</v>
      </c>
      <c r="I118" s="5">
        <f t="shared" si="17"/>
        <v>2347240</v>
      </c>
      <c r="J118" s="5">
        <f t="shared" si="18"/>
        <v>2347240</v>
      </c>
      <c r="K118" s="5">
        <f t="shared" si="19"/>
        <v>2347240</v>
      </c>
      <c r="L118" s="1" t="b">
        <f t="shared" si="11"/>
        <v>0</v>
      </c>
    </row>
    <row r="119" spans="1:12" x14ac:dyDescent="0.25">
      <c r="A119" s="2">
        <v>41877</v>
      </c>
      <c r="B119" s="1">
        <v>0</v>
      </c>
      <c r="C119" s="1" t="b">
        <f t="shared" si="10"/>
        <v>0</v>
      </c>
      <c r="D119" s="5">
        <f t="shared" si="12"/>
        <v>2347240</v>
      </c>
      <c r="E119" s="5">
        <f t="shared" si="13"/>
        <v>100000</v>
      </c>
      <c r="F119" s="5">
        <f t="shared" si="14"/>
        <v>2247240</v>
      </c>
      <c r="G119" s="5">
        <f t="shared" si="15"/>
        <v>22472.400000000001</v>
      </c>
      <c r="H119" s="5">
        <f t="shared" si="16"/>
        <v>2269712.4</v>
      </c>
      <c r="I119" s="5">
        <f t="shared" si="17"/>
        <v>2269712.4</v>
      </c>
      <c r="J119" s="5">
        <f t="shared" si="18"/>
        <v>2269712.4</v>
      </c>
      <c r="K119" s="5">
        <f t="shared" si="19"/>
        <v>2269712.4</v>
      </c>
      <c r="L119" s="1" t="b">
        <f t="shared" si="11"/>
        <v>0</v>
      </c>
    </row>
    <row r="120" spans="1:12" x14ac:dyDescent="0.25">
      <c r="A120" s="2">
        <v>41878</v>
      </c>
      <c r="B120" s="1">
        <v>0</v>
      </c>
      <c r="C120" s="1" t="b">
        <f t="shared" si="10"/>
        <v>0</v>
      </c>
      <c r="D120" s="5">
        <f t="shared" si="12"/>
        <v>2269712.4</v>
      </c>
      <c r="E120" s="5">
        <f t="shared" si="13"/>
        <v>100000</v>
      </c>
      <c r="F120" s="5">
        <f t="shared" si="14"/>
        <v>2169712.4</v>
      </c>
      <c r="G120" s="5">
        <f t="shared" si="15"/>
        <v>21697.124</v>
      </c>
      <c r="H120" s="5">
        <f t="shared" si="16"/>
        <v>2191409.5239999997</v>
      </c>
      <c r="I120" s="5">
        <f t="shared" si="17"/>
        <v>2191409.5239999997</v>
      </c>
      <c r="J120" s="5">
        <f t="shared" si="18"/>
        <v>2191409.5239999997</v>
      </c>
      <c r="K120" s="5">
        <f t="shared" si="19"/>
        <v>2191409.5239999997</v>
      </c>
      <c r="L120" s="1" t="b">
        <f t="shared" si="11"/>
        <v>0</v>
      </c>
    </row>
    <row r="121" spans="1:12" x14ac:dyDescent="0.25">
      <c r="A121" s="2">
        <v>41879</v>
      </c>
      <c r="B121" s="1">
        <v>1</v>
      </c>
      <c r="C121" s="1" t="b">
        <f t="shared" si="10"/>
        <v>0</v>
      </c>
      <c r="D121" s="5">
        <f t="shared" si="12"/>
        <v>2191409.5239999997</v>
      </c>
      <c r="E121" s="5">
        <f t="shared" si="13"/>
        <v>0</v>
      </c>
      <c r="F121" s="5">
        <f t="shared" si="14"/>
        <v>2191409.5239999997</v>
      </c>
      <c r="G121" s="5">
        <f t="shared" si="15"/>
        <v>65742.285719999985</v>
      </c>
      <c r="H121" s="5">
        <f t="shared" si="16"/>
        <v>2257151.8097199998</v>
      </c>
      <c r="I121" s="5">
        <f t="shared" si="17"/>
        <v>2257151.8097199998</v>
      </c>
      <c r="J121" s="5">
        <f t="shared" si="18"/>
        <v>2257151.8097199998</v>
      </c>
      <c r="K121" s="5">
        <f t="shared" si="19"/>
        <v>2257151.8097199998</v>
      </c>
      <c r="L121" s="1" t="b">
        <f t="shared" si="11"/>
        <v>0</v>
      </c>
    </row>
    <row r="122" spans="1:12" x14ac:dyDescent="0.25">
      <c r="A122" s="2">
        <v>41880</v>
      </c>
      <c r="B122" s="1">
        <v>0</v>
      </c>
      <c r="C122" s="1" t="b">
        <f t="shared" si="10"/>
        <v>0</v>
      </c>
      <c r="D122" s="5">
        <f t="shared" si="12"/>
        <v>2257151.8097199998</v>
      </c>
      <c r="E122" s="5">
        <f t="shared" si="13"/>
        <v>100000</v>
      </c>
      <c r="F122" s="5">
        <f t="shared" si="14"/>
        <v>2157151.8097199998</v>
      </c>
      <c r="G122" s="5">
        <f t="shared" si="15"/>
        <v>21571.518097199998</v>
      </c>
      <c r="H122" s="5">
        <f t="shared" si="16"/>
        <v>2178723.3278171998</v>
      </c>
      <c r="I122" s="5">
        <f t="shared" si="17"/>
        <v>2178723.3278171998</v>
      </c>
      <c r="J122" s="5">
        <f t="shared" si="18"/>
        <v>2178723.3278171998</v>
      </c>
      <c r="K122" s="5">
        <f t="shared" si="19"/>
        <v>2178723.3278171998</v>
      </c>
      <c r="L122" s="1" t="b">
        <f t="shared" si="11"/>
        <v>0</v>
      </c>
    </row>
    <row r="123" spans="1:12" x14ac:dyDescent="0.25">
      <c r="A123" s="2">
        <v>41881</v>
      </c>
      <c r="B123" s="1">
        <v>0</v>
      </c>
      <c r="C123" s="1" t="b">
        <f t="shared" si="10"/>
        <v>1</v>
      </c>
      <c r="D123" s="5">
        <f t="shared" si="12"/>
        <v>2178723.3278171998</v>
      </c>
      <c r="E123" s="5">
        <f t="shared" si="13"/>
        <v>100000</v>
      </c>
      <c r="F123" s="5">
        <f t="shared" si="14"/>
        <v>2078723.3278171998</v>
      </c>
      <c r="G123" s="5">
        <f t="shared" si="15"/>
        <v>20787.233278172</v>
      </c>
      <c r="H123" s="5">
        <f t="shared" si="16"/>
        <v>2099510.5610953718</v>
      </c>
      <c r="I123" s="5">
        <f t="shared" si="17"/>
        <v>2099510.5610953718</v>
      </c>
      <c r="J123" s="5">
        <f t="shared" si="18"/>
        <v>2599510.5610953718</v>
      </c>
      <c r="K123" s="5">
        <f t="shared" si="19"/>
        <v>2500000</v>
      </c>
      <c r="L123" s="1" t="b">
        <f t="shared" si="11"/>
        <v>0</v>
      </c>
    </row>
    <row r="124" spans="1:12" x14ac:dyDescent="0.25">
      <c r="A124" s="2">
        <v>41882</v>
      </c>
      <c r="B124" s="1">
        <v>1</v>
      </c>
      <c r="C124" s="1" t="b">
        <f t="shared" si="10"/>
        <v>0</v>
      </c>
      <c r="D124" s="5">
        <f t="shared" si="12"/>
        <v>2500000</v>
      </c>
      <c r="E124" s="5">
        <f t="shared" si="13"/>
        <v>0</v>
      </c>
      <c r="F124" s="5">
        <f t="shared" si="14"/>
        <v>2500000</v>
      </c>
      <c r="G124" s="5">
        <f t="shared" si="15"/>
        <v>75000</v>
      </c>
      <c r="H124" s="5">
        <f t="shared" si="16"/>
        <v>2575000</v>
      </c>
      <c r="I124" s="5">
        <f t="shared" si="17"/>
        <v>2500000</v>
      </c>
      <c r="J124" s="5">
        <f t="shared" si="18"/>
        <v>2500000</v>
      </c>
      <c r="K124" s="5">
        <f t="shared" si="19"/>
        <v>2500000</v>
      </c>
      <c r="L124" s="1" t="b">
        <f t="shared" si="11"/>
        <v>1</v>
      </c>
    </row>
    <row r="125" spans="1:12" x14ac:dyDescent="0.25">
      <c r="A125" s="2">
        <v>41883</v>
      </c>
      <c r="B125" s="1">
        <v>0</v>
      </c>
      <c r="C125" s="1" t="b">
        <f t="shared" si="10"/>
        <v>0</v>
      </c>
      <c r="D125" s="5">
        <f t="shared" si="12"/>
        <v>2500000</v>
      </c>
      <c r="E125" s="5">
        <f t="shared" si="13"/>
        <v>100000</v>
      </c>
      <c r="F125" s="5">
        <f t="shared" si="14"/>
        <v>2400000</v>
      </c>
      <c r="G125" s="5">
        <f t="shared" si="15"/>
        <v>24000</v>
      </c>
      <c r="H125" s="5">
        <f t="shared" si="16"/>
        <v>2424000</v>
      </c>
      <c r="I125" s="5">
        <f t="shared" si="17"/>
        <v>2424000</v>
      </c>
      <c r="J125" s="5">
        <f t="shared" si="18"/>
        <v>2424000</v>
      </c>
      <c r="K125" s="5">
        <f t="shared" si="19"/>
        <v>2424000</v>
      </c>
      <c r="L125" s="1" t="b">
        <f t="shared" si="11"/>
        <v>0</v>
      </c>
    </row>
    <row r="126" spans="1:12" x14ac:dyDescent="0.25">
      <c r="A126" s="2">
        <v>41884</v>
      </c>
      <c r="B126" s="1">
        <v>0</v>
      </c>
      <c r="C126" s="1" t="b">
        <f t="shared" si="10"/>
        <v>0</v>
      </c>
      <c r="D126" s="5">
        <f t="shared" si="12"/>
        <v>2424000</v>
      </c>
      <c r="E126" s="5">
        <f t="shared" si="13"/>
        <v>100000</v>
      </c>
      <c r="F126" s="5">
        <f t="shared" si="14"/>
        <v>2324000</v>
      </c>
      <c r="G126" s="5">
        <f t="shared" si="15"/>
        <v>23240</v>
      </c>
      <c r="H126" s="5">
        <f t="shared" si="16"/>
        <v>2347240</v>
      </c>
      <c r="I126" s="5">
        <f t="shared" si="17"/>
        <v>2347240</v>
      </c>
      <c r="J126" s="5">
        <f t="shared" si="18"/>
        <v>2347240</v>
      </c>
      <c r="K126" s="5">
        <f t="shared" si="19"/>
        <v>2347240</v>
      </c>
      <c r="L126" s="1" t="b">
        <f t="shared" si="11"/>
        <v>0</v>
      </c>
    </row>
    <row r="127" spans="1:12" x14ac:dyDescent="0.25">
      <c r="A127" s="2">
        <v>41885</v>
      </c>
      <c r="B127" s="1">
        <v>0</v>
      </c>
      <c r="C127" s="1" t="b">
        <f t="shared" si="10"/>
        <v>0</v>
      </c>
      <c r="D127" s="5">
        <f t="shared" si="12"/>
        <v>2347240</v>
      </c>
      <c r="E127" s="5">
        <f t="shared" si="13"/>
        <v>100000</v>
      </c>
      <c r="F127" s="5">
        <f t="shared" si="14"/>
        <v>2247240</v>
      </c>
      <c r="G127" s="5">
        <f t="shared" si="15"/>
        <v>22472.400000000001</v>
      </c>
      <c r="H127" s="5">
        <f t="shared" si="16"/>
        <v>2269712.4</v>
      </c>
      <c r="I127" s="5">
        <f t="shared" si="17"/>
        <v>2269712.4</v>
      </c>
      <c r="J127" s="5">
        <f t="shared" si="18"/>
        <v>2269712.4</v>
      </c>
      <c r="K127" s="5">
        <f t="shared" si="19"/>
        <v>2269712.4</v>
      </c>
      <c r="L127" s="1" t="b">
        <f t="shared" si="11"/>
        <v>0</v>
      </c>
    </row>
    <row r="128" spans="1:12" x14ac:dyDescent="0.25">
      <c r="A128" s="2">
        <v>41886</v>
      </c>
      <c r="B128" s="1">
        <v>0</v>
      </c>
      <c r="C128" s="1" t="b">
        <f t="shared" si="10"/>
        <v>0</v>
      </c>
      <c r="D128" s="5">
        <f t="shared" si="12"/>
        <v>2269712.4</v>
      </c>
      <c r="E128" s="5">
        <f t="shared" si="13"/>
        <v>100000</v>
      </c>
      <c r="F128" s="5">
        <f t="shared" si="14"/>
        <v>2169712.4</v>
      </c>
      <c r="G128" s="5">
        <f t="shared" si="15"/>
        <v>21697.124</v>
      </c>
      <c r="H128" s="5">
        <f t="shared" si="16"/>
        <v>2191409.5239999997</v>
      </c>
      <c r="I128" s="5">
        <f t="shared" si="17"/>
        <v>2191409.5239999997</v>
      </c>
      <c r="J128" s="5">
        <f t="shared" si="18"/>
        <v>2191409.5239999997</v>
      </c>
      <c r="K128" s="5">
        <f t="shared" si="19"/>
        <v>2191409.5239999997</v>
      </c>
      <c r="L128" s="1" t="b">
        <f t="shared" si="11"/>
        <v>0</v>
      </c>
    </row>
    <row r="129" spans="1:12" x14ac:dyDescent="0.25">
      <c r="A129" s="2">
        <v>41887</v>
      </c>
      <c r="B129" s="1">
        <v>0</v>
      </c>
      <c r="C129" s="1" t="b">
        <f t="shared" si="10"/>
        <v>0</v>
      </c>
      <c r="D129" s="5">
        <f t="shared" si="12"/>
        <v>2191409.5239999997</v>
      </c>
      <c r="E129" s="5">
        <f t="shared" si="13"/>
        <v>100000</v>
      </c>
      <c r="F129" s="5">
        <f t="shared" si="14"/>
        <v>2091409.5239999997</v>
      </c>
      <c r="G129" s="5">
        <f t="shared" si="15"/>
        <v>20914.095239999999</v>
      </c>
      <c r="H129" s="5">
        <f t="shared" si="16"/>
        <v>2112323.6192399999</v>
      </c>
      <c r="I129" s="5">
        <f t="shared" si="17"/>
        <v>2112323.6192399999</v>
      </c>
      <c r="J129" s="5">
        <f t="shared" si="18"/>
        <v>2112323.6192399999</v>
      </c>
      <c r="K129" s="5">
        <f t="shared" si="19"/>
        <v>2112323.6192399999</v>
      </c>
      <c r="L129" s="1" t="b">
        <f t="shared" si="11"/>
        <v>0</v>
      </c>
    </row>
    <row r="130" spans="1:12" x14ac:dyDescent="0.25">
      <c r="A130" s="2">
        <v>41888</v>
      </c>
      <c r="B130" s="1">
        <v>0</v>
      </c>
      <c r="C130" s="1" t="b">
        <f t="shared" si="10"/>
        <v>1</v>
      </c>
      <c r="D130" s="5">
        <f t="shared" si="12"/>
        <v>2112323.6192399999</v>
      </c>
      <c r="E130" s="5">
        <f t="shared" si="13"/>
        <v>100000</v>
      </c>
      <c r="F130" s="5">
        <f t="shared" si="14"/>
        <v>2012323.6192399999</v>
      </c>
      <c r="G130" s="5">
        <f t="shared" si="15"/>
        <v>20123.2361924</v>
      </c>
      <c r="H130" s="5">
        <f t="shared" si="16"/>
        <v>2032446.8554324</v>
      </c>
      <c r="I130" s="5">
        <f t="shared" si="17"/>
        <v>2032446.8554324</v>
      </c>
      <c r="J130" s="5">
        <f t="shared" si="18"/>
        <v>2532446.8554324</v>
      </c>
      <c r="K130" s="5">
        <f t="shared" si="19"/>
        <v>2500000</v>
      </c>
      <c r="L130" s="1" t="b">
        <f t="shared" si="11"/>
        <v>0</v>
      </c>
    </row>
    <row r="131" spans="1:12" x14ac:dyDescent="0.25">
      <c r="A131" s="2">
        <v>41889</v>
      </c>
      <c r="B131" s="1">
        <v>0</v>
      </c>
      <c r="C131" s="1" t="b">
        <f t="shared" ref="C131:C154" si="20">IF(WEEKDAY(A131)=7,TRUE(),FALSE())</f>
        <v>0</v>
      </c>
      <c r="D131" s="5">
        <f t="shared" si="12"/>
        <v>2500000</v>
      </c>
      <c r="E131" s="5">
        <f t="shared" si="13"/>
        <v>100000</v>
      </c>
      <c r="F131" s="5">
        <f t="shared" si="14"/>
        <v>2400000</v>
      </c>
      <c r="G131" s="5">
        <f t="shared" si="15"/>
        <v>24000</v>
      </c>
      <c r="H131" s="5">
        <f t="shared" si="16"/>
        <v>2424000</v>
      </c>
      <c r="I131" s="5">
        <f t="shared" si="17"/>
        <v>2424000</v>
      </c>
      <c r="J131" s="5">
        <f t="shared" si="18"/>
        <v>2424000</v>
      </c>
      <c r="K131" s="5">
        <f t="shared" si="19"/>
        <v>2424000</v>
      </c>
      <c r="L131" s="1" t="b">
        <f t="shared" ref="L131:L154" si="21">IF(H131&lt;&gt;I131,TRUE(),FALSE())</f>
        <v>0</v>
      </c>
    </row>
    <row r="132" spans="1:12" x14ac:dyDescent="0.25">
      <c r="A132" s="2">
        <v>41890</v>
      </c>
      <c r="B132" s="1">
        <v>1</v>
      </c>
      <c r="C132" s="1" t="b">
        <f t="shared" si="20"/>
        <v>0</v>
      </c>
      <c r="D132" s="5">
        <f t="shared" si="12"/>
        <v>2424000</v>
      </c>
      <c r="E132" s="5">
        <f t="shared" si="13"/>
        <v>0</v>
      </c>
      <c r="F132" s="5">
        <f t="shared" si="14"/>
        <v>2424000</v>
      </c>
      <c r="G132" s="5">
        <f t="shared" si="15"/>
        <v>72720</v>
      </c>
      <c r="H132" s="5">
        <f t="shared" si="16"/>
        <v>2496720</v>
      </c>
      <c r="I132" s="5">
        <f t="shared" si="17"/>
        <v>2496720</v>
      </c>
      <c r="J132" s="5">
        <f t="shared" si="18"/>
        <v>2496720</v>
      </c>
      <c r="K132" s="5">
        <f t="shared" si="19"/>
        <v>2496720</v>
      </c>
      <c r="L132" s="1" t="b">
        <f t="shared" si="21"/>
        <v>0</v>
      </c>
    </row>
    <row r="133" spans="1:12" x14ac:dyDescent="0.25">
      <c r="A133" s="2">
        <v>41891</v>
      </c>
      <c r="B133" s="1">
        <v>0</v>
      </c>
      <c r="C133" s="1" t="b">
        <f t="shared" si="20"/>
        <v>0</v>
      </c>
      <c r="D133" s="5">
        <f t="shared" ref="D133:D154" si="22">K132</f>
        <v>2496720</v>
      </c>
      <c r="E133" s="5">
        <f t="shared" ref="E133:E154" si="23">IF(B133=0,500*100*2,0)</f>
        <v>100000</v>
      </c>
      <c r="F133" s="5">
        <f t="shared" ref="F133:F154" si="24">D133-E133</f>
        <v>2396720</v>
      </c>
      <c r="G133" s="5">
        <f t="shared" ref="G133:G154" si="25">IF(B133=0,F133*0.01,D133*0.03)</f>
        <v>23967.200000000001</v>
      </c>
      <c r="H133" s="5">
        <f t="shared" ref="H133:H154" si="26">F133+G133</f>
        <v>2420687.2000000002</v>
      </c>
      <c r="I133" s="5">
        <f t="shared" ref="I133:I154" si="27">IF(H133&gt;2500000,2500000,H133)</f>
        <v>2420687.2000000002</v>
      </c>
      <c r="J133" s="5">
        <f t="shared" ref="J133:J154" si="28">IF(C133=TRUE(),I133+500000,I133)</f>
        <v>2420687.2000000002</v>
      </c>
      <c r="K133" s="5">
        <f t="shared" ref="K133:K154" si="29">IF(J133&gt;2500000,2500000,J133)</f>
        <v>2420687.2000000002</v>
      </c>
      <c r="L133" s="1" t="b">
        <f t="shared" si="21"/>
        <v>0</v>
      </c>
    </row>
    <row r="134" spans="1:12" x14ac:dyDescent="0.25">
      <c r="A134" s="2">
        <v>41892</v>
      </c>
      <c r="B134" s="1">
        <v>0</v>
      </c>
      <c r="C134" s="1" t="b">
        <f t="shared" si="20"/>
        <v>0</v>
      </c>
      <c r="D134" s="5">
        <f t="shared" si="22"/>
        <v>2420687.2000000002</v>
      </c>
      <c r="E134" s="5">
        <f t="shared" si="23"/>
        <v>100000</v>
      </c>
      <c r="F134" s="5">
        <f t="shared" si="24"/>
        <v>2320687.2000000002</v>
      </c>
      <c r="G134" s="5">
        <f t="shared" si="25"/>
        <v>23206.872000000003</v>
      </c>
      <c r="H134" s="5">
        <f t="shared" si="26"/>
        <v>2343894.0720000002</v>
      </c>
      <c r="I134" s="5">
        <f t="shared" si="27"/>
        <v>2343894.0720000002</v>
      </c>
      <c r="J134" s="5">
        <f t="shared" si="28"/>
        <v>2343894.0720000002</v>
      </c>
      <c r="K134" s="5">
        <f t="shared" si="29"/>
        <v>2343894.0720000002</v>
      </c>
      <c r="L134" s="1" t="b">
        <f t="shared" si="21"/>
        <v>0</v>
      </c>
    </row>
    <row r="135" spans="1:12" x14ac:dyDescent="0.25">
      <c r="A135" s="2">
        <v>41893</v>
      </c>
      <c r="B135" s="1">
        <v>0</v>
      </c>
      <c r="C135" s="1" t="b">
        <f t="shared" si="20"/>
        <v>0</v>
      </c>
      <c r="D135" s="5">
        <f t="shared" si="22"/>
        <v>2343894.0720000002</v>
      </c>
      <c r="E135" s="5">
        <f t="shared" si="23"/>
        <v>100000</v>
      </c>
      <c r="F135" s="5">
        <f t="shared" si="24"/>
        <v>2243894.0720000002</v>
      </c>
      <c r="G135" s="5">
        <f t="shared" si="25"/>
        <v>22438.940720000002</v>
      </c>
      <c r="H135" s="5">
        <f t="shared" si="26"/>
        <v>2266333.01272</v>
      </c>
      <c r="I135" s="5">
        <f t="shared" si="27"/>
        <v>2266333.01272</v>
      </c>
      <c r="J135" s="5">
        <f t="shared" si="28"/>
        <v>2266333.01272</v>
      </c>
      <c r="K135" s="5">
        <f t="shared" si="29"/>
        <v>2266333.01272</v>
      </c>
      <c r="L135" s="1" t="b">
        <f t="shared" si="21"/>
        <v>0</v>
      </c>
    </row>
    <row r="136" spans="1:12" x14ac:dyDescent="0.25">
      <c r="A136" s="2">
        <v>41894</v>
      </c>
      <c r="B136" s="1">
        <v>0</v>
      </c>
      <c r="C136" s="1" t="b">
        <f t="shared" si="20"/>
        <v>0</v>
      </c>
      <c r="D136" s="5">
        <f t="shared" si="22"/>
        <v>2266333.01272</v>
      </c>
      <c r="E136" s="5">
        <f t="shared" si="23"/>
        <v>100000</v>
      </c>
      <c r="F136" s="5">
        <f t="shared" si="24"/>
        <v>2166333.01272</v>
      </c>
      <c r="G136" s="5">
        <f t="shared" si="25"/>
        <v>21663.330127199999</v>
      </c>
      <c r="H136" s="5">
        <f t="shared" si="26"/>
        <v>2187996.3428472001</v>
      </c>
      <c r="I136" s="5">
        <f t="shared" si="27"/>
        <v>2187996.3428472001</v>
      </c>
      <c r="J136" s="5">
        <f t="shared" si="28"/>
        <v>2187996.3428472001</v>
      </c>
      <c r="K136" s="5">
        <f t="shared" si="29"/>
        <v>2187996.3428472001</v>
      </c>
      <c r="L136" s="1" t="b">
        <f t="shared" si="21"/>
        <v>0</v>
      </c>
    </row>
    <row r="137" spans="1:12" x14ac:dyDescent="0.25">
      <c r="A137" s="2">
        <v>41895</v>
      </c>
      <c r="B137" s="1">
        <v>0</v>
      </c>
      <c r="C137" s="1" t="b">
        <f t="shared" si="20"/>
        <v>1</v>
      </c>
      <c r="D137" s="5">
        <f t="shared" si="22"/>
        <v>2187996.3428472001</v>
      </c>
      <c r="E137" s="5">
        <f t="shared" si="23"/>
        <v>100000</v>
      </c>
      <c r="F137" s="5">
        <f t="shared" si="24"/>
        <v>2087996.3428472001</v>
      </c>
      <c r="G137" s="5">
        <f t="shared" si="25"/>
        <v>20879.963428472001</v>
      </c>
      <c r="H137" s="5">
        <f t="shared" si="26"/>
        <v>2108876.3062756723</v>
      </c>
      <c r="I137" s="5">
        <f t="shared" si="27"/>
        <v>2108876.3062756723</v>
      </c>
      <c r="J137" s="5">
        <f t="shared" si="28"/>
        <v>2608876.3062756723</v>
      </c>
      <c r="K137" s="5">
        <f t="shared" si="29"/>
        <v>2500000</v>
      </c>
      <c r="L137" s="1" t="b">
        <f t="shared" si="21"/>
        <v>0</v>
      </c>
    </row>
    <row r="138" spans="1:12" x14ac:dyDescent="0.25">
      <c r="A138" s="2">
        <v>41896</v>
      </c>
      <c r="B138" s="1">
        <v>0</v>
      </c>
      <c r="C138" s="1" t="b">
        <f t="shared" si="20"/>
        <v>0</v>
      </c>
      <c r="D138" s="5">
        <f t="shared" si="22"/>
        <v>2500000</v>
      </c>
      <c r="E138" s="5">
        <f t="shared" si="23"/>
        <v>100000</v>
      </c>
      <c r="F138" s="5">
        <f t="shared" si="24"/>
        <v>2400000</v>
      </c>
      <c r="G138" s="5">
        <f t="shared" si="25"/>
        <v>24000</v>
      </c>
      <c r="H138" s="5">
        <f t="shared" si="26"/>
        <v>2424000</v>
      </c>
      <c r="I138" s="5">
        <f t="shared" si="27"/>
        <v>2424000</v>
      </c>
      <c r="J138" s="5">
        <f t="shared" si="28"/>
        <v>2424000</v>
      </c>
      <c r="K138" s="5">
        <f t="shared" si="29"/>
        <v>2424000</v>
      </c>
      <c r="L138" s="1" t="b">
        <f t="shared" si="21"/>
        <v>0</v>
      </c>
    </row>
    <row r="139" spans="1:12" x14ac:dyDescent="0.25">
      <c r="A139" s="2">
        <v>41897</v>
      </c>
      <c r="B139" s="1">
        <v>1</v>
      </c>
      <c r="C139" s="1" t="b">
        <f t="shared" si="20"/>
        <v>0</v>
      </c>
      <c r="D139" s="5">
        <f t="shared" si="22"/>
        <v>2424000</v>
      </c>
      <c r="E139" s="5">
        <f t="shared" si="23"/>
        <v>0</v>
      </c>
      <c r="F139" s="5">
        <f t="shared" si="24"/>
        <v>2424000</v>
      </c>
      <c r="G139" s="5">
        <f t="shared" si="25"/>
        <v>72720</v>
      </c>
      <c r="H139" s="5">
        <f t="shared" si="26"/>
        <v>2496720</v>
      </c>
      <c r="I139" s="5">
        <f t="shared" si="27"/>
        <v>2496720</v>
      </c>
      <c r="J139" s="5">
        <f t="shared" si="28"/>
        <v>2496720</v>
      </c>
      <c r="K139" s="5">
        <f t="shared" si="29"/>
        <v>2496720</v>
      </c>
      <c r="L139" s="1" t="b">
        <f t="shared" si="21"/>
        <v>0</v>
      </c>
    </row>
    <row r="140" spans="1:12" x14ac:dyDescent="0.25">
      <c r="A140" s="2">
        <v>41898</v>
      </c>
      <c r="B140" s="1">
        <v>0</v>
      </c>
      <c r="C140" s="1" t="b">
        <f t="shared" si="20"/>
        <v>0</v>
      </c>
      <c r="D140" s="5">
        <f t="shared" si="22"/>
        <v>2496720</v>
      </c>
      <c r="E140" s="5">
        <f t="shared" si="23"/>
        <v>100000</v>
      </c>
      <c r="F140" s="5">
        <f t="shared" si="24"/>
        <v>2396720</v>
      </c>
      <c r="G140" s="5">
        <f t="shared" si="25"/>
        <v>23967.200000000001</v>
      </c>
      <c r="H140" s="5">
        <f t="shared" si="26"/>
        <v>2420687.2000000002</v>
      </c>
      <c r="I140" s="5">
        <f t="shared" si="27"/>
        <v>2420687.2000000002</v>
      </c>
      <c r="J140" s="5">
        <f t="shared" si="28"/>
        <v>2420687.2000000002</v>
      </c>
      <c r="K140" s="5">
        <f t="shared" si="29"/>
        <v>2420687.2000000002</v>
      </c>
      <c r="L140" s="1" t="b">
        <f t="shared" si="21"/>
        <v>0</v>
      </c>
    </row>
    <row r="141" spans="1:12" x14ac:dyDescent="0.25">
      <c r="A141" s="2">
        <v>41899</v>
      </c>
      <c r="B141" s="1">
        <v>0</v>
      </c>
      <c r="C141" s="1" t="b">
        <f t="shared" si="20"/>
        <v>0</v>
      </c>
      <c r="D141" s="5">
        <f t="shared" si="22"/>
        <v>2420687.2000000002</v>
      </c>
      <c r="E141" s="5">
        <f t="shared" si="23"/>
        <v>100000</v>
      </c>
      <c r="F141" s="5">
        <f t="shared" si="24"/>
        <v>2320687.2000000002</v>
      </c>
      <c r="G141" s="5">
        <f t="shared" si="25"/>
        <v>23206.872000000003</v>
      </c>
      <c r="H141" s="5">
        <f t="shared" si="26"/>
        <v>2343894.0720000002</v>
      </c>
      <c r="I141" s="5">
        <f t="shared" si="27"/>
        <v>2343894.0720000002</v>
      </c>
      <c r="J141" s="5">
        <f t="shared" si="28"/>
        <v>2343894.0720000002</v>
      </c>
      <c r="K141" s="5">
        <f t="shared" si="29"/>
        <v>2343894.0720000002</v>
      </c>
      <c r="L141" s="1" t="b">
        <f t="shared" si="21"/>
        <v>0</v>
      </c>
    </row>
    <row r="142" spans="1:12" x14ac:dyDescent="0.25">
      <c r="A142" s="2">
        <v>41900</v>
      </c>
      <c r="B142" s="1">
        <v>0</v>
      </c>
      <c r="C142" s="1" t="b">
        <f t="shared" si="20"/>
        <v>0</v>
      </c>
      <c r="D142" s="5">
        <f t="shared" si="22"/>
        <v>2343894.0720000002</v>
      </c>
      <c r="E142" s="5">
        <f t="shared" si="23"/>
        <v>100000</v>
      </c>
      <c r="F142" s="5">
        <f t="shared" si="24"/>
        <v>2243894.0720000002</v>
      </c>
      <c r="G142" s="5">
        <f t="shared" si="25"/>
        <v>22438.940720000002</v>
      </c>
      <c r="H142" s="5">
        <f t="shared" si="26"/>
        <v>2266333.01272</v>
      </c>
      <c r="I142" s="5">
        <f t="shared" si="27"/>
        <v>2266333.01272</v>
      </c>
      <c r="J142" s="5">
        <f t="shared" si="28"/>
        <v>2266333.01272</v>
      </c>
      <c r="K142" s="5">
        <f t="shared" si="29"/>
        <v>2266333.01272</v>
      </c>
      <c r="L142" s="1" t="b">
        <f t="shared" si="21"/>
        <v>0</v>
      </c>
    </row>
    <row r="143" spans="1:12" x14ac:dyDescent="0.25">
      <c r="A143" s="2">
        <v>41901</v>
      </c>
      <c r="B143" s="1">
        <v>0</v>
      </c>
      <c r="C143" s="1" t="b">
        <f t="shared" si="20"/>
        <v>0</v>
      </c>
      <c r="D143" s="5">
        <f t="shared" si="22"/>
        <v>2266333.01272</v>
      </c>
      <c r="E143" s="5">
        <f t="shared" si="23"/>
        <v>100000</v>
      </c>
      <c r="F143" s="5">
        <f t="shared" si="24"/>
        <v>2166333.01272</v>
      </c>
      <c r="G143" s="5">
        <f t="shared" si="25"/>
        <v>21663.330127199999</v>
      </c>
      <c r="H143" s="5">
        <f t="shared" si="26"/>
        <v>2187996.3428472001</v>
      </c>
      <c r="I143" s="5">
        <f t="shared" si="27"/>
        <v>2187996.3428472001</v>
      </c>
      <c r="J143" s="5">
        <f t="shared" si="28"/>
        <v>2187996.3428472001</v>
      </c>
      <c r="K143" s="5">
        <f t="shared" si="29"/>
        <v>2187996.3428472001</v>
      </c>
      <c r="L143" s="1" t="b">
        <f t="shared" si="21"/>
        <v>0</v>
      </c>
    </row>
    <row r="144" spans="1:12" x14ac:dyDescent="0.25">
      <c r="A144" s="2">
        <v>41902</v>
      </c>
      <c r="B144" s="1">
        <v>0</v>
      </c>
      <c r="C144" s="1" t="b">
        <f t="shared" si="20"/>
        <v>1</v>
      </c>
      <c r="D144" s="5">
        <f t="shared" si="22"/>
        <v>2187996.3428472001</v>
      </c>
      <c r="E144" s="5">
        <f t="shared" si="23"/>
        <v>100000</v>
      </c>
      <c r="F144" s="5">
        <f t="shared" si="24"/>
        <v>2087996.3428472001</v>
      </c>
      <c r="G144" s="5">
        <f t="shared" si="25"/>
        <v>20879.963428472001</v>
      </c>
      <c r="H144" s="5">
        <f t="shared" si="26"/>
        <v>2108876.3062756723</v>
      </c>
      <c r="I144" s="5">
        <f t="shared" si="27"/>
        <v>2108876.3062756723</v>
      </c>
      <c r="J144" s="5">
        <f t="shared" si="28"/>
        <v>2608876.3062756723</v>
      </c>
      <c r="K144" s="5">
        <f t="shared" si="29"/>
        <v>2500000</v>
      </c>
      <c r="L144" s="1" t="b">
        <f t="shared" si="21"/>
        <v>0</v>
      </c>
    </row>
    <row r="145" spans="1:12" x14ac:dyDescent="0.25">
      <c r="A145" s="2">
        <v>41903</v>
      </c>
      <c r="B145" s="1">
        <v>0</v>
      </c>
      <c r="C145" s="1" t="b">
        <f t="shared" si="20"/>
        <v>0</v>
      </c>
      <c r="D145" s="5">
        <f t="shared" si="22"/>
        <v>2500000</v>
      </c>
      <c r="E145" s="5">
        <f t="shared" si="23"/>
        <v>100000</v>
      </c>
      <c r="F145" s="5">
        <f t="shared" si="24"/>
        <v>2400000</v>
      </c>
      <c r="G145" s="5">
        <f t="shared" si="25"/>
        <v>24000</v>
      </c>
      <c r="H145" s="5">
        <f t="shared" si="26"/>
        <v>2424000</v>
      </c>
      <c r="I145" s="5">
        <f t="shared" si="27"/>
        <v>2424000</v>
      </c>
      <c r="J145" s="5">
        <f t="shared" si="28"/>
        <v>2424000</v>
      </c>
      <c r="K145" s="5">
        <f t="shared" si="29"/>
        <v>2424000</v>
      </c>
      <c r="L145" s="1" t="b">
        <f t="shared" si="21"/>
        <v>0</v>
      </c>
    </row>
    <row r="146" spans="1:12" x14ac:dyDescent="0.25">
      <c r="A146" s="2">
        <v>41904</v>
      </c>
      <c r="B146" s="1">
        <v>0</v>
      </c>
      <c r="C146" s="1" t="b">
        <f t="shared" si="20"/>
        <v>0</v>
      </c>
      <c r="D146" s="5">
        <f t="shared" si="22"/>
        <v>2424000</v>
      </c>
      <c r="E146" s="5">
        <f t="shared" si="23"/>
        <v>100000</v>
      </c>
      <c r="F146" s="5">
        <f t="shared" si="24"/>
        <v>2324000</v>
      </c>
      <c r="G146" s="5">
        <f t="shared" si="25"/>
        <v>23240</v>
      </c>
      <c r="H146" s="5">
        <f t="shared" si="26"/>
        <v>2347240</v>
      </c>
      <c r="I146" s="5">
        <f t="shared" si="27"/>
        <v>2347240</v>
      </c>
      <c r="J146" s="5">
        <f t="shared" si="28"/>
        <v>2347240</v>
      </c>
      <c r="K146" s="5">
        <f t="shared" si="29"/>
        <v>2347240</v>
      </c>
      <c r="L146" s="1" t="b">
        <f t="shared" si="21"/>
        <v>0</v>
      </c>
    </row>
    <row r="147" spans="1:12" x14ac:dyDescent="0.25">
      <c r="A147" s="2">
        <v>41905</v>
      </c>
      <c r="B147" s="1">
        <v>1</v>
      </c>
      <c r="C147" s="1" t="b">
        <f t="shared" si="20"/>
        <v>0</v>
      </c>
      <c r="D147" s="5">
        <f t="shared" si="22"/>
        <v>2347240</v>
      </c>
      <c r="E147" s="5">
        <f t="shared" si="23"/>
        <v>0</v>
      </c>
      <c r="F147" s="5">
        <f t="shared" si="24"/>
        <v>2347240</v>
      </c>
      <c r="G147" s="5">
        <f t="shared" si="25"/>
        <v>70417.2</v>
      </c>
      <c r="H147" s="5">
        <f t="shared" si="26"/>
        <v>2417657.2000000002</v>
      </c>
      <c r="I147" s="5">
        <f t="shared" si="27"/>
        <v>2417657.2000000002</v>
      </c>
      <c r="J147" s="5">
        <f t="shared" si="28"/>
        <v>2417657.2000000002</v>
      </c>
      <c r="K147" s="5">
        <f t="shared" si="29"/>
        <v>2417657.2000000002</v>
      </c>
      <c r="L147" s="1" t="b">
        <f t="shared" si="21"/>
        <v>0</v>
      </c>
    </row>
    <row r="148" spans="1:12" x14ac:dyDescent="0.25">
      <c r="A148" s="2">
        <v>41906</v>
      </c>
      <c r="B148" s="1">
        <v>0</v>
      </c>
      <c r="C148" s="1" t="b">
        <f t="shared" si="20"/>
        <v>0</v>
      </c>
      <c r="D148" s="5">
        <f t="shared" si="22"/>
        <v>2417657.2000000002</v>
      </c>
      <c r="E148" s="5">
        <f t="shared" si="23"/>
        <v>100000</v>
      </c>
      <c r="F148" s="5">
        <f t="shared" si="24"/>
        <v>2317657.2000000002</v>
      </c>
      <c r="G148" s="5">
        <f t="shared" si="25"/>
        <v>23176.572000000004</v>
      </c>
      <c r="H148" s="5">
        <f t="shared" si="26"/>
        <v>2340833.7720000003</v>
      </c>
      <c r="I148" s="5">
        <f t="shared" si="27"/>
        <v>2340833.7720000003</v>
      </c>
      <c r="J148" s="5">
        <f t="shared" si="28"/>
        <v>2340833.7720000003</v>
      </c>
      <c r="K148" s="5">
        <f t="shared" si="29"/>
        <v>2340833.7720000003</v>
      </c>
      <c r="L148" s="1" t="b">
        <f t="shared" si="21"/>
        <v>0</v>
      </c>
    </row>
    <row r="149" spans="1:12" x14ac:dyDescent="0.25">
      <c r="A149" s="2">
        <v>41907</v>
      </c>
      <c r="B149" s="1">
        <v>1</v>
      </c>
      <c r="C149" s="1" t="b">
        <f t="shared" si="20"/>
        <v>0</v>
      </c>
      <c r="D149" s="5">
        <f t="shared" si="22"/>
        <v>2340833.7720000003</v>
      </c>
      <c r="E149" s="5">
        <f t="shared" si="23"/>
        <v>0</v>
      </c>
      <c r="F149" s="5">
        <f t="shared" si="24"/>
        <v>2340833.7720000003</v>
      </c>
      <c r="G149" s="5">
        <f t="shared" si="25"/>
        <v>70225.013160000002</v>
      </c>
      <c r="H149" s="5">
        <f t="shared" si="26"/>
        <v>2411058.7851600004</v>
      </c>
      <c r="I149" s="5">
        <f t="shared" si="27"/>
        <v>2411058.7851600004</v>
      </c>
      <c r="J149" s="5">
        <f t="shared" si="28"/>
        <v>2411058.7851600004</v>
      </c>
      <c r="K149" s="5">
        <f t="shared" si="29"/>
        <v>2411058.7851600004</v>
      </c>
      <c r="L149" s="1" t="b">
        <f t="shared" si="21"/>
        <v>0</v>
      </c>
    </row>
    <row r="150" spans="1:12" x14ac:dyDescent="0.25">
      <c r="A150" s="2">
        <v>41908</v>
      </c>
      <c r="B150" s="1">
        <v>0</v>
      </c>
      <c r="C150" s="1" t="b">
        <f t="shared" si="20"/>
        <v>0</v>
      </c>
      <c r="D150" s="5">
        <f t="shared" si="22"/>
        <v>2411058.7851600004</v>
      </c>
      <c r="E150" s="5">
        <f t="shared" si="23"/>
        <v>100000</v>
      </c>
      <c r="F150" s="5">
        <f t="shared" si="24"/>
        <v>2311058.7851600004</v>
      </c>
      <c r="G150" s="5">
        <f t="shared" si="25"/>
        <v>23110.587851600005</v>
      </c>
      <c r="H150" s="5">
        <f t="shared" si="26"/>
        <v>2334169.3730116002</v>
      </c>
      <c r="I150" s="5">
        <f t="shared" si="27"/>
        <v>2334169.3730116002</v>
      </c>
      <c r="J150" s="5">
        <f t="shared" si="28"/>
        <v>2334169.3730116002</v>
      </c>
      <c r="K150" s="5">
        <f t="shared" si="29"/>
        <v>2334169.3730116002</v>
      </c>
      <c r="L150" s="1" t="b">
        <f t="shared" si="21"/>
        <v>0</v>
      </c>
    </row>
    <row r="151" spans="1:12" x14ac:dyDescent="0.25">
      <c r="A151" s="2">
        <v>41909</v>
      </c>
      <c r="B151" s="1">
        <v>0</v>
      </c>
      <c r="C151" s="1" t="b">
        <f t="shared" si="20"/>
        <v>1</v>
      </c>
      <c r="D151" s="5">
        <f t="shared" si="22"/>
        <v>2334169.3730116002</v>
      </c>
      <c r="E151" s="5">
        <f t="shared" si="23"/>
        <v>100000</v>
      </c>
      <c r="F151" s="5">
        <f t="shared" si="24"/>
        <v>2234169.3730116002</v>
      </c>
      <c r="G151" s="5">
        <f t="shared" si="25"/>
        <v>22341.693730116003</v>
      </c>
      <c r="H151" s="5">
        <f t="shared" si="26"/>
        <v>2256511.0667417161</v>
      </c>
      <c r="I151" s="5">
        <f t="shared" si="27"/>
        <v>2256511.0667417161</v>
      </c>
      <c r="J151" s="5">
        <f t="shared" si="28"/>
        <v>2756511.0667417161</v>
      </c>
      <c r="K151" s="5">
        <f t="shared" si="29"/>
        <v>2500000</v>
      </c>
      <c r="L151" s="1" t="b">
        <f t="shared" si="21"/>
        <v>0</v>
      </c>
    </row>
    <row r="152" spans="1:12" x14ac:dyDescent="0.25">
      <c r="A152" s="2">
        <v>41910</v>
      </c>
      <c r="B152" s="1">
        <v>0</v>
      </c>
      <c r="C152" s="1" t="b">
        <f t="shared" si="20"/>
        <v>0</v>
      </c>
      <c r="D152" s="5">
        <f t="shared" si="22"/>
        <v>2500000</v>
      </c>
      <c r="E152" s="5">
        <f t="shared" si="23"/>
        <v>100000</v>
      </c>
      <c r="F152" s="5">
        <f t="shared" si="24"/>
        <v>2400000</v>
      </c>
      <c r="G152" s="5">
        <f t="shared" si="25"/>
        <v>24000</v>
      </c>
      <c r="H152" s="5">
        <f t="shared" si="26"/>
        <v>2424000</v>
      </c>
      <c r="I152" s="5">
        <f t="shared" si="27"/>
        <v>2424000</v>
      </c>
      <c r="J152" s="5">
        <f t="shared" si="28"/>
        <v>2424000</v>
      </c>
      <c r="K152" s="5">
        <f t="shared" si="29"/>
        <v>2424000</v>
      </c>
      <c r="L152" s="1" t="b">
        <f t="shared" si="21"/>
        <v>0</v>
      </c>
    </row>
    <row r="153" spans="1:12" x14ac:dyDescent="0.25">
      <c r="A153" s="2">
        <v>41911</v>
      </c>
      <c r="B153" s="1">
        <v>1</v>
      </c>
      <c r="C153" s="1" t="b">
        <f t="shared" si="20"/>
        <v>0</v>
      </c>
      <c r="D153" s="5">
        <f t="shared" si="22"/>
        <v>2424000</v>
      </c>
      <c r="E153" s="5">
        <f t="shared" si="23"/>
        <v>0</v>
      </c>
      <c r="F153" s="5">
        <f t="shared" si="24"/>
        <v>2424000</v>
      </c>
      <c r="G153" s="5">
        <f t="shared" si="25"/>
        <v>72720</v>
      </c>
      <c r="H153" s="5">
        <f t="shared" si="26"/>
        <v>2496720</v>
      </c>
      <c r="I153" s="5">
        <f t="shared" si="27"/>
        <v>2496720</v>
      </c>
      <c r="J153" s="5">
        <f t="shared" si="28"/>
        <v>2496720</v>
      </c>
      <c r="K153" s="5">
        <f t="shared" si="29"/>
        <v>2496720</v>
      </c>
      <c r="L153" s="1" t="b">
        <f t="shared" si="21"/>
        <v>0</v>
      </c>
    </row>
    <row r="154" spans="1:12" x14ac:dyDescent="0.25">
      <c r="A154" s="2">
        <v>41912</v>
      </c>
      <c r="B154" s="1">
        <v>1</v>
      </c>
      <c r="C154" s="1" t="b">
        <f t="shared" si="20"/>
        <v>0</v>
      </c>
      <c r="D154" s="5">
        <f t="shared" si="22"/>
        <v>2496720</v>
      </c>
      <c r="E154" s="5">
        <f t="shared" si="23"/>
        <v>0</v>
      </c>
      <c r="F154" s="5">
        <f t="shared" si="24"/>
        <v>2496720</v>
      </c>
      <c r="G154" s="5">
        <f t="shared" si="25"/>
        <v>74901.599999999991</v>
      </c>
      <c r="H154" s="5">
        <f t="shared" si="26"/>
        <v>2571621.6</v>
      </c>
      <c r="I154" s="5">
        <f t="shared" si="27"/>
        <v>2500000</v>
      </c>
      <c r="J154" s="5">
        <f t="shared" si="28"/>
        <v>2500000</v>
      </c>
      <c r="K154" s="5">
        <f t="shared" si="29"/>
        <v>2500000</v>
      </c>
      <c r="L154" s="1" t="b">
        <f t="shared" si="21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4"/>
  <sheetViews>
    <sheetView zoomScale="70" zoomScaleNormal="70" workbookViewId="0">
      <selection activeCell="M156" sqref="M156"/>
    </sheetView>
  </sheetViews>
  <sheetFormatPr defaultRowHeight="15" x14ac:dyDescent="0.25"/>
  <cols>
    <col min="1" max="1" width="10.42578125" style="1" bestFit="1" customWidth="1"/>
    <col min="2" max="2" width="6.85546875" style="1" hidden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customWidth="1"/>
    <col min="12" max="12" width="13.42578125" style="1" customWidth="1"/>
    <col min="13" max="13" width="9.140625" style="1"/>
    <col min="14" max="14" width="14.7109375" style="1" customWidth="1"/>
    <col min="15" max="15" width="9.140625" style="1"/>
    <col min="16" max="16" width="15.85546875" style="1" customWidth="1"/>
    <col min="17" max="16384" width="9.140625" style="1"/>
  </cols>
  <sheetData>
    <row r="1" spans="1:14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  <c r="L1" s="3" t="s">
        <v>17</v>
      </c>
      <c r="M1" s="3" t="s">
        <v>18</v>
      </c>
      <c r="N1" s="3" t="s">
        <v>9</v>
      </c>
    </row>
    <row r="2" spans="1:14" hidden="1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  <c r="L2" s="1" t="b">
        <f>AND(C2=TRUE(),MONTH(A2)=5)</f>
        <v>0</v>
      </c>
      <c r="M2" s="1">
        <f>H2-I2</f>
        <v>0</v>
      </c>
      <c r="N2" s="1">
        <f>J2-I2</f>
        <v>0</v>
      </c>
    </row>
    <row r="3" spans="1:14" hidden="1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  <c r="L3" s="1" t="b">
        <f t="shared" ref="L3:L66" si="1">AND(C3=TRUE(),MONTH(A3)=5)</f>
        <v>0</v>
      </c>
      <c r="M3" s="1">
        <f t="shared" ref="M3:M66" si="2">H3-I3</f>
        <v>0</v>
      </c>
      <c r="N3" s="1">
        <f t="shared" ref="N3:N66" si="3">J3-I3</f>
        <v>0</v>
      </c>
    </row>
    <row r="4" spans="1:14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  <c r="L4" s="1" t="b">
        <f t="shared" si="1"/>
        <v>1</v>
      </c>
      <c r="M4" s="1">
        <f t="shared" si="2"/>
        <v>0</v>
      </c>
      <c r="N4" s="1">
        <f>K4-I4</f>
        <v>79312.799999999814</v>
      </c>
    </row>
    <row r="5" spans="1:14" hidden="1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4">K4</f>
        <v>2500000</v>
      </c>
      <c r="E5" s="5">
        <f t="shared" ref="E5:E68" si="5">IF(B5=0,500*100*2,0)</f>
        <v>100000</v>
      </c>
      <c r="F5" s="5">
        <f t="shared" ref="F5:F68" si="6">D5-E5</f>
        <v>2400000</v>
      </c>
      <c r="G5" s="5">
        <f t="shared" ref="G5:G68" si="7">IF(B5=0,F5*0.01,D5*0.03)</f>
        <v>24000</v>
      </c>
      <c r="H5" s="5">
        <f t="shared" ref="H5:H68" si="8">F5+G5</f>
        <v>2424000</v>
      </c>
      <c r="I5" s="5">
        <f t="shared" ref="I5:I68" si="9">IF(H5&gt;2500000,2500000,H5)</f>
        <v>2424000</v>
      </c>
      <c r="J5" s="5">
        <f t="shared" ref="J5:J68" si="10">IF(C5=TRUE(),I5+500000,I5)</f>
        <v>2424000</v>
      </c>
      <c r="K5" s="5">
        <f t="shared" ref="K5:K68" si="11">IF(J5&gt;2500000,2500000,J5)</f>
        <v>2424000</v>
      </c>
      <c r="L5" s="1" t="b">
        <f t="shared" si="1"/>
        <v>0</v>
      </c>
      <c r="M5" s="1">
        <f t="shared" si="2"/>
        <v>0</v>
      </c>
      <c r="N5" s="1">
        <f t="shared" si="3"/>
        <v>0</v>
      </c>
    </row>
    <row r="6" spans="1:14" hidden="1" x14ac:dyDescent="0.25">
      <c r="A6" s="2">
        <v>41764</v>
      </c>
      <c r="B6" s="1">
        <v>0</v>
      </c>
      <c r="C6" s="1" t="b">
        <f t="shared" si="0"/>
        <v>0</v>
      </c>
      <c r="D6" s="5">
        <f t="shared" si="4"/>
        <v>2424000</v>
      </c>
      <c r="E6" s="5">
        <f t="shared" si="5"/>
        <v>100000</v>
      </c>
      <c r="F6" s="5">
        <f t="shared" si="6"/>
        <v>2324000</v>
      </c>
      <c r="G6" s="5">
        <f t="shared" si="7"/>
        <v>23240</v>
      </c>
      <c r="H6" s="5">
        <f t="shared" si="8"/>
        <v>2347240</v>
      </c>
      <c r="I6" s="5">
        <f t="shared" si="9"/>
        <v>2347240</v>
      </c>
      <c r="J6" s="5">
        <f t="shared" si="10"/>
        <v>2347240</v>
      </c>
      <c r="K6" s="5">
        <f t="shared" si="11"/>
        <v>2347240</v>
      </c>
      <c r="L6" s="1" t="b">
        <f t="shared" si="1"/>
        <v>0</v>
      </c>
      <c r="M6" s="1">
        <f t="shared" si="2"/>
        <v>0</v>
      </c>
      <c r="N6" s="1">
        <f t="shared" si="3"/>
        <v>0</v>
      </c>
    </row>
    <row r="7" spans="1:14" hidden="1" x14ac:dyDescent="0.25">
      <c r="A7" s="2">
        <v>41765</v>
      </c>
      <c r="B7" s="1">
        <v>1</v>
      </c>
      <c r="C7" s="1" t="b">
        <f t="shared" si="0"/>
        <v>0</v>
      </c>
      <c r="D7" s="5">
        <f t="shared" si="4"/>
        <v>2347240</v>
      </c>
      <c r="E7" s="5">
        <f t="shared" si="5"/>
        <v>0</v>
      </c>
      <c r="F7" s="5">
        <f t="shared" si="6"/>
        <v>2347240</v>
      </c>
      <c r="G7" s="5">
        <f t="shared" si="7"/>
        <v>70417.2</v>
      </c>
      <c r="H7" s="5">
        <f t="shared" si="8"/>
        <v>2417657.2000000002</v>
      </c>
      <c r="I7" s="5">
        <f t="shared" si="9"/>
        <v>2417657.2000000002</v>
      </c>
      <c r="J7" s="5">
        <f t="shared" si="10"/>
        <v>2417657.2000000002</v>
      </c>
      <c r="K7" s="5">
        <f t="shared" si="11"/>
        <v>2417657.2000000002</v>
      </c>
      <c r="L7" s="1" t="b">
        <f t="shared" si="1"/>
        <v>0</v>
      </c>
      <c r="M7" s="1">
        <f t="shared" si="2"/>
        <v>0</v>
      </c>
      <c r="N7" s="1">
        <f t="shared" si="3"/>
        <v>0</v>
      </c>
    </row>
    <row r="8" spans="1:14" hidden="1" x14ac:dyDescent="0.25">
      <c r="A8" s="2">
        <v>41766</v>
      </c>
      <c r="B8" s="1">
        <v>1</v>
      </c>
      <c r="C8" s="1" t="b">
        <f t="shared" si="0"/>
        <v>0</v>
      </c>
      <c r="D8" s="5">
        <f t="shared" si="4"/>
        <v>2417657.2000000002</v>
      </c>
      <c r="E8" s="5">
        <f t="shared" si="5"/>
        <v>0</v>
      </c>
      <c r="F8" s="5">
        <f t="shared" si="6"/>
        <v>2417657.2000000002</v>
      </c>
      <c r="G8" s="5">
        <f t="shared" si="7"/>
        <v>72529.716</v>
      </c>
      <c r="H8" s="5">
        <f t="shared" si="8"/>
        <v>2490186.9160000002</v>
      </c>
      <c r="I8" s="5">
        <f t="shared" si="9"/>
        <v>2490186.9160000002</v>
      </c>
      <c r="J8" s="5">
        <f t="shared" si="10"/>
        <v>2490186.9160000002</v>
      </c>
      <c r="K8" s="5">
        <f t="shared" si="11"/>
        <v>2490186.9160000002</v>
      </c>
      <c r="L8" s="1" t="b">
        <f t="shared" si="1"/>
        <v>0</v>
      </c>
      <c r="M8" s="1">
        <f t="shared" si="2"/>
        <v>0</v>
      </c>
      <c r="N8" s="1">
        <f t="shared" si="3"/>
        <v>0</v>
      </c>
    </row>
    <row r="9" spans="1:14" hidden="1" x14ac:dyDescent="0.25">
      <c r="A9" s="2">
        <v>41767</v>
      </c>
      <c r="B9" s="1">
        <v>1</v>
      </c>
      <c r="C9" s="1" t="b">
        <f t="shared" si="0"/>
        <v>0</v>
      </c>
      <c r="D9" s="5">
        <f t="shared" si="4"/>
        <v>2490186.9160000002</v>
      </c>
      <c r="E9" s="5">
        <f t="shared" si="5"/>
        <v>0</v>
      </c>
      <c r="F9" s="5">
        <f t="shared" si="6"/>
        <v>2490186.9160000002</v>
      </c>
      <c r="G9" s="5">
        <f t="shared" si="7"/>
        <v>74705.607480000006</v>
      </c>
      <c r="H9" s="5">
        <f t="shared" si="8"/>
        <v>2564892.52348</v>
      </c>
      <c r="I9" s="5">
        <f t="shared" si="9"/>
        <v>2500000</v>
      </c>
      <c r="J9" s="5">
        <f t="shared" si="10"/>
        <v>2500000</v>
      </c>
      <c r="K9" s="5">
        <f t="shared" si="11"/>
        <v>2500000</v>
      </c>
      <c r="L9" s="1" t="b">
        <f t="shared" si="1"/>
        <v>0</v>
      </c>
      <c r="M9" s="1">
        <f t="shared" si="2"/>
        <v>64892.523479999974</v>
      </c>
      <c r="N9" s="1">
        <f t="shared" si="3"/>
        <v>0</v>
      </c>
    </row>
    <row r="10" spans="1:14" hidden="1" x14ac:dyDescent="0.25">
      <c r="A10" s="2">
        <v>41768</v>
      </c>
      <c r="B10" s="1">
        <v>1</v>
      </c>
      <c r="C10" s="1" t="b">
        <f t="shared" si="0"/>
        <v>0</v>
      </c>
      <c r="D10" s="5">
        <f t="shared" si="4"/>
        <v>2500000</v>
      </c>
      <c r="E10" s="5">
        <f t="shared" si="5"/>
        <v>0</v>
      </c>
      <c r="F10" s="5">
        <f t="shared" si="6"/>
        <v>2500000</v>
      </c>
      <c r="G10" s="5">
        <f t="shared" si="7"/>
        <v>75000</v>
      </c>
      <c r="H10" s="5">
        <f t="shared" si="8"/>
        <v>2575000</v>
      </c>
      <c r="I10" s="5">
        <f t="shared" si="9"/>
        <v>2500000</v>
      </c>
      <c r="J10" s="5">
        <f t="shared" si="10"/>
        <v>2500000</v>
      </c>
      <c r="K10" s="5">
        <f t="shared" si="11"/>
        <v>2500000</v>
      </c>
      <c r="L10" s="1" t="b">
        <f t="shared" si="1"/>
        <v>0</v>
      </c>
      <c r="M10" s="1">
        <f t="shared" si="2"/>
        <v>75000</v>
      </c>
      <c r="N10" s="1">
        <f t="shared" si="3"/>
        <v>0</v>
      </c>
    </row>
    <row r="11" spans="1:14" x14ac:dyDescent="0.25">
      <c r="A11" s="2">
        <v>41769</v>
      </c>
      <c r="B11" s="1">
        <v>1</v>
      </c>
      <c r="C11" s="1" t="b">
        <f t="shared" si="0"/>
        <v>1</v>
      </c>
      <c r="D11" s="5">
        <f t="shared" si="4"/>
        <v>2500000</v>
      </c>
      <c r="E11" s="5">
        <f t="shared" si="5"/>
        <v>0</v>
      </c>
      <c r="F11" s="5">
        <f t="shared" si="6"/>
        <v>2500000</v>
      </c>
      <c r="G11" s="5">
        <f t="shared" si="7"/>
        <v>75000</v>
      </c>
      <c r="H11" s="5">
        <f t="shared" si="8"/>
        <v>2575000</v>
      </c>
      <c r="I11" s="5">
        <f t="shared" si="9"/>
        <v>2500000</v>
      </c>
      <c r="J11" s="5">
        <f t="shared" si="10"/>
        <v>3000000</v>
      </c>
      <c r="K11" s="5">
        <f t="shared" si="11"/>
        <v>2500000</v>
      </c>
      <c r="L11" s="1" t="b">
        <f t="shared" si="1"/>
        <v>1</v>
      </c>
      <c r="M11" s="1">
        <f t="shared" si="2"/>
        <v>75000</v>
      </c>
      <c r="N11" s="1">
        <f>K11-I11</f>
        <v>0</v>
      </c>
    </row>
    <row r="12" spans="1:14" hidden="1" x14ac:dyDescent="0.25">
      <c r="A12" s="2">
        <v>41770</v>
      </c>
      <c r="B12" s="1">
        <v>1</v>
      </c>
      <c r="C12" s="1" t="b">
        <f t="shared" si="0"/>
        <v>0</v>
      </c>
      <c r="D12" s="5">
        <f t="shared" si="4"/>
        <v>2500000</v>
      </c>
      <c r="E12" s="5">
        <f t="shared" si="5"/>
        <v>0</v>
      </c>
      <c r="F12" s="5">
        <f t="shared" si="6"/>
        <v>2500000</v>
      </c>
      <c r="G12" s="5">
        <f t="shared" si="7"/>
        <v>75000</v>
      </c>
      <c r="H12" s="5">
        <f t="shared" si="8"/>
        <v>2575000</v>
      </c>
      <c r="I12" s="5">
        <f t="shared" si="9"/>
        <v>2500000</v>
      </c>
      <c r="J12" s="5">
        <f t="shared" si="10"/>
        <v>2500000</v>
      </c>
      <c r="K12" s="5">
        <f t="shared" si="11"/>
        <v>2500000</v>
      </c>
      <c r="L12" s="1" t="b">
        <f t="shared" si="1"/>
        <v>0</v>
      </c>
      <c r="M12" s="1">
        <f t="shared" si="2"/>
        <v>75000</v>
      </c>
      <c r="N12" s="1">
        <f t="shared" si="3"/>
        <v>0</v>
      </c>
    </row>
    <row r="13" spans="1:14" hidden="1" x14ac:dyDescent="0.25">
      <c r="A13" s="2">
        <v>41771</v>
      </c>
      <c r="B13" s="1">
        <v>1</v>
      </c>
      <c r="C13" s="1" t="b">
        <f t="shared" si="0"/>
        <v>0</v>
      </c>
      <c r="D13" s="5">
        <f t="shared" si="4"/>
        <v>2500000</v>
      </c>
      <c r="E13" s="5">
        <f t="shared" si="5"/>
        <v>0</v>
      </c>
      <c r="F13" s="5">
        <f t="shared" si="6"/>
        <v>2500000</v>
      </c>
      <c r="G13" s="5">
        <f t="shared" si="7"/>
        <v>75000</v>
      </c>
      <c r="H13" s="5">
        <f t="shared" si="8"/>
        <v>2575000</v>
      </c>
      <c r="I13" s="5">
        <f t="shared" si="9"/>
        <v>2500000</v>
      </c>
      <c r="J13" s="5">
        <f t="shared" si="10"/>
        <v>2500000</v>
      </c>
      <c r="K13" s="5">
        <f t="shared" si="11"/>
        <v>2500000</v>
      </c>
      <c r="L13" s="1" t="b">
        <f t="shared" si="1"/>
        <v>0</v>
      </c>
      <c r="M13" s="1">
        <f t="shared" si="2"/>
        <v>75000</v>
      </c>
      <c r="N13" s="1">
        <f t="shared" si="3"/>
        <v>0</v>
      </c>
    </row>
    <row r="14" spans="1:14" hidden="1" x14ac:dyDescent="0.25">
      <c r="A14" s="2">
        <v>41772</v>
      </c>
      <c r="B14" s="1">
        <v>1</v>
      </c>
      <c r="C14" s="1" t="b">
        <f t="shared" si="0"/>
        <v>0</v>
      </c>
      <c r="D14" s="5">
        <f t="shared" si="4"/>
        <v>2500000</v>
      </c>
      <c r="E14" s="5">
        <f t="shared" si="5"/>
        <v>0</v>
      </c>
      <c r="F14" s="5">
        <f t="shared" si="6"/>
        <v>2500000</v>
      </c>
      <c r="G14" s="5">
        <f t="shared" si="7"/>
        <v>75000</v>
      </c>
      <c r="H14" s="5">
        <f t="shared" si="8"/>
        <v>2575000</v>
      </c>
      <c r="I14" s="5">
        <f t="shared" si="9"/>
        <v>2500000</v>
      </c>
      <c r="J14" s="5">
        <f t="shared" si="10"/>
        <v>2500000</v>
      </c>
      <c r="K14" s="5">
        <f t="shared" si="11"/>
        <v>2500000</v>
      </c>
      <c r="L14" s="1" t="b">
        <f t="shared" si="1"/>
        <v>0</v>
      </c>
      <c r="M14" s="1">
        <f t="shared" si="2"/>
        <v>75000</v>
      </c>
      <c r="N14" s="1">
        <f t="shared" si="3"/>
        <v>0</v>
      </c>
    </row>
    <row r="15" spans="1:14" hidden="1" x14ac:dyDescent="0.25">
      <c r="A15" s="2">
        <v>41773</v>
      </c>
      <c r="B15" s="1">
        <v>0</v>
      </c>
      <c r="C15" s="1" t="b">
        <f t="shared" si="0"/>
        <v>0</v>
      </c>
      <c r="D15" s="5">
        <f t="shared" si="4"/>
        <v>2500000</v>
      </c>
      <c r="E15" s="5">
        <f t="shared" si="5"/>
        <v>100000</v>
      </c>
      <c r="F15" s="5">
        <f t="shared" si="6"/>
        <v>2400000</v>
      </c>
      <c r="G15" s="5">
        <f t="shared" si="7"/>
        <v>24000</v>
      </c>
      <c r="H15" s="5">
        <f t="shared" si="8"/>
        <v>2424000</v>
      </c>
      <c r="I15" s="5">
        <f t="shared" si="9"/>
        <v>2424000</v>
      </c>
      <c r="J15" s="5">
        <f t="shared" si="10"/>
        <v>2424000</v>
      </c>
      <c r="K15" s="5">
        <f t="shared" si="11"/>
        <v>2424000</v>
      </c>
      <c r="L15" s="1" t="b">
        <f t="shared" si="1"/>
        <v>0</v>
      </c>
      <c r="M15" s="1">
        <f t="shared" si="2"/>
        <v>0</v>
      </c>
      <c r="N15" s="1">
        <f t="shared" si="3"/>
        <v>0</v>
      </c>
    </row>
    <row r="16" spans="1:14" hidden="1" x14ac:dyDescent="0.25">
      <c r="A16" s="2">
        <v>41774</v>
      </c>
      <c r="B16" s="1">
        <v>0</v>
      </c>
      <c r="C16" s="1" t="b">
        <f t="shared" si="0"/>
        <v>0</v>
      </c>
      <c r="D16" s="5">
        <f t="shared" si="4"/>
        <v>2424000</v>
      </c>
      <c r="E16" s="5">
        <f t="shared" si="5"/>
        <v>100000</v>
      </c>
      <c r="F16" s="5">
        <f t="shared" si="6"/>
        <v>2324000</v>
      </c>
      <c r="G16" s="5">
        <f t="shared" si="7"/>
        <v>23240</v>
      </c>
      <c r="H16" s="5">
        <f t="shared" si="8"/>
        <v>2347240</v>
      </c>
      <c r="I16" s="5">
        <f t="shared" si="9"/>
        <v>2347240</v>
      </c>
      <c r="J16" s="5">
        <f t="shared" si="10"/>
        <v>2347240</v>
      </c>
      <c r="K16" s="5">
        <f t="shared" si="11"/>
        <v>2347240</v>
      </c>
      <c r="L16" s="1" t="b">
        <f t="shared" si="1"/>
        <v>0</v>
      </c>
      <c r="M16" s="1">
        <f t="shared" si="2"/>
        <v>0</v>
      </c>
      <c r="N16" s="1">
        <f t="shared" si="3"/>
        <v>0</v>
      </c>
    </row>
    <row r="17" spans="1:14" hidden="1" x14ac:dyDescent="0.25">
      <c r="A17" s="2">
        <v>41775</v>
      </c>
      <c r="B17" s="1">
        <v>1</v>
      </c>
      <c r="C17" s="1" t="b">
        <f t="shared" si="0"/>
        <v>0</v>
      </c>
      <c r="D17" s="5">
        <f t="shared" si="4"/>
        <v>2347240</v>
      </c>
      <c r="E17" s="5">
        <f t="shared" si="5"/>
        <v>0</v>
      </c>
      <c r="F17" s="5">
        <f t="shared" si="6"/>
        <v>2347240</v>
      </c>
      <c r="G17" s="5">
        <f t="shared" si="7"/>
        <v>70417.2</v>
      </c>
      <c r="H17" s="5">
        <f t="shared" si="8"/>
        <v>2417657.2000000002</v>
      </c>
      <c r="I17" s="5">
        <f t="shared" si="9"/>
        <v>2417657.2000000002</v>
      </c>
      <c r="J17" s="5">
        <f t="shared" si="10"/>
        <v>2417657.2000000002</v>
      </c>
      <c r="K17" s="5">
        <f t="shared" si="11"/>
        <v>2417657.2000000002</v>
      </c>
      <c r="L17" s="1" t="b">
        <f t="shared" si="1"/>
        <v>0</v>
      </c>
      <c r="M17" s="1">
        <f t="shared" si="2"/>
        <v>0</v>
      </c>
      <c r="N17" s="1">
        <f t="shared" si="3"/>
        <v>0</v>
      </c>
    </row>
    <row r="18" spans="1:14" x14ac:dyDescent="0.25">
      <c r="A18" s="2">
        <v>41776</v>
      </c>
      <c r="B18" s="1">
        <v>1</v>
      </c>
      <c r="C18" s="1" t="b">
        <f t="shared" si="0"/>
        <v>1</v>
      </c>
      <c r="D18" s="5">
        <f t="shared" si="4"/>
        <v>2417657.2000000002</v>
      </c>
      <c r="E18" s="5">
        <f t="shared" si="5"/>
        <v>0</v>
      </c>
      <c r="F18" s="5">
        <f t="shared" si="6"/>
        <v>2417657.2000000002</v>
      </c>
      <c r="G18" s="5">
        <f t="shared" si="7"/>
        <v>72529.716</v>
      </c>
      <c r="H18" s="5">
        <f t="shared" si="8"/>
        <v>2490186.9160000002</v>
      </c>
      <c r="I18" s="5">
        <f t="shared" si="9"/>
        <v>2490186.9160000002</v>
      </c>
      <c r="J18" s="5">
        <f t="shared" si="10"/>
        <v>2990186.9160000002</v>
      </c>
      <c r="K18" s="5">
        <f t="shared" si="11"/>
        <v>2500000</v>
      </c>
      <c r="L18" s="1" t="b">
        <f t="shared" si="1"/>
        <v>1</v>
      </c>
      <c r="M18" s="1">
        <f t="shared" si="2"/>
        <v>0</v>
      </c>
      <c r="N18" s="1">
        <f>K18-I18</f>
        <v>9813.0839999997988</v>
      </c>
    </row>
    <row r="19" spans="1:14" hidden="1" x14ac:dyDescent="0.25">
      <c r="A19" s="2">
        <v>41777</v>
      </c>
      <c r="B19" s="1">
        <v>1</v>
      </c>
      <c r="C19" s="1" t="b">
        <f t="shared" si="0"/>
        <v>0</v>
      </c>
      <c r="D19" s="5">
        <f t="shared" si="4"/>
        <v>2500000</v>
      </c>
      <c r="E19" s="5">
        <f t="shared" si="5"/>
        <v>0</v>
      </c>
      <c r="F19" s="5">
        <f t="shared" si="6"/>
        <v>2500000</v>
      </c>
      <c r="G19" s="5">
        <f t="shared" si="7"/>
        <v>75000</v>
      </c>
      <c r="H19" s="5">
        <f t="shared" si="8"/>
        <v>2575000</v>
      </c>
      <c r="I19" s="5">
        <f t="shared" si="9"/>
        <v>2500000</v>
      </c>
      <c r="J19" s="5">
        <f t="shared" si="10"/>
        <v>2500000</v>
      </c>
      <c r="K19" s="5">
        <f t="shared" si="11"/>
        <v>2500000</v>
      </c>
      <c r="L19" s="1" t="b">
        <f t="shared" si="1"/>
        <v>0</v>
      </c>
      <c r="M19" s="1">
        <f t="shared" si="2"/>
        <v>75000</v>
      </c>
      <c r="N19" s="1">
        <f t="shared" si="3"/>
        <v>0</v>
      </c>
    </row>
    <row r="20" spans="1:14" hidden="1" x14ac:dyDescent="0.25">
      <c r="A20" s="2">
        <v>41778</v>
      </c>
      <c r="B20" s="1">
        <v>0</v>
      </c>
      <c r="C20" s="1" t="b">
        <f t="shared" si="0"/>
        <v>0</v>
      </c>
      <c r="D20" s="5">
        <f t="shared" si="4"/>
        <v>2500000</v>
      </c>
      <c r="E20" s="5">
        <f t="shared" si="5"/>
        <v>100000</v>
      </c>
      <c r="F20" s="5">
        <f t="shared" si="6"/>
        <v>2400000</v>
      </c>
      <c r="G20" s="5">
        <f t="shared" si="7"/>
        <v>24000</v>
      </c>
      <c r="H20" s="5">
        <f t="shared" si="8"/>
        <v>2424000</v>
      </c>
      <c r="I20" s="5">
        <f t="shared" si="9"/>
        <v>2424000</v>
      </c>
      <c r="J20" s="5">
        <f t="shared" si="10"/>
        <v>2424000</v>
      </c>
      <c r="K20" s="5">
        <f t="shared" si="11"/>
        <v>2424000</v>
      </c>
      <c r="L20" s="1" t="b">
        <f t="shared" si="1"/>
        <v>0</v>
      </c>
      <c r="M20" s="1">
        <f t="shared" si="2"/>
        <v>0</v>
      </c>
      <c r="N20" s="1">
        <f t="shared" si="3"/>
        <v>0</v>
      </c>
    </row>
    <row r="21" spans="1:14" hidden="1" x14ac:dyDescent="0.25">
      <c r="A21" s="2">
        <v>41779</v>
      </c>
      <c r="B21" s="1">
        <v>0</v>
      </c>
      <c r="C21" s="1" t="b">
        <f t="shared" si="0"/>
        <v>0</v>
      </c>
      <c r="D21" s="5">
        <f t="shared" si="4"/>
        <v>2424000</v>
      </c>
      <c r="E21" s="5">
        <f t="shared" si="5"/>
        <v>100000</v>
      </c>
      <c r="F21" s="5">
        <f t="shared" si="6"/>
        <v>2324000</v>
      </c>
      <c r="G21" s="5">
        <f t="shared" si="7"/>
        <v>23240</v>
      </c>
      <c r="H21" s="5">
        <f t="shared" si="8"/>
        <v>2347240</v>
      </c>
      <c r="I21" s="5">
        <f t="shared" si="9"/>
        <v>2347240</v>
      </c>
      <c r="J21" s="5">
        <f t="shared" si="10"/>
        <v>2347240</v>
      </c>
      <c r="K21" s="5">
        <f t="shared" si="11"/>
        <v>2347240</v>
      </c>
      <c r="L21" s="1" t="b">
        <f t="shared" si="1"/>
        <v>0</v>
      </c>
      <c r="M21" s="1">
        <f t="shared" si="2"/>
        <v>0</v>
      </c>
      <c r="N21" s="1">
        <f t="shared" si="3"/>
        <v>0</v>
      </c>
    </row>
    <row r="22" spans="1:14" hidden="1" x14ac:dyDescent="0.25">
      <c r="A22" s="2">
        <v>41780</v>
      </c>
      <c r="B22" s="1">
        <v>1</v>
      </c>
      <c r="C22" s="1" t="b">
        <f t="shared" si="0"/>
        <v>0</v>
      </c>
      <c r="D22" s="5">
        <f t="shared" si="4"/>
        <v>2347240</v>
      </c>
      <c r="E22" s="5">
        <f t="shared" si="5"/>
        <v>0</v>
      </c>
      <c r="F22" s="5">
        <f t="shared" si="6"/>
        <v>2347240</v>
      </c>
      <c r="G22" s="5">
        <f t="shared" si="7"/>
        <v>70417.2</v>
      </c>
      <c r="H22" s="5">
        <f t="shared" si="8"/>
        <v>2417657.2000000002</v>
      </c>
      <c r="I22" s="5">
        <f t="shared" si="9"/>
        <v>2417657.2000000002</v>
      </c>
      <c r="J22" s="5">
        <f t="shared" si="10"/>
        <v>2417657.2000000002</v>
      </c>
      <c r="K22" s="5">
        <f t="shared" si="11"/>
        <v>2417657.2000000002</v>
      </c>
      <c r="L22" s="1" t="b">
        <f t="shared" si="1"/>
        <v>0</v>
      </c>
      <c r="M22" s="1">
        <f t="shared" si="2"/>
        <v>0</v>
      </c>
      <c r="N22" s="1">
        <f t="shared" si="3"/>
        <v>0</v>
      </c>
    </row>
    <row r="23" spans="1:14" hidden="1" x14ac:dyDescent="0.25">
      <c r="A23" s="2">
        <v>41781</v>
      </c>
      <c r="B23" s="1">
        <v>1</v>
      </c>
      <c r="C23" s="1" t="b">
        <f t="shared" si="0"/>
        <v>0</v>
      </c>
      <c r="D23" s="5">
        <f t="shared" si="4"/>
        <v>2417657.2000000002</v>
      </c>
      <c r="E23" s="5">
        <f t="shared" si="5"/>
        <v>0</v>
      </c>
      <c r="F23" s="5">
        <f t="shared" si="6"/>
        <v>2417657.2000000002</v>
      </c>
      <c r="G23" s="5">
        <f t="shared" si="7"/>
        <v>72529.716</v>
      </c>
      <c r="H23" s="5">
        <f t="shared" si="8"/>
        <v>2490186.9160000002</v>
      </c>
      <c r="I23" s="5">
        <f t="shared" si="9"/>
        <v>2490186.9160000002</v>
      </c>
      <c r="J23" s="5">
        <f t="shared" si="10"/>
        <v>2490186.9160000002</v>
      </c>
      <c r="K23" s="5">
        <f t="shared" si="11"/>
        <v>2490186.9160000002</v>
      </c>
      <c r="L23" s="1" t="b">
        <f t="shared" si="1"/>
        <v>0</v>
      </c>
      <c r="M23" s="1">
        <f t="shared" si="2"/>
        <v>0</v>
      </c>
      <c r="N23" s="1">
        <f t="shared" si="3"/>
        <v>0</v>
      </c>
    </row>
    <row r="24" spans="1:14" hidden="1" x14ac:dyDescent="0.25">
      <c r="A24" s="2">
        <v>41782</v>
      </c>
      <c r="B24" s="1">
        <v>0</v>
      </c>
      <c r="C24" s="1" t="b">
        <f t="shared" si="0"/>
        <v>0</v>
      </c>
      <c r="D24" s="5">
        <f t="shared" si="4"/>
        <v>2490186.9160000002</v>
      </c>
      <c r="E24" s="5">
        <f t="shared" si="5"/>
        <v>100000</v>
      </c>
      <c r="F24" s="5">
        <f t="shared" si="6"/>
        <v>2390186.9160000002</v>
      </c>
      <c r="G24" s="5">
        <f t="shared" si="7"/>
        <v>23901.869160000002</v>
      </c>
      <c r="H24" s="5">
        <f t="shared" si="8"/>
        <v>2414088.7851600004</v>
      </c>
      <c r="I24" s="5">
        <f t="shared" si="9"/>
        <v>2414088.7851600004</v>
      </c>
      <c r="J24" s="5">
        <f t="shared" si="10"/>
        <v>2414088.7851600004</v>
      </c>
      <c r="K24" s="5">
        <f t="shared" si="11"/>
        <v>2414088.7851600004</v>
      </c>
      <c r="L24" s="1" t="b">
        <f t="shared" si="1"/>
        <v>0</v>
      </c>
      <c r="M24" s="1">
        <f t="shared" si="2"/>
        <v>0</v>
      </c>
      <c r="N24" s="1">
        <f t="shared" si="3"/>
        <v>0</v>
      </c>
    </row>
    <row r="25" spans="1:14" x14ac:dyDescent="0.25">
      <c r="A25" s="2">
        <v>41783</v>
      </c>
      <c r="B25" s="1">
        <v>0</v>
      </c>
      <c r="C25" s="1" t="b">
        <f t="shared" si="0"/>
        <v>1</v>
      </c>
      <c r="D25" s="5">
        <f t="shared" si="4"/>
        <v>2414088.7851600004</v>
      </c>
      <c r="E25" s="5">
        <f t="shared" si="5"/>
        <v>100000</v>
      </c>
      <c r="F25" s="5">
        <f t="shared" si="6"/>
        <v>2314088.7851600004</v>
      </c>
      <c r="G25" s="5">
        <f t="shared" si="7"/>
        <v>23140.887851600004</v>
      </c>
      <c r="H25" s="5">
        <f t="shared" si="8"/>
        <v>2337229.6730116005</v>
      </c>
      <c r="I25" s="5">
        <f t="shared" si="9"/>
        <v>2337229.6730116005</v>
      </c>
      <c r="J25" s="5">
        <f t="shared" si="10"/>
        <v>2837229.6730116005</v>
      </c>
      <c r="K25" s="5">
        <f t="shared" si="11"/>
        <v>2500000</v>
      </c>
      <c r="L25" s="1" t="b">
        <f t="shared" si="1"/>
        <v>1</v>
      </c>
      <c r="M25" s="1">
        <f t="shared" si="2"/>
        <v>0</v>
      </c>
      <c r="N25" s="1">
        <f>K25-I25</f>
        <v>162770.32698839949</v>
      </c>
    </row>
    <row r="26" spans="1:14" hidden="1" x14ac:dyDescent="0.25">
      <c r="A26" s="2">
        <v>41784</v>
      </c>
      <c r="B26" s="1">
        <v>0</v>
      </c>
      <c r="C26" s="1" t="b">
        <f t="shared" si="0"/>
        <v>0</v>
      </c>
      <c r="D26" s="5">
        <f t="shared" si="4"/>
        <v>2500000</v>
      </c>
      <c r="E26" s="5">
        <f t="shared" si="5"/>
        <v>100000</v>
      </c>
      <c r="F26" s="5">
        <f t="shared" si="6"/>
        <v>2400000</v>
      </c>
      <c r="G26" s="5">
        <f t="shared" si="7"/>
        <v>24000</v>
      </c>
      <c r="H26" s="5">
        <f t="shared" si="8"/>
        <v>2424000</v>
      </c>
      <c r="I26" s="5">
        <f t="shared" si="9"/>
        <v>2424000</v>
      </c>
      <c r="J26" s="5">
        <f t="shared" si="10"/>
        <v>2424000</v>
      </c>
      <c r="K26" s="5">
        <f t="shared" si="11"/>
        <v>2424000</v>
      </c>
      <c r="L26" s="1" t="b">
        <f t="shared" si="1"/>
        <v>0</v>
      </c>
      <c r="M26" s="1">
        <f t="shared" si="2"/>
        <v>0</v>
      </c>
      <c r="N26" s="1">
        <f t="shared" si="3"/>
        <v>0</v>
      </c>
    </row>
    <row r="27" spans="1:14" hidden="1" x14ac:dyDescent="0.25">
      <c r="A27" s="2">
        <v>41785</v>
      </c>
      <c r="B27" s="1">
        <v>0</v>
      </c>
      <c r="C27" s="1" t="b">
        <f t="shared" si="0"/>
        <v>0</v>
      </c>
      <c r="D27" s="5">
        <f t="shared" si="4"/>
        <v>2424000</v>
      </c>
      <c r="E27" s="5">
        <f t="shared" si="5"/>
        <v>100000</v>
      </c>
      <c r="F27" s="5">
        <f t="shared" si="6"/>
        <v>2324000</v>
      </c>
      <c r="G27" s="5">
        <f t="shared" si="7"/>
        <v>23240</v>
      </c>
      <c r="H27" s="5">
        <f t="shared" si="8"/>
        <v>2347240</v>
      </c>
      <c r="I27" s="5">
        <f t="shared" si="9"/>
        <v>2347240</v>
      </c>
      <c r="J27" s="5">
        <f t="shared" si="10"/>
        <v>2347240</v>
      </c>
      <c r="K27" s="5">
        <f t="shared" si="11"/>
        <v>2347240</v>
      </c>
      <c r="L27" s="1" t="b">
        <f t="shared" si="1"/>
        <v>0</v>
      </c>
      <c r="M27" s="1">
        <f t="shared" si="2"/>
        <v>0</v>
      </c>
      <c r="N27" s="1">
        <f t="shared" si="3"/>
        <v>0</v>
      </c>
    </row>
    <row r="28" spans="1:14" hidden="1" x14ac:dyDescent="0.25">
      <c r="A28" s="2">
        <v>41786</v>
      </c>
      <c r="B28" s="1">
        <v>0</v>
      </c>
      <c r="C28" s="1" t="b">
        <f t="shared" si="0"/>
        <v>0</v>
      </c>
      <c r="D28" s="5">
        <f t="shared" si="4"/>
        <v>2347240</v>
      </c>
      <c r="E28" s="5">
        <f t="shared" si="5"/>
        <v>100000</v>
      </c>
      <c r="F28" s="5">
        <f t="shared" si="6"/>
        <v>2247240</v>
      </c>
      <c r="G28" s="5">
        <f t="shared" si="7"/>
        <v>22472.400000000001</v>
      </c>
      <c r="H28" s="5">
        <f t="shared" si="8"/>
        <v>2269712.4</v>
      </c>
      <c r="I28" s="5">
        <f t="shared" si="9"/>
        <v>2269712.4</v>
      </c>
      <c r="J28" s="5">
        <f t="shared" si="10"/>
        <v>2269712.4</v>
      </c>
      <c r="K28" s="5">
        <f t="shared" si="11"/>
        <v>2269712.4</v>
      </c>
      <c r="L28" s="1" t="b">
        <f t="shared" si="1"/>
        <v>0</v>
      </c>
      <c r="M28" s="1">
        <f t="shared" si="2"/>
        <v>0</v>
      </c>
      <c r="N28" s="1">
        <f t="shared" si="3"/>
        <v>0</v>
      </c>
    </row>
    <row r="29" spans="1:14" hidden="1" x14ac:dyDescent="0.25">
      <c r="A29" s="2">
        <v>41787</v>
      </c>
      <c r="B29" s="1">
        <v>1</v>
      </c>
      <c r="C29" s="1" t="b">
        <f t="shared" si="0"/>
        <v>0</v>
      </c>
      <c r="D29" s="5">
        <f t="shared" si="4"/>
        <v>2269712.4</v>
      </c>
      <c r="E29" s="5">
        <f t="shared" si="5"/>
        <v>0</v>
      </c>
      <c r="F29" s="5">
        <f t="shared" si="6"/>
        <v>2269712.4</v>
      </c>
      <c r="G29" s="5">
        <f t="shared" si="7"/>
        <v>68091.371999999988</v>
      </c>
      <c r="H29" s="5">
        <f t="shared" si="8"/>
        <v>2337803.7719999999</v>
      </c>
      <c r="I29" s="5">
        <f t="shared" si="9"/>
        <v>2337803.7719999999</v>
      </c>
      <c r="J29" s="5">
        <f t="shared" si="10"/>
        <v>2337803.7719999999</v>
      </c>
      <c r="K29" s="5">
        <f t="shared" si="11"/>
        <v>2337803.7719999999</v>
      </c>
      <c r="L29" s="1" t="b">
        <f t="shared" si="1"/>
        <v>0</v>
      </c>
      <c r="M29" s="1">
        <f t="shared" si="2"/>
        <v>0</v>
      </c>
      <c r="N29" s="1">
        <f t="shared" si="3"/>
        <v>0</v>
      </c>
    </row>
    <row r="30" spans="1:14" hidden="1" x14ac:dyDescent="0.25">
      <c r="A30" s="2">
        <v>41788</v>
      </c>
      <c r="B30" s="1">
        <v>0</v>
      </c>
      <c r="C30" s="1" t="b">
        <f t="shared" si="0"/>
        <v>0</v>
      </c>
      <c r="D30" s="5">
        <f t="shared" si="4"/>
        <v>2337803.7719999999</v>
      </c>
      <c r="E30" s="5">
        <f t="shared" si="5"/>
        <v>100000</v>
      </c>
      <c r="F30" s="5">
        <f t="shared" si="6"/>
        <v>2237803.7719999999</v>
      </c>
      <c r="G30" s="5">
        <f t="shared" si="7"/>
        <v>22378.03772</v>
      </c>
      <c r="H30" s="5">
        <f t="shared" si="8"/>
        <v>2260181.8097199998</v>
      </c>
      <c r="I30" s="5">
        <f t="shared" si="9"/>
        <v>2260181.8097199998</v>
      </c>
      <c r="J30" s="5">
        <f t="shared" si="10"/>
        <v>2260181.8097199998</v>
      </c>
      <c r="K30" s="5">
        <f t="shared" si="11"/>
        <v>2260181.8097199998</v>
      </c>
      <c r="L30" s="1" t="b">
        <f t="shared" si="1"/>
        <v>0</v>
      </c>
      <c r="M30" s="1">
        <f t="shared" si="2"/>
        <v>0</v>
      </c>
      <c r="N30" s="1">
        <f t="shared" si="3"/>
        <v>0</v>
      </c>
    </row>
    <row r="31" spans="1:14" hidden="1" x14ac:dyDescent="0.25">
      <c r="A31" s="2">
        <v>41789</v>
      </c>
      <c r="B31" s="1">
        <v>0</v>
      </c>
      <c r="C31" s="1" t="b">
        <f t="shared" si="0"/>
        <v>0</v>
      </c>
      <c r="D31" s="5">
        <f t="shared" si="4"/>
        <v>2260181.8097199998</v>
      </c>
      <c r="E31" s="5">
        <f t="shared" si="5"/>
        <v>100000</v>
      </c>
      <c r="F31" s="5">
        <f t="shared" si="6"/>
        <v>2160181.8097199998</v>
      </c>
      <c r="G31" s="5">
        <f t="shared" si="7"/>
        <v>21601.818097199997</v>
      </c>
      <c r="H31" s="5">
        <f t="shared" si="8"/>
        <v>2181783.6278171996</v>
      </c>
      <c r="I31" s="5">
        <f t="shared" si="9"/>
        <v>2181783.6278171996</v>
      </c>
      <c r="J31" s="5">
        <f t="shared" si="10"/>
        <v>2181783.6278171996</v>
      </c>
      <c r="K31" s="5">
        <f t="shared" si="11"/>
        <v>2181783.6278171996</v>
      </c>
      <c r="L31" s="1" t="b">
        <f t="shared" si="1"/>
        <v>0</v>
      </c>
      <c r="M31" s="1">
        <f t="shared" si="2"/>
        <v>0</v>
      </c>
      <c r="N31" s="1">
        <f t="shared" si="3"/>
        <v>0</v>
      </c>
    </row>
    <row r="32" spans="1:14" x14ac:dyDescent="0.25">
      <c r="A32" s="2">
        <v>41790</v>
      </c>
      <c r="B32" s="1">
        <v>0</v>
      </c>
      <c r="C32" s="1" t="b">
        <f t="shared" si="0"/>
        <v>1</v>
      </c>
      <c r="D32" s="5">
        <f t="shared" si="4"/>
        <v>2181783.6278171996</v>
      </c>
      <c r="E32" s="5">
        <f t="shared" si="5"/>
        <v>100000</v>
      </c>
      <c r="F32" s="5">
        <f t="shared" si="6"/>
        <v>2081783.6278171996</v>
      </c>
      <c r="G32" s="5">
        <f t="shared" si="7"/>
        <v>20817.836278171995</v>
      </c>
      <c r="H32" s="5">
        <f t="shared" si="8"/>
        <v>2102601.4640953718</v>
      </c>
      <c r="I32" s="5">
        <f t="shared" si="9"/>
        <v>2102601.4640953718</v>
      </c>
      <c r="J32" s="5">
        <f t="shared" si="10"/>
        <v>2602601.4640953718</v>
      </c>
      <c r="K32" s="5">
        <f t="shared" si="11"/>
        <v>2500000</v>
      </c>
      <c r="L32" s="1" t="b">
        <f t="shared" si="1"/>
        <v>1</v>
      </c>
      <c r="M32" s="1">
        <f t="shared" si="2"/>
        <v>0</v>
      </c>
      <c r="N32" s="1">
        <f>K32-I32</f>
        <v>397398.53590462822</v>
      </c>
    </row>
    <row r="33" spans="1:14" hidden="1" x14ac:dyDescent="0.25">
      <c r="A33" s="2">
        <v>41791</v>
      </c>
      <c r="B33" s="1">
        <v>0</v>
      </c>
      <c r="C33" s="1" t="b">
        <f t="shared" si="0"/>
        <v>0</v>
      </c>
      <c r="D33" s="5">
        <f t="shared" si="4"/>
        <v>2500000</v>
      </c>
      <c r="E33" s="5">
        <f t="shared" si="5"/>
        <v>100000</v>
      </c>
      <c r="F33" s="5">
        <f t="shared" si="6"/>
        <v>2400000</v>
      </c>
      <c r="G33" s="5">
        <f t="shared" si="7"/>
        <v>24000</v>
      </c>
      <c r="H33" s="5">
        <f t="shared" si="8"/>
        <v>2424000</v>
      </c>
      <c r="I33" s="5">
        <f t="shared" si="9"/>
        <v>2424000</v>
      </c>
      <c r="J33" s="5">
        <f t="shared" si="10"/>
        <v>2424000</v>
      </c>
      <c r="K33" s="5">
        <f t="shared" si="11"/>
        <v>2424000</v>
      </c>
      <c r="L33" s="1" t="b">
        <f t="shared" si="1"/>
        <v>0</v>
      </c>
      <c r="M33" s="1">
        <f t="shared" si="2"/>
        <v>0</v>
      </c>
      <c r="N33" s="1">
        <f t="shared" si="3"/>
        <v>0</v>
      </c>
    </row>
    <row r="34" spans="1:14" hidden="1" x14ac:dyDescent="0.25">
      <c r="A34" s="2">
        <v>41792</v>
      </c>
      <c r="B34" s="1">
        <v>0</v>
      </c>
      <c r="C34" s="1" t="b">
        <f t="shared" si="0"/>
        <v>0</v>
      </c>
      <c r="D34" s="5">
        <f t="shared" si="4"/>
        <v>2424000</v>
      </c>
      <c r="E34" s="5">
        <f t="shared" si="5"/>
        <v>100000</v>
      </c>
      <c r="F34" s="5">
        <f t="shared" si="6"/>
        <v>2324000</v>
      </c>
      <c r="G34" s="5">
        <f t="shared" si="7"/>
        <v>23240</v>
      </c>
      <c r="H34" s="5">
        <f t="shared" si="8"/>
        <v>2347240</v>
      </c>
      <c r="I34" s="5">
        <f t="shared" si="9"/>
        <v>2347240</v>
      </c>
      <c r="J34" s="5">
        <f t="shared" si="10"/>
        <v>2347240</v>
      </c>
      <c r="K34" s="5">
        <f t="shared" si="11"/>
        <v>2347240</v>
      </c>
      <c r="L34" s="1" t="b">
        <f t="shared" si="1"/>
        <v>0</v>
      </c>
      <c r="M34" s="1">
        <f t="shared" si="2"/>
        <v>0</v>
      </c>
      <c r="N34" s="1">
        <f t="shared" si="3"/>
        <v>0</v>
      </c>
    </row>
    <row r="35" spans="1:14" hidden="1" x14ac:dyDescent="0.25">
      <c r="A35" s="2">
        <v>41793</v>
      </c>
      <c r="B35" s="1">
        <v>0</v>
      </c>
      <c r="C35" s="1" t="b">
        <f t="shared" si="0"/>
        <v>0</v>
      </c>
      <c r="D35" s="5">
        <f t="shared" si="4"/>
        <v>2347240</v>
      </c>
      <c r="E35" s="5">
        <f t="shared" si="5"/>
        <v>100000</v>
      </c>
      <c r="F35" s="5">
        <f t="shared" si="6"/>
        <v>2247240</v>
      </c>
      <c r="G35" s="5">
        <f t="shared" si="7"/>
        <v>22472.400000000001</v>
      </c>
      <c r="H35" s="5">
        <f t="shared" si="8"/>
        <v>2269712.4</v>
      </c>
      <c r="I35" s="5">
        <f t="shared" si="9"/>
        <v>2269712.4</v>
      </c>
      <c r="J35" s="5">
        <f t="shared" si="10"/>
        <v>2269712.4</v>
      </c>
      <c r="K35" s="5">
        <f t="shared" si="11"/>
        <v>2269712.4</v>
      </c>
      <c r="L35" s="1" t="b">
        <f t="shared" si="1"/>
        <v>0</v>
      </c>
      <c r="M35" s="1">
        <f t="shared" si="2"/>
        <v>0</v>
      </c>
      <c r="N35" s="1">
        <f t="shared" si="3"/>
        <v>0</v>
      </c>
    </row>
    <row r="36" spans="1:14" hidden="1" x14ac:dyDescent="0.25">
      <c r="A36" s="2">
        <v>41794</v>
      </c>
      <c r="B36" s="1">
        <v>1</v>
      </c>
      <c r="C36" s="1" t="b">
        <f t="shared" si="0"/>
        <v>0</v>
      </c>
      <c r="D36" s="5">
        <f t="shared" si="4"/>
        <v>2269712.4</v>
      </c>
      <c r="E36" s="5">
        <f t="shared" si="5"/>
        <v>0</v>
      </c>
      <c r="F36" s="5">
        <f t="shared" si="6"/>
        <v>2269712.4</v>
      </c>
      <c r="G36" s="5">
        <f t="shared" si="7"/>
        <v>68091.371999999988</v>
      </c>
      <c r="H36" s="5">
        <f t="shared" si="8"/>
        <v>2337803.7719999999</v>
      </c>
      <c r="I36" s="5">
        <f t="shared" si="9"/>
        <v>2337803.7719999999</v>
      </c>
      <c r="J36" s="5">
        <f t="shared" si="10"/>
        <v>2337803.7719999999</v>
      </c>
      <c r="K36" s="5">
        <f t="shared" si="11"/>
        <v>2337803.7719999999</v>
      </c>
      <c r="L36" s="1" t="b">
        <f t="shared" si="1"/>
        <v>0</v>
      </c>
      <c r="M36" s="1">
        <f t="shared" si="2"/>
        <v>0</v>
      </c>
      <c r="N36" s="1">
        <f t="shared" si="3"/>
        <v>0</v>
      </c>
    </row>
    <row r="37" spans="1:14" hidden="1" x14ac:dyDescent="0.25">
      <c r="A37" s="2">
        <v>41795</v>
      </c>
      <c r="B37" s="1">
        <v>1</v>
      </c>
      <c r="C37" s="1" t="b">
        <f t="shared" si="0"/>
        <v>0</v>
      </c>
      <c r="D37" s="5">
        <f t="shared" si="4"/>
        <v>2337803.7719999999</v>
      </c>
      <c r="E37" s="5">
        <f t="shared" si="5"/>
        <v>0</v>
      </c>
      <c r="F37" s="5">
        <f t="shared" si="6"/>
        <v>2337803.7719999999</v>
      </c>
      <c r="G37" s="5">
        <f t="shared" si="7"/>
        <v>70134.113159999994</v>
      </c>
      <c r="H37" s="5">
        <f t="shared" si="8"/>
        <v>2407937.8851600001</v>
      </c>
      <c r="I37" s="5">
        <f t="shared" si="9"/>
        <v>2407937.8851600001</v>
      </c>
      <c r="J37" s="5">
        <f t="shared" si="10"/>
        <v>2407937.8851600001</v>
      </c>
      <c r="K37" s="5">
        <f t="shared" si="11"/>
        <v>2407937.8851600001</v>
      </c>
      <c r="L37" s="1" t="b">
        <f t="shared" si="1"/>
        <v>0</v>
      </c>
      <c r="M37" s="1">
        <f t="shared" si="2"/>
        <v>0</v>
      </c>
      <c r="N37" s="1">
        <f t="shared" si="3"/>
        <v>0</v>
      </c>
    </row>
    <row r="38" spans="1:14" hidden="1" x14ac:dyDescent="0.25">
      <c r="A38" s="2">
        <v>41796</v>
      </c>
      <c r="B38" s="1">
        <v>1</v>
      </c>
      <c r="C38" s="1" t="b">
        <f t="shared" si="0"/>
        <v>0</v>
      </c>
      <c r="D38" s="5">
        <f t="shared" si="4"/>
        <v>2407937.8851600001</v>
      </c>
      <c r="E38" s="5">
        <f t="shared" si="5"/>
        <v>0</v>
      </c>
      <c r="F38" s="5">
        <f t="shared" si="6"/>
        <v>2407937.8851600001</v>
      </c>
      <c r="G38" s="5">
        <f t="shared" si="7"/>
        <v>72238.136554800003</v>
      </c>
      <c r="H38" s="5">
        <f t="shared" si="8"/>
        <v>2480176.0217148</v>
      </c>
      <c r="I38" s="5">
        <f t="shared" si="9"/>
        <v>2480176.0217148</v>
      </c>
      <c r="J38" s="5">
        <f t="shared" si="10"/>
        <v>2480176.0217148</v>
      </c>
      <c r="K38" s="5">
        <f t="shared" si="11"/>
        <v>2480176.0217148</v>
      </c>
      <c r="L38" s="1" t="b">
        <f t="shared" si="1"/>
        <v>0</v>
      </c>
      <c r="M38" s="1">
        <f t="shared" si="2"/>
        <v>0</v>
      </c>
      <c r="N38" s="1">
        <f t="shared" si="3"/>
        <v>0</v>
      </c>
    </row>
    <row r="39" spans="1:14" hidden="1" x14ac:dyDescent="0.25">
      <c r="A39" s="2">
        <v>41797</v>
      </c>
      <c r="B39" s="1">
        <v>1</v>
      </c>
      <c r="C39" s="1" t="b">
        <f t="shared" si="0"/>
        <v>1</v>
      </c>
      <c r="D39" s="5">
        <f t="shared" si="4"/>
        <v>2480176.0217148</v>
      </c>
      <c r="E39" s="5">
        <f t="shared" si="5"/>
        <v>0</v>
      </c>
      <c r="F39" s="5">
        <f t="shared" si="6"/>
        <v>2480176.0217148</v>
      </c>
      <c r="G39" s="5">
        <f t="shared" si="7"/>
        <v>74405.280651444002</v>
      </c>
      <c r="H39" s="5">
        <f t="shared" si="8"/>
        <v>2554581.3023662441</v>
      </c>
      <c r="I39" s="5">
        <f t="shared" si="9"/>
        <v>2500000</v>
      </c>
      <c r="J39" s="5">
        <f t="shared" si="10"/>
        <v>3000000</v>
      </c>
      <c r="K39" s="5">
        <f t="shared" si="11"/>
        <v>2500000</v>
      </c>
      <c r="L39" s="1" t="b">
        <f t="shared" si="1"/>
        <v>0</v>
      </c>
      <c r="M39" s="1">
        <f t="shared" si="2"/>
        <v>54581.302366244141</v>
      </c>
      <c r="N39" s="1">
        <f t="shared" si="3"/>
        <v>500000</v>
      </c>
    </row>
    <row r="40" spans="1:14" hidden="1" x14ac:dyDescent="0.25">
      <c r="A40" s="2">
        <v>41798</v>
      </c>
      <c r="B40" s="1">
        <v>1</v>
      </c>
      <c r="C40" s="1" t="b">
        <f t="shared" si="0"/>
        <v>0</v>
      </c>
      <c r="D40" s="5">
        <f t="shared" si="4"/>
        <v>2500000</v>
      </c>
      <c r="E40" s="5">
        <f t="shared" si="5"/>
        <v>0</v>
      </c>
      <c r="F40" s="5">
        <f t="shared" si="6"/>
        <v>2500000</v>
      </c>
      <c r="G40" s="5">
        <f t="shared" si="7"/>
        <v>75000</v>
      </c>
      <c r="H40" s="5">
        <f t="shared" si="8"/>
        <v>2575000</v>
      </c>
      <c r="I40" s="5">
        <f t="shared" si="9"/>
        <v>2500000</v>
      </c>
      <c r="J40" s="5">
        <f t="shared" si="10"/>
        <v>2500000</v>
      </c>
      <c r="K40" s="5">
        <f t="shared" si="11"/>
        <v>2500000</v>
      </c>
      <c r="L40" s="1" t="b">
        <f t="shared" si="1"/>
        <v>0</v>
      </c>
      <c r="M40" s="1">
        <f t="shared" si="2"/>
        <v>75000</v>
      </c>
      <c r="N40" s="1">
        <f t="shared" si="3"/>
        <v>0</v>
      </c>
    </row>
    <row r="41" spans="1:14" hidden="1" x14ac:dyDescent="0.25">
      <c r="A41" s="2">
        <v>41799</v>
      </c>
      <c r="B41" s="1">
        <v>1</v>
      </c>
      <c r="C41" s="1" t="b">
        <f t="shared" si="0"/>
        <v>0</v>
      </c>
      <c r="D41" s="5">
        <f t="shared" si="4"/>
        <v>2500000</v>
      </c>
      <c r="E41" s="5">
        <f t="shared" si="5"/>
        <v>0</v>
      </c>
      <c r="F41" s="5">
        <f t="shared" si="6"/>
        <v>2500000</v>
      </c>
      <c r="G41" s="5">
        <f t="shared" si="7"/>
        <v>75000</v>
      </c>
      <c r="H41" s="5">
        <f t="shared" si="8"/>
        <v>2575000</v>
      </c>
      <c r="I41" s="5">
        <f t="shared" si="9"/>
        <v>2500000</v>
      </c>
      <c r="J41" s="5">
        <f t="shared" si="10"/>
        <v>2500000</v>
      </c>
      <c r="K41" s="5">
        <f t="shared" si="11"/>
        <v>2500000</v>
      </c>
      <c r="L41" s="1" t="b">
        <f t="shared" si="1"/>
        <v>0</v>
      </c>
      <c r="M41" s="1">
        <f t="shared" si="2"/>
        <v>75000</v>
      </c>
      <c r="N41" s="1">
        <f t="shared" si="3"/>
        <v>0</v>
      </c>
    </row>
    <row r="42" spans="1:14" hidden="1" x14ac:dyDescent="0.25">
      <c r="A42" s="2">
        <v>41800</v>
      </c>
      <c r="B42" s="1">
        <v>1</v>
      </c>
      <c r="C42" s="1" t="b">
        <f t="shared" si="0"/>
        <v>0</v>
      </c>
      <c r="D42" s="5">
        <f t="shared" si="4"/>
        <v>2500000</v>
      </c>
      <c r="E42" s="5">
        <f t="shared" si="5"/>
        <v>0</v>
      </c>
      <c r="F42" s="5">
        <f t="shared" si="6"/>
        <v>2500000</v>
      </c>
      <c r="G42" s="5">
        <f t="shared" si="7"/>
        <v>75000</v>
      </c>
      <c r="H42" s="5">
        <f t="shared" si="8"/>
        <v>2575000</v>
      </c>
      <c r="I42" s="5">
        <f t="shared" si="9"/>
        <v>2500000</v>
      </c>
      <c r="J42" s="5">
        <f t="shared" si="10"/>
        <v>2500000</v>
      </c>
      <c r="K42" s="5">
        <f t="shared" si="11"/>
        <v>2500000</v>
      </c>
      <c r="L42" s="1" t="b">
        <f t="shared" si="1"/>
        <v>0</v>
      </c>
      <c r="M42" s="1">
        <f t="shared" si="2"/>
        <v>75000</v>
      </c>
      <c r="N42" s="1">
        <f t="shared" si="3"/>
        <v>0</v>
      </c>
    </row>
    <row r="43" spans="1:14" hidden="1" x14ac:dyDescent="0.25">
      <c r="A43" s="2">
        <v>41801</v>
      </c>
      <c r="B43" s="1">
        <v>1</v>
      </c>
      <c r="C43" s="1" t="b">
        <f t="shared" si="0"/>
        <v>0</v>
      </c>
      <c r="D43" s="5">
        <f t="shared" si="4"/>
        <v>2500000</v>
      </c>
      <c r="E43" s="5">
        <f t="shared" si="5"/>
        <v>0</v>
      </c>
      <c r="F43" s="5">
        <f t="shared" si="6"/>
        <v>2500000</v>
      </c>
      <c r="G43" s="5">
        <f t="shared" si="7"/>
        <v>75000</v>
      </c>
      <c r="H43" s="5">
        <f t="shared" si="8"/>
        <v>2575000</v>
      </c>
      <c r="I43" s="5">
        <f t="shared" si="9"/>
        <v>2500000</v>
      </c>
      <c r="J43" s="5">
        <f t="shared" si="10"/>
        <v>2500000</v>
      </c>
      <c r="K43" s="5">
        <f t="shared" si="11"/>
        <v>2500000</v>
      </c>
      <c r="L43" s="1" t="b">
        <f t="shared" si="1"/>
        <v>0</v>
      </c>
      <c r="M43" s="1">
        <f t="shared" si="2"/>
        <v>75000</v>
      </c>
      <c r="N43" s="1">
        <f t="shared" si="3"/>
        <v>0</v>
      </c>
    </row>
    <row r="44" spans="1:14" hidden="1" x14ac:dyDescent="0.25">
      <c r="A44" s="2">
        <v>41802</v>
      </c>
      <c r="B44" s="1">
        <v>0</v>
      </c>
      <c r="C44" s="1" t="b">
        <f t="shared" si="0"/>
        <v>0</v>
      </c>
      <c r="D44" s="5">
        <f t="shared" si="4"/>
        <v>2500000</v>
      </c>
      <c r="E44" s="5">
        <f t="shared" si="5"/>
        <v>100000</v>
      </c>
      <c r="F44" s="5">
        <f t="shared" si="6"/>
        <v>2400000</v>
      </c>
      <c r="G44" s="5">
        <f t="shared" si="7"/>
        <v>24000</v>
      </c>
      <c r="H44" s="5">
        <f t="shared" si="8"/>
        <v>2424000</v>
      </c>
      <c r="I44" s="5">
        <f t="shared" si="9"/>
        <v>2424000</v>
      </c>
      <c r="J44" s="5">
        <f t="shared" si="10"/>
        <v>2424000</v>
      </c>
      <c r="K44" s="5">
        <f t="shared" si="11"/>
        <v>2424000</v>
      </c>
      <c r="L44" s="1" t="b">
        <f t="shared" si="1"/>
        <v>0</v>
      </c>
      <c r="M44" s="1">
        <f t="shared" si="2"/>
        <v>0</v>
      </c>
      <c r="N44" s="1">
        <f t="shared" si="3"/>
        <v>0</v>
      </c>
    </row>
    <row r="45" spans="1:14" hidden="1" x14ac:dyDescent="0.25">
      <c r="A45" s="2">
        <v>41803</v>
      </c>
      <c r="B45" s="1">
        <v>0</v>
      </c>
      <c r="C45" s="1" t="b">
        <f t="shared" si="0"/>
        <v>0</v>
      </c>
      <c r="D45" s="5">
        <f t="shared" si="4"/>
        <v>2424000</v>
      </c>
      <c r="E45" s="5">
        <f t="shared" si="5"/>
        <v>100000</v>
      </c>
      <c r="F45" s="5">
        <f t="shared" si="6"/>
        <v>2324000</v>
      </c>
      <c r="G45" s="5">
        <f t="shared" si="7"/>
        <v>23240</v>
      </c>
      <c r="H45" s="5">
        <f t="shared" si="8"/>
        <v>2347240</v>
      </c>
      <c r="I45" s="5">
        <f t="shared" si="9"/>
        <v>2347240</v>
      </c>
      <c r="J45" s="5">
        <f t="shared" si="10"/>
        <v>2347240</v>
      </c>
      <c r="K45" s="5">
        <f t="shared" si="11"/>
        <v>2347240</v>
      </c>
      <c r="L45" s="1" t="b">
        <f t="shared" si="1"/>
        <v>0</v>
      </c>
      <c r="M45" s="1">
        <f t="shared" si="2"/>
        <v>0</v>
      </c>
      <c r="N45" s="1">
        <f t="shared" si="3"/>
        <v>0</v>
      </c>
    </row>
    <row r="46" spans="1:14" hidden="1" x14ac:dyDescent="0.25">
      <c r="A46" s="2">
        <v>41804</v>
      </c>
      <c r="B46" s="1">
        <v>0</v>
      </c>
      <c r="C46" s="1" t="b">
        <f t="shared" si="0"/>
        <v>1</v>
      </c>
      <c r="D46" s="5">
        <f t="shared" si="4"/>
        <v>2347240</v>
      </c>
      <c r="E46" s="5">
        <f t="shared" si="5"/>
        <v>100000</v>
      </c>
      <c r="F46" s="5">
        <f t="shared" si="6"/>
        <v>2247240</v>
      </c>
      <c r="G46" s="5">
        <f t="shared" si="7"/>
        <v>22472.400000000001</v>
      </c>
      <c r="H46" s="5">
        <f t="shared" si="8"/>
        <v>2269712.4</v>
      </c>
      <c r="I46" s="5">
        <f t="shared" si="9"/>
        <v>2269712.4</v>
      </c>
      <c r="J46" s="5">
        <f t="shared" si="10"/>
        <v>2769712.4</v>
      </c>
      <c r="K46" s="5">
        <f t="shared" si="11"/>
        <v>2500000</v>
      </c>
      <c r="L46" s="1" t="b">
        <f t="shared" si="1"/>
        <v>0</v>
      </c>
      <c r="M46" s="1">
        <f t="shared" si="2"/>
        <v>0</v>
      </c>
      <c r="N46" s="1">
        <f t="shared" si="3"/>
        <v>500000</v>
      </c>
    </row>
    <row r="47" spans="1:14" hidden="1" x14ac:dyDescent="0.25">
      <c r="A47" s="2">
        <v>41805</v>
      </c>
      <c r="B47" s="1">
        <v>0</v>
      </c>
      <c r="C47" s="1" t="b">
        <f t="shared" si="0"/>
        <v>0</v>
      </c>
      <c r="D47" s="5">
        <f t="shared" si="4"/>
        <v>2500000</v>
      </c>
      <c r="E47" s="5">
        <f t="shared" si="5"/>
        <v>100000</v>
      </c>
      <c r="F47" s="5">
        <f t="shared" si="6"/>
        <v>2400000</v>
      </c>
      <c r="G47" s="5">
        <f t="shared" si="7"/>
        <v>24000</v>
      </c>
      <c r="H47" s="5">
        <f t="shared" si="8"/>
        <v>2424000</v>
      </c>
      <c r="I47" s="5">
        <f t="shared" si="9"/>
        <v>2424000</v>
      </c>
      <c r="J47" s="5">
        <f t="shared" si="10"/>
        <v>2424000</v>
      </c>
      <c r="K47" s="5">
        <f t="shared" si="11"/>
        <v>2424000</v>
      </c>
      <c r="L47" s="1" t="b">
        <f t="shared" si="1"/>
        <v>0</v>
      </c>
      <c r="M47" s="1">
        <f t="shared" si="2"/>
        <v>0</v>
      </c>
      <c r="N47" s="1">
        <f t="shared" si="3"/>
        <v>0</v>
      </c>
    </row>
    <row r="48" spans="1:14" hidden="1" x14ac:dyDescent="0.25">
      <c r="A48" s="2">
        <v>41806</v>
      </c>
      <c r="B48" s="1">
        <v>1</v>
      </c>
      <c r="C48" s="1" t="b">
        <f t="shared" si="0"/>
        <v>0</v>
      </c>
      <c r="D48" s="5">
        <f t="shared" si="4"/>
        <v>2424000</v>
      </c>
      <c r="E48" s="5">
        <f t="shared" si="5"/>
        <v>0</v>
      </c>
      <c r="F48" s="5">
        <f t="shared" si="6"/>
        <v>2424000</v>
      </c>
      <c r="G48" s="5">
        <f t="shared" si="7"/>
        <v>72720</v>
      </c>
      <c r="H48" s="5">
        <f t="shared" si="8"/>
        <v>2496720</v>
      </c>
      <c r="I48" s="5">
        <f t="shared" si="9"/>
        <v>2496720</v>
      </c>
      <c r="J48" s="5">
        <f t="shared" si="10"/>
        <v>2496720</v>
      </c>
      <c r="K48" s="5">
        <f t="shared" si="11"/>
        <v>2496720</v>
      </c>
      <c r="L48" s="1" t="b">
        <f t="shared" si="1"/>
        <v>0</v>
      </c>
      <c r="M48" s="1">
        <f t="shared" si="2"/>
        <v>0</v>
      </c>
      <c r="N48" s="1">
        <f t="shared" si="3"/>
        <v>0</v>
      </c>
    </row>
    <row r="49" spans="1:14" hidden="1" x14ac:dyDescent="0.25">
      <c r="A49" s="2">
        <v>41807</v>
      </c>
      <c r="B49" s="1">
        <v>0</v>
      </c>
      <c r="C49" s="1" t="b">
        <f t="shared" si="0"/>
        <v>0</v>
      </c>
      <c r="D49" s="5">
        <f t="shared" si="4"/>
        <v>2496720</v>
      </c>
      <c r="E49" s="5">
        <f t="shared" si="5"/>
        <v>100000</v>
      </c>
      <c r="F49" s="5">
        <f t="shared" si="6"/>
        <v>2396720</v>
      </c>
      <c r="G49" s="5">
        <f t="shared" si="7"/>
        <v>23967.200000000001</v>
      </c>
      <c r="H49" s="5">
        <f t="shared" si="8"/>
        <v>2420687.2000000002</v>
      </c>
      <c r="I49" s="5">
        <f t="shared" si="9"/>
        <v>2420687.2000000002</v>
      </c>
      <c r="J49" s="5">
        <f t="shared" si="10"/>
        <v>2420687.2000000002</v>
      </c>
      <c r="K49" s="5">
        <f t="shared" si="11"/>
        <v>2420687.2000000002</v>
      </c>
      <c r="L49" s="1" t="b">
        <f t="shared" si="1"/>
        <v>0</v>
      </c>
      <c r="M49" s="1">
        <f t="shared" si="2"/>
        <v>0</v>
      </c>
      <c r="N49" s="1">
        <f t="shared" si="3"/>
        <v>0</v>
      </c>
    </row>
    <row r="50" spans="1:14" hidden="1" x14ac:dyDescent="0.25">
      <c r="A50" s="2">
        <v>41808</v>
      </c>
      <c r="B50" s="1">
        <v>0</v>
      </c>
      <c r="C50" s="1" t="b">
        <f t="shared" si="0"/>
        <v>0</v>
      </c>
      <c r="D50" s="5">
        <f t="shared" si="4"/>
        <v>2420687.2000000002</v>
      </c>
      <c r="E50" s="5">
        <f t="shared" si="5"/>
        <v>100000</v>
      </c>
      <c r="F50" s="5">
        <f t="shared" si="6"/>
        <v>2320687.2000000002</v>
      </c>
      <c r="G50" s="5">
        <f t="shared" si="7"/>
        <v>23206.872000000003</v>
      </c>
      <c r="H50" s="5">
        <f t="shared" si="8"/>
        <v>2343894.0720000002</v>
      </c>
      <c r="I50" s="5">
        <f t="shared" si="9"/>
        <v>2343894.0720000002</v>
      </c>
      <c r="J50" s="5">
        <f t="shared" si="10"/>
        <v>2343894.0720000002</v>
      </c>
      <c r="K50" s="5">
        <f t="shared" si="11"/>
        <v>2343894.0720000002</v>
      </c>
      <c r="L50" s="1" t="b">
        <f t="shared" si="1"/>
        <v>0</v>
      </c>
      <c r="M50" s="1">
        <f t="shared" si="2"/>
        <v>0</v>
      </c>
      <c r="N50" s="1">
        <f t="shared" si="3"/>
        <v>0</v>
      </c>
    </row>
    <row r="51" spans="1:14" hidden="1" x14ac:dyDescent="0.25">
      <c r="A51" s="2">
        <v>41809</v>
      </c>
      <c r="B51" s="1">
        <v>0</v>
      </c>
      <c r="C51" s="1" t="b">
        <f t="shared" si="0"/>
        <v>0</v>
      </c>
      <c r="D51" s="5">
        <f t="shared" si="4"/>
        <v>2343894.0720000002</v>
      </c>
      <c r="E51" s="5">
        <f t="shared" si="5"/>
        <v>100000</v>
      </c>
      <c r="F51" s="5">
        <f t="shared" si="6"/>
        <v>2243894.0720000002</v>
      </c>
      <c r="G51" s="5">
        <f t="shared" si="7"/>
        <v>22438.940720000002</v>
      </c>
      <c r="H51" s="5">
        <f t="shared" si="8"/>
        <v>2266333.01272</v>
      </c>
      <c r="I51" s="5">
        <f t="shared" si="9"/>
        <v>2266333.01272</v>
      </c>
      <c r="J51" s="5">
        <f t="shared" si="10"/>
        <v>2266333.01272</v>
      </c>
      <c r="K51" s="5">
        <f t="shared" si="11"/>
        <v>2266333.01272</v>
      </c>
      <c r="L51" s="1" t="b">
        <f t="shared" si="1"/>
        <v>0</v>
      </c>
      <c r="M51" s="1">
        <f t="shared" si="2"/>
        <v>0</v>
      </c>
      <c r="N51" s="1">
        <f t="shared" si="3"/>
        <v>0</v>
      </c>
    </row>
    <row r="52" spans="1:14" hidden="1" x14ac:dyDescent="0.25">
      <c r="A52" s="2">
        <v>41810</v>
      </c>
      <c r="B52" s="1">
        <v>0</v>
      </c>
      <c r="C52" s="1" t="b">
        <f t="shared" si="0"/>
        <v>0</v>
      </c>
      <c r="D52" s="5">
        <f t="shared" si="4"/>
        <v>2266333.01272</v>
      </c>
      <c r="E52" s="5">
        <f t="shared" si="5"/>
        <v>100000</v>
      </c>
      <c r="F52" s="5">
        <f t="shared" si="6"/>
        <v>2166333.01272</v>
      </c>
      <c r="G52" s="5">
        <f t="shared" si="7"/>
        <v>21663.330127199999</v>
      </c>
      <c r="H52" s="5">
        <f t="shared" si="8"/>
        <v>2187996.3428472001</v>
      </c>
      <c r="I52" s="5">
        <f t="shared" si="9"/>
        <v>2187996.3428472001</v>
      </c>
      <c r="J52" s="5">
        <f t="shared" si="10"/>
        <v>2187996.3428472001</v>
      </c>
      <c r="K52" s="5">
        <f t="shared" si="11"/>
        <v>2187996.3428472001</v>
      </c>
      <c r="L52" s="1" t="b">
        <f t="shared" si="1"/>
        <v>0</v>
      </c>
      <c r="M52" s="1">
        <f t="shared" si="2"/>
        <v>0</v>
      </c>
      <c r="N52" s="1">
        <f t="shared" si="3"/>
        <v>0</v>
      </c>
    </row>
    <row r="53" spans="1:14" hidden="1" x14ac:dyDescent="0.25">
      <c r="A53" s="2">
        <v>41811</v>
      </c>
      <c r="B53" s="1">
        <v>0</v>
      </c>
      <c r="C53" s="1" t="b">
        <f t="shared" si="0"/>
        <v>1</v>
      </c>
      <c r="D53" s="5">
        <f t="shared" si="4"/>
        <v>2187996.3428472001</v>
      </c>
      <c r="E53" s="5">
        <f t="shared" si="5"/>
        <v>100000</v>
      </c>
      <c r="F53" s="5">
        <f t="shared" si="6"/>
        <v>2087996.3428472001</v>
      </c>
      <c r="G53" s="5">
        <f t="shared" si="7"/>
        <v>20879.963428472001</v>
      </c>
      <c r="H53" s="5">
        <f t="shared" si="8"/>
        <v>2108876.3062756723</v>
      </c>
      <c r="I53" s="5">
        <f t="shared" si="9"/>
        <v>2108876.3062756723</v>
      </c>
      <c r="J53" s="5">
        <f t="shared" si="10"/>
        <v>2608876.3062756723</v>
      </c>
      <c r="K53" s="5">
        <f t="shared" si="11"/>
        <v>2500000</v>
      </c>
      <c r="L53" s="1" t="b">
        <f t="shared" si="1"/>
        <v>0</v>
      </c>
      <c r="M53" s="1">
        <f t="shared" si="2"/>
        <v>0</v>
      </c>
      <c r="N53" s="1">
        <f t="shared" si="3"/>
        <v>500000</v>
      </c>
    </row>
    <row r="54" spans="1:14" hidden="1" x14ac:dyDescent="0.25">
      <c r="A54" s="2">
        <v>41812</v>
      </c>
      <c r="B54" s="1">
        <v>0</v>
      </c>
      <c r="C54" s="1" t="b">
        <f t="shared" si="0"/>
        <v>0</v>
      </c>
      <c r="D54" s="5">
        <f t="shared" si="4"/>
        <v>2500000</v>
      </c>
      <c r="E54" s="5">
        <f t="shared" si="5"/>
        <v>100000</v>
      </c>
      <c r="F54" s="5">
        <f t="shared" si="6"/>
        <v>2400000</v>
      </c>
      <c r="G54" s="5">
        <f t="shared" si="7"/>
        <v>24000</v>
      </c>
      <c r="H54" s="5">
        <f t="shared" si="8"/>
        <v>2424000</v>
      </c>
      <c r="I54" s="5">
        <f t="shared" si="9"/>
        <v>2424000</v>
      </c>
      <c r="J54" s="5">
        <f t="shared" si="10"/>
        <v>2424000</v>
      </c>
      <c r="K54" s="5">
        <f t="shared" si="11"/>
        <v>2424000</v>
      </c>
      <c r="L54" s="1" t="b">
        <f t="shared" si="1"/>
        <v>0</v>
      </c>
      <c r="M54" s="1">
        <f t="shared" si="2"/>
        <v>0</v>
      </c>
      <c r="N54" s="1">
        <f t="shared" si="3"/>
        <v>0</v>
      </c>
    </row>
    <row r="55" spans="1:14" hidden="1" x14ac:dyDescent="0.25">
      <c r="A55" s="2">
        <v>41813</v>
      </c>
      <c r="B55" s="1">
        <v>0</v>
      </c>
      <c r="C55" s="1" t="b">
        <f t="shared" si="0"/>
        <v>0</v>
      </c>
      <c r="D55" s="5">
        <f t="shared" si="4"/>
        <v>2424000</v>
      </c>
      <c r="E55" s="5">
        <f t="shared" si="5"/>
        <v>100000</v>
      </c>
      <c r="F55" s="5">
        <f t="shared" si="6"/>
        <v>2324000</v>
      </c>
      <c r="G55" s="5">
        <f t="shared" si="7"/>
        <v>23240</v>
      </c>
      <c r="H55" s="5">
        <f t="shared" si="8"/>
        <v>2347240</v>
      </c>
      <c r="I55" s="5">
        <f t="shared" si="9"/>
        <v>2347240</v>
      </c>
      <c r="J55" s="5">
        <f t="shared" si="10"/>
        <v>2347240</v>
      </c>
      <c r="K55" s="5">
        <f t="shared" si="11"/>
        <v>2347240</v>
      </c>
      <c r="L55" s="1" t="b">
        <f t="shared" si="1"/>
        <v>0</v>
      </c>
      <c r="M55" s="1">
        <f t="shared" si="2"/>
        <v>0</v>
      </c>
      <c r="N55" s="1">
        <f t="shared" si="3"/>
        <v>0</v>
      </c>
    </row>
    <row r="56" spans="1:14" hidden="1" x14ac:dyDescent="0.25">
      <c r="A56" s="2">
        <v>41814</v>
      </c>
      <c r="B56" s="1">
        <v>0</v>
      </c>
      <c r="C56" s="1" t="b">
        <f t="shared" si="0"/>
        <v>0</v>
      </c>
      <c r="D56" s="5">
        <f t="shared" si="4"/>
        <v>2347240</v>
      </c>
      <c r="E56" s="5">
        <f t="shared" si="5"/>
        <v>100000</v>
      </c>
      <c r="F56" s="5">
        <f t="shared" si="6"/>
        <v>2247240</v>
      </c>
      <c r="G56" s="5">
        <f t="shared" si="7"/>
        <v>22472.400000000001</v>
      </c>
      <c r="H56" s="5">
        <f t="shared" si="8"/>
        <v>2269712.4</v>
      </c>
      <c r="I56" s="5">
        <f t="shared" si="9"/>
        <v>2269712.4</v>
      </c>
      <c r="J56" s="5">
        <f t="shared" si="10"/>
        <v>2269712.4</v>
      </c>
      <c r="K56" s="5">
        <f t="shared" si="11"/>
        <v>2269712.4</v>
      </c>
      <c r="L56" s="1" t="b">
        <f t="shared" si="1"/>
        <v>0</v>
      </c>
      <c r="M56" s="1">
        <f t="shared" si="2"/>
        <v>0</v>
      </c>
      <c r="N56" s="1">
        <f t="shared" si="3"/>
        <v>0</v>
      </c>
    </row>
    <row r="57" spans="1:14" hidden="1" x14ac:dyDescent="0.25">
      <c r="A57" s="2">
        <v>41815</v>
      </c>
      <c r="B57" s="1">
        <v>0</v>
      </c>
      <c r="C57" s="1" t="b">
        <f t="shared" si="0"/>
        <v>0</v>
      </c>
      <c r="D57" s="5">
        <f t="shared" si="4"/>
        <v>2269712.4</v>
      </c>
      <c r="E57" s="5">
        <f t="shared" si="5"/>
        <v>100000</v>
      </c>
      <c r="F57" s="5">
        <f t="shared" si="6"/>
        <v>2169712.4</v>
      </c>
      <c r="G57" s="5">
        <f t="shared" si="7"/>
        <v>21697.124</v>
      </c>
      <c r="H57" s="5">
        <f t="shared" si="8"/>
        <v>2191409.5239999997</v>
      </c>
      <c r="I57" s="5">
        <f t="shared" si="9"/>
        <v>2191409.5239999997</v>
      </c>
      <c r="J57" s="5">
        <f t="shared" si="10"/>
        <v>2191409.5239999997</v>
      </c>
      <c r="K57" s="5">
        <f t="shared" si="11"/>
        <v>2191409.5239999997</v>
      </c>
      <c r="L57" s="1" t="b">
        <f t="shared" si="1"/>
        <v>0</v>
      </c>
      <c r="M57" s="1">
        <f t="shared" si="2"/>
        <v>0</v>
      </c>
      <c r="N57" s="1">
        <f t="shared" si="3"/>
        <v>0</v>
      </c>
    </row>
    <row r="58" spans="1:14" hidden="1" x14ac:dyDescent="0.25">
      <c r="A58" s="2">
        <v>41816</v>
      </c>
      <c r="B58" s="1">
        <v>1</v>
      </c>
      <c r="C58" s="1" t="b">
        <f t="shared" si="0"/>
        <v>0</v>
      </c>
      <c r="D58" s="5">
        <f t="shared" si="4"/>
        <v>2191409.5239999997</v>
      </c>
      <c r="E58" s="5">
        <f t="shared" si="5"/>
        <v>0</v>
      </c>
      <c r="F58" s="5">
        <f t="shared" si="6"/>
        <v>2191409.5239999997</v>
      </c>
      <c r="G58" s="5">
        <f t="shared" si="7"/>
        <v>65742.285719999985</v>
      </c>
      <c r="H58" s="5">
        <f t="shared" si="8"/>
        <v>2257151.8097199998</v>
      </c>
      <c r="I58" s="5">
        <f t="shared" si="9"/>
        <v>2257151.8097199998</v>
      </c>
      <c r="J58" s="5">
        <f t="shared" si="10"/>
        <v>2257151.8097199998</v>
      </c>
      <c r="K58" s="5">
        <f t="shared" si="11"/>
        <v>2257151.8097199998</v>
      </c>
      <c r="L58" s="1" t="b">
        <f t="shared" si="1"/>
        <v>0</v>
      </c>
      <c r="M58" s="1">
        <f t="shared" si="2"/>
        <v>0</v>
      </c>
      <c r="N58" s="1">
        <f t="shared" si="3"/>
        <v>0</v>
      </c>
    </row>
    <row r="59" spans="1:14" hidden="1" x14ac:dyDescent="0.25">
      <c r="A59" s="2">
        <v>41817</v>
      </c>
      <c r="B59" s="1">
        <v>0</v>
      </c>
      <c r="C59" s="1" t="b">
        <f t="shared" si="0"/>
        <v>0</v>
      </c>
      <c r="D59" s="5">
        <f t="shared" si="4"/>
        <v>2257151.8097199998</v>
      </c>
      <c r="E59" s="5">
        <f t="shared" si="5"/>
        <v>100000</v>
      </c>
      <c r="F59" s="5">
        <f t="shared" si="6"/>
        <v>2157151.8097199998</v>
      </c>
      <c r="G59" s="5">
        <f t="shared" si="7"/>
        <v>21571.518097199998</v>
      </c>
      <c r="H59" s="5">
        <f t="shared" si="8"/>
        <v>2178723.3278171998</v>
      </c>
      <c r="I59" s="5">
        <f t="shared" si="9"/>
        <v>2178723.3278171998</v>
      </c>
      <c r="J59" s="5">
        <f t="shared" si="10"/>
        <v>2178723.3278171998</v>
      </c>
      <c r="K59" s="5">
        <f t="shared" si="11"/>
        <v>2178723.3278171998</v>
      </c>
      <c r="L59" s="1" t="b">
        <f t="shared" si="1"/>
        <v>0</v>
      </c>
      <c r="M59" s="1">
        <f t="shared" si="2"/>
        <v>0</v>
      </c>
      <c r="N59" s="1">
        <f t="shared" si="3"/>
        <v>0</v>
      </c>
    </row>
    <row r="60" spans="1:14" hidden="1" x14ac:dyDescent="0.25">
      <c r="A60" s="2">
        <v>41818</v>
      </c>
      <c r="B60" s="1">
        <v>1</v>
      </c>
      <c r="C60" s="1" t="b">
        <f t="shared" si="0"/>
        <v>1</v>
      </c>
      <c r="D60" s="5">
        <f t="shared" si="4"/>
        <v>2178723.3278171998</v>
      </c>
      <c r="E60" s="5">
        <f t="shared" si="5"/>
        <v>0</v>
      </c>
      <c r="F60" s="5">
        <f t="shared" si="6"/>
        <v>2178723.3278171998</v>
      </c>
      <c r="G60" s="5">
        <f t="shared" si="7"/>
        <v>65361.699834515988</v>
      </c>
      <c r="H60" s="5">
        <f t="shared" si="8"/>
        <v>2244085.0276517156</v>
      </c>
      <c r="I60" s="5">
        <f t="shared" si="9"/>
        <v>2244085.0276517156</v>
      </c>
      <c r="J60" s="5">
        <f t="shared" si="10"/>
        <v>2744085.0276517156</v>
      </c>
      <c r="K60" s="5">
        <f t="shared" si="11"/>
        <v>2500000</v>
      </c>
      <c r="L60" s="1" t="b">
        <f t="shared" si="1"/>
        <v>0</v>
      </c>
      <c r="M60" s="1">
        <f t="shared" si="2"/>
        <v>0</v>
      </c>
      <c r="N60" s="1">
        <f t="shared" si="3"/>
        <v>500000</v>
      </c>
    </row>
    <row r="61" spans="1:14" hidden="1" x14ac:dyDescent="0.25">
      <c r="A61" s="2">
        <v>41819</v>
      </c>
      <c r="B61" s="1">
        <v>0</v>
      </c>
      <c r="C61" s="1" t="b">
        <f t="shared" si="0"/>
        <v>0</v>
      </c>
      <c r="D61" s="5">
        <f t="shared" si="4"/>
        <v>2500000</v>
      </c>
      <c r="E61" s="5">
        <f t="shared" si="5"/>
        <v>100000</v>
      </c>
      <c r="F61" s="5">
        <f t="shared" si="6"/>
        <v>2400000</v>
      </c>
      <c r="G61" s="5">
        <f t="shared" si="7"/>
        <v>24000</v>
      </c>
      <c r="H61" s="5">
        <f t="shared" si="8"/>
        <v>2424000</v>
      </c>
      <c r="I61" s="5">
        <f t="shared" si="9"/>
        <v>2424000</v>
      </c>
      <c r="J61" s="5">
        <f t="shared" si="10"/>
        <v>2424000</v>
      </c>
      <c r="K61" s="5">
        <f t="shared" si="11"/>
        <v>2424000</v>
      </c>
      <c r="L61" s="1" t="b">
        <f t="shared" si="1"/>
        <v>0</v>
      </c>
      <c r="M61" s="1">
        <f t="shared" si="2"/>
        <v>0</v>
      </c>
      <c r="N61" s="1">
        <f t="shared" si="3"/>
        <v>0</v>
      </c>
    </row>
    <row r="62" spans="1:14" hidden="1" x14ac:dyDescent="0.25">
      <c r="A62" s="2">
        <v>41820</v>
      </c>
      <c r="B62" s="1">
        <v>1</v>
      </c>
      <c r="C62" s="1" t="b">
        <f t="shared" si="0"/>
        <v>0</v>
      </c>
      <c r="D62" s="5">
        <f t="shared" si="4"/>
        <v>2424000</v>
      </c>
      <c r="E62" s="5">
        <f t="shared" si="5"/>
        <v>0</v>
      </c>
      <c r="F62" s="5">
        <f t="shared" si="6"/>
        <v>2424000</v>
      </c>
      <c r="G62" s="5">
        <f t="shared" si="7"/>
        <v>72720</v>
      </c>
      <c r="H62" s="5">
        <f t="shared" si="8"/>
        <v>2496720</v>
      </c>
      <c r="I62" s="5">
        <f t="shared" si="9"/>
        <v>2496720</v>
      </c>
      <c r="J62" s="5">
        <f t="shared" si="10"/>
        <v>2496720</v>
      </c>
      <c r="K62" s="5">
        <f t="shared" si="11"/>
        <v>2496720</v>
      </c>
      <c r="L62" s="1" t="b">
        <f t="shared" si="1"/>
        <v>0</v>
      </c>
      <c r="M62" s="1">
        <f t="shared" si="2"/>
        <v>0</v>
      </c>
      <c r="N62" s="1">
        <f t="shared" si="3"/>
        <v>0</v>
      </c>
    </row>
    <row r="63" spans="1:14" hidden="1" x14ac:dyDescent="0.25">
      <c r="A63" s="2">
        <v>41821</v>
      </c>
      <c r="B63" s="1">
        <v>0</v>
      </c>
      <c r="C63" s="1" t="b">
        <f t="shared" si="0"/>
        <v>0</v>
      </c>
      <c r="D63" s="5">
        <f t="shared" si="4"/>
        <v>2496720</v>
      </c>
      <c r="E63" s="5">
        <f t="shared" si="5"/>
        <v>100000</v>
      </c>
      <c r="F63" s="5">
        <f t="shared" si="6"/>
        <v>2396720</v>
      </c>
      <c r="G63" s="5">
        <f t="shared" si="7"/>
        <v>23967.200000000001</v>
      </c>
      <c r="H63" s="5">
        <f t="shared" si="8"/>
        <v>2420687.2000000002</v>
      </c>
      <c r="I63" s="5">
        <f t="shared" si="9"/>
        <v>2420687.2000000002</v>
      </c>
      <c r="J63" s="5">
        <f t="shared" si="10"/>
        <v>2420687.2000000002</v>
      </c>
      <c r="K63" s="5">
        <f t="shared" si="11"/>
        <v>2420687.2000000002</v>
      </c>
      <c r="L63" s="1" t="b">
        <f t="shared" si="1"/>
        <v>0</v>
      </c>
      <c r="M63" s="1">
        <f t="shared" si="2"/>
        <v>0</v>
      </c>
      <c r="N63" s="1">
        <f t="shared" si="3"/>
        <v>0</v>
      </c>
    </row>
    <row r="64" spans="1:14" hidden="1" x14ac:dyDescent="0.25">
      <c r="A64" s="2">
        <v>41822</v>
      </c>
      <c r="B64" s="1">
        <v>0</v>
      </c>
      <c r="C64" s="1" t="b">
        <f t="shared" si="0"/>
        <v>0</v>
      </c>
      <c r="D64" s="5">
        <f t="shared" si="4"/>
        <v>2420687.2000000002</v>
      </c>
      <c r="E64" s="5">
        <f t="shared" si="5"/>
        <v>100000</v>
      </c>
      <c r="F64" s="5">
        <f t="shared" si="6"/>
        <v>2320687.2000000002</v>
      </c>
      <c r="G64" s="5">
        <f t="shared" si="7"/>
        <v>23206.872000000003</v>
      </c>
      <c r="H64" s="5">
        <f t="shared" si="8"/>
        <v>2343894.0720000002</v>
      </c>
      <c r="I64" s="5">
        <f t="shared" si="9"/>
        <v>2343894.0720000002</v>
      </c>
      <c r="J64" s="5">
        <f t="shared" si="10"/>
        <v>2343894.0720000002</v>
      </c>
      <c r="K64" s="5">
        <f t="shared" si="11"/>
        <v>2343894.0720000002</v>
      </c>
      <c r="L64" s="1" t="b">
        <f t="shared" si="1"/>
        <v>0</v>
      </c>
      <c r="M64" s="1">
        <f t="shared" si="2"/>
        <v>0</v>
      </c>
      <c r="N64" s="1">
        <f t="shared" si="3"/>
        <v>0</v>
      </c>
    </row>
    <row r="65" spans="1:14" hidden="1" x14ac:dyDescent="0.25">
      <c r="A65" s="2">
        <v>41823</v>
      </c>
      <c r="B65" s="1">
        <v>0</v>
      </c>
      <c r="C65" s="1" t="b">
        <f t="shared" si="0"/>
        <v>0</v>
      </c>
      <c r="D65" s="5">
        <f t="shared" si="4"/>
        <v>2343894.0720000002</v>
      </c>
      <c r="E65" s="5">
        <f t="shared" si="5"/>
        <v>100000</v>
      </c>
      <c r="F65" s="5">
        <f t="shared" si="6"/>
        <v>2243894.0720000002</v>
      </c>
      <c r="G65" s="5">
        <f t="shared" si="7"/>
        <v>22438.940720000002</v>
      </c>
      <c r="H65" s="5">
        <f t="shared" si="8"/>
        <v>2266333.01272</v>
      </c>
      <c r="I65" s="5">
        <f t="shared" si="9"/>
        <v>2266333.01272</v>
      </c>
      <c r="J65" s="5">
        <f t="shared" si="10"/>
        <v>2266333.01272</v>
      </c>
      <c r="K65" s="5">
        <f t="shared" si="11"/>
        <v>2266333.01272</v>
      </c>
      <c r="L65" s="1" t="b">
        <f t="shared" si="1"/>
        <v>0</v>
      </c>
      <c r="M65" s="1">
        <f t="shared" si="2"/>
        <v>0</v>
      </c>
      <c r="N65" s="1">
        <f t="shared" si="3"/>
        <v>0</v>
      </c>
    </row>
    <row r="66" spans="1:14" hidden="1" x14ac:dyDescent="0.25">
      <c r="A66" s="2">
        <v>41824</v>
      </c>
      <c r="B66" s="1">
        <v>0</v>
      </c>
      <c r="C66" s="1" t="b">
        <f t="shared" si="0"/>
        <v>0</v>
      </c>
      <c r="D66" s="5">
        <f t="shared" si="4"/>
        <v>2266333.01272</v>
      </c>
      <c r="E66" s="5">
        <f t="shared" si="5"/>
        <v>100000</v>
      </c>
      <c r="F66" s="5">
        <f t="shared" si="6"/>
        <v>2166333.01272</v>
      </c>
      <c r="G66" s="5">
        <f t="shared" si="7"/>
        <v>21663.330127199999</v>
      </c>
      <c r="H66" s="5">
        <f t="shared" si="8"/>
        <v>2187996.3428472001</v>
      </c>
      <c r="I66" s="5">
        <f t="shared" si="9"/>
        <v>2187996.3428472001</v>
      </c>
      <c r="J66" s="5">
        <f t="shared" si="10"/>
        <v>2187996.3428472001</v>
      </c>
      <c r="K66" s="5">
        <f t="shared" si="11"/>
        <v>2187996.3428472001</v>
      </c>
      <c r="L66" s="1" t="b">
        <f t="shared" si="1"/>
        <v>0</v>
      </c>
      <c r="M66" s="1">
        <f t="shared" si="2"/>
        <v>0</v>
      </c>
      <c r="N66" s="1">
        <f t="shared" si="3"/>
        <v>0</v>
      </c>
    </row>
    <row r="67" spans="1:14" hidden="1" x14ac:dyDescent="0.25">
      <c r="A67" s="2">
        <v>41825</v>
      </c>
      <c r="B67" s="1">
        <v>0</v>
      </c>
      <c r="C67" s="1" t="b">
        <f t="shared" ref="C67:C130" si="12">IF(WEEKDAY(A67)=7,TRUE(),FALSE())</f>
        <v>1</v>
      </c>
      <c r="D67" s="5">
        <f t="shared" si="4"/>
        <v>2187996.3428472001</v>
      </c>
      <c r="E67" s="5">
        <f t="shared" si="5"/>
        <v>100000</v>
      </c>
      <c r="F67" s="5">
        <f t="shared" si="6"/>
        <v>2087996.3428472001</v>
      </c>
      <c r="G67" s="5">
        <f t="shared" si="7"/>
        <v>20879.963428472001</v>
      </c>
      <c r="H67" s="5">
        <f t="shared" si="8"/>
        <v>2108876.3062756723</v>
      </c>
      <c r="I67" s="5">
        <f t="shared" si="9"/>
        <v>2108876.3062756723</v>
      </c>
      <c r="J67" s="5">
        <f t="shared" si="10"/>
        <v>2608876.3062756723</v>
      </c>
      <c r="K67" s="5">
        <f t="shared" si="11"/>
        <v>2500000</v>
      </c>
      <c r="L67" s="1" t="b">
        <f t="shared" ref="L67:L130" si="13">AND(C67=TRUE(),MONTH(A67)=5)</f>
        <v>0</v>
      </c>
      <c r="M67" s="1">
        <f t="shared" ref="M67:M130" si="14">H67-I67</f>
        <v>0</v>
      </c>
      <c r="N67" s="1">
        <f t="shared" ref="N67:N130" si="15">J67-I67</f>
        <v>500000</v>
      </c>
    </row>
    <row r="68" spans="1:14" hidden="1" x14ac:dyDescent="0.25">
      <c r="A68" s="2">
        <v>41826</v>
      </c>
      <c r="B68" s="1">
        <v>0</v>
      </c>
      <c r="C68" s="1" t="b">
        <f t="shared" si="12"/>
        <v>0</v>
      </c>
      <c r="D68" s="5">
        <f t="shared" si="4"/>
        <v>2500000</v>
      </c>
      <c r="E68" s="5">
        <f t="shared" si="5"/>
        <v>100000</v>
      </c>
      <c r="F68" s="5">
        <f t="shared" si="6"/>
        <v>2400000</v>
      </c>
      <c r="G68" s="5">
        <f t="shared" si="7"/>
        <v>24000</v>
      </c>
      <c r="H68" s="5">
        <f t="shared" si="8"/>
        <v>2424000</v>
      </c>
      <c r="I68" s="5">
        <f t="shared" si="9"/>
        <v>2424000</v>
      </c>
      <c r="J68" s="5">
        <f t="shared" si="10"/>
        <v>2424000</v>
      </c>
      <c r="K68" s="5">
        <f t="shared" si="11"/>
        <v>2424000</v>
      </c>
      <c r="L68" s="1" t="b">
        <f t="shared" si="13"/>
        <v>0</v>
      </c>
      <c r="M68" s="1">
        <f t="shared" si="14"/>
        <v>0</v>
      </c>
      <c r="N68" s="1">
        <f t="shared" si="15"/>
        <v>0</v>
      </c>
    </row>
    <row r="69" spans="1:14" hidden="1" x14ac:dyDescent="0.25">
      <c r="A69" s="2">
        <v>41827</v>
      </c>
      <c r="B69" s="1">
        <v>0</v>
      </c>
      <c r="C69" s="1" t="b">
        <f t="shared" si="12"/>
        <v>0</v>
      </c>
      <c r="D69" s="5">
        <f t="shared" ref="D69:D132" si="16">K68</f>
        <v>2424000</v>
      </c>
      <c r="E69" s="5">
        <f t="shared" ref="E69:E132" si="17">IF(B69=0,500*100*2,0)</f>
        <v>100000</v>
      </c>
      <c r="F69" s="5">
        <f t="shared" ref="F69:F132" si="18">D69-E69</f>
        <v>2324000</v>
      </c>
      <c r="G69" s="5">
        <f t="shared" ref="G69:G132" si="19">IF(B69=0,F69*0.01,D69*0.03)</f>
        <v>23240</v>
      </c>
      <c r="H69" s="5">
        <f t="shared" ref="H69:H132" si="20">F69+G69</f>
        <v>2347240</v>
      </c>
      <c r="I69" s="5">
        <f t="shared" ref="I69:I132" si="21">IF(H69&gt;2500000,2500000,H69)</f>
        <v>2347240</v>
      </c>
      <c r="J69" s="5">
        <f t="shared" ref="J69:J132" si="22">IF(C69=TRUE(),I69+500000,I69)</f>
        <v>2347240</v>
      </c>
      <c r="K69" s="5">
        <f t="shared" ref="K69:K132" si="23">IF(J69&gt;2500000,2500000,J69)</f>
        <v>2347240</v>
      </c>
      <c r="L69" s="1" t="b">
        <f t="shared" si="13"/>
        <v>0</v>
      </c>
      <c r="M69" s="1">
        <f t="shared" si="14"/>
        <v>0</v>
      </c>
      <c r="N69" s="1">
        <f t="shared" si="15"/>
        <v>0</v>
      </c>
    </row>
    <row r="70" spans="1:14" hidden="1" x14ac:dyDescent="0.25">
      <c r="A70" s="2">
        <v>41828</v>
      </c>
      <c r="B70" s="1">
        <v>1</v>
      </c>
      <c r="C70" s="1" t="b">
        <f t="shared" si="12"/>
        <v>0</v>
      </c>
      <c r="D70" s="5">
        <f t="shared" si="16"/>
        <v>2347240</v>
      </c>
      <c r="E70" s="5">
        <f t="shared" si="17"/>
        <v>0</v>
      </c>
      <c r="F70" s="5">
        <f t="shared" si="18"/>
        <v>2347240</v>
      </c>
      <c r="G70" s="5">
        <f t="shared" si="19"/>
        <v>70417.2</v>
      </c>
      <c r="H70" s="5">
        <f t="shared" si="20"/>
        <v>2417657.2000000002</v>
      </c>
      <c r="I70" s="5">
        <f t="shared" si="21"/>
        <v>2417657.2000000002</v>
      </c>
      <c r="J70" s="5">
        <f t="shared" si="22"/>
        <v>2417657.2000000002</v>
      </c>
      <c r="K70" s="5">
        <f t="shared" si="23"/>
        <v>2417657.2000000002</v>
      </c>
      <c r="L70" s="1" t="b">
        <f t="shared" si="13"/>
        <v>0</v>
      </c>
      <c r="M70" s="1">
        <f t="shared" si="14"/>
        <v>0</v>
      </c>
      <c r="N70" s="1">
        <f t="shared" si="15"/>
        <v>0</v>
      </c>
    </row>
    <row r="71" spans="1:14" hidden="1" x14ac:dyDescent="0.25">
      <c r="A71" s="2">
        <v>41829</v>
      </c>
      <c r="B71" s="1">
        <v>1</v>
      </c>
      <c r="C71" s="1" t="b">
        <f t="shared" si="12"/>
        <v>0</v>
      </c>
      <c r="D71" s="5">
        <f t="shared" si="16"/>
        <v>2417657.2000000002</v>
      </c>
      <c r="E71" s="5">
        <f t="shared" si="17"/>
        <v>0</v>
      </c>
      <c r="F71" s="5">
        <f t="shared" si="18"/>
        <v>2417657.2000000002</v>
      </c>
      <c r="G71" s="5">
        <f t="shared" si="19"/>
        <v>72529.716</v>
      </c>
      <c r="H71" s="5">
        <f t="shared" si="20"/>
        <v>2490186.9160000002</v>
      </c>
      <c r="I71" s="5">
        <f t="shared" si="21"/>
        <v>2490186.9160000002</v>
      </c>
      <c r="J71" s="5">
        <f t="shared" si="22"/>
        <v>2490186.9160000002</v>
      </c>
      <c r="K71" s="5">
        <f t="shared" si="23"/>
        <v>2490186.9160000002</v>
      </c>
      <c r="L71" s="1" t="b">
        <f t="shared" si="13"/>
        <v>0</v>
      </c>
      <c r="M71" s="1">
        <f t="shared" si="14"/>
        <v>0</v>
      </c>
      <c r="N71" s="1">
        <f t="shared" si="15"/>
        <v>0</v>
      </c>
    </row>
    <row r="72" spans="1:14" hidden="1" x14ac:dyDescent="0.25">
      <c r="A72" s="2">
        <v>41830</v>
      </c>
      <c r="B72" s="1">
        <v>1</v>
      </c>
      <c r="C72" s="1" t="b">
        <f t="shared" si="12"/>
        <v>0</v>
      </c>
      <c r="D72" s="5">
        <f t="shared" si="16"/>
        <v>2490186.9160000002</v>
      </c>
      <c r="E72" s="5">
        <f t="shared" si="17"/>
        <v>0</v>
      </c>
      <c r="F72" s="5">
        <f t="shared" si="18"/>
        <v>2490186.9160000002</v>
      </c>
      <c r="G72" s="5">
        <f t="shared" si="19"/>
        <v>74705.607480000006</v>
      </c>
      <c r="H72" s="5">
        <f t="shared" si="20"/>
        <v>2564892.52348</v>
      </c>
      <c r="I72" s="5">
        <f t="shared" si="21"/>
        <v>2500000</v>
      </c>
      <c r="J72" s="5">
        <f t="shared" si="22"/>
        <v>2500000</v>
      </c>
      <c r="K72" s="5">
        <f t="shared" si="23"/>
        <v>2500000</v>
      </c>
      <c r="L72" s="1" t="b">
        <f t="shared" si="13"/>
        <v>0</v>
      </c>
      <c r="M72" s="1">
        <f t="shared" si="14"/>
        <v>64892.523479999974</v>
      </c>
      <c r="N72" s="1">
        <f t="shared" si="15"/>
        <v>0</v>
      </c>
    </row>
    <row r="73" spans="1:14" hidden="1" x14ac:dyDescent="0.25">
      <c r="A73" s="2">
        <v>41831</v>
      </c>
      <c r="B73" s="1">
        <v>1</v>
      </c>
      <c r="C73" s="1" t="b">
        <f t="shared" si="12"/>
        <v>0</v>
      </c>
      <c r="D73" s="5">
        <f t="shared" si="16"/>
        <v>2500000</v>
      </c>
      <c r="E73" s="5">
        <f t="shared" si="17"/>
        <v>0</v>
      </c>
      <c r="F73" s="5">
        <f t="shared" si="18"/>
        <v>2500000</v>
      </c>
      <c r="G73" s="5">
        <f t="shared" si="19"/>
        <v>75000</v>
      </c>
      <c r="H73" s="5">
        <f t="shared" si="20"/>
        <v>2575000</v>
      </c>
      <c r="I73" s="5">
        <f t="shared" si="21"/>
        <v>2500000</v>
      </c>
      <c r="J73" s="5">
        <f t="shared" si="22"/>
        <v>2500000</v>
      </c>
      <c r="K73" s="5">
        <f t="shared" si="23"/>
        <v>2500000</v>
      </c>
      <c r="L73" s="1" t="b">
        <f t="shared" si="13"/>
        <v>0</v>
      </c>
      <c r="M73" s="1">
        <f t="shared" si="14"/>
        <v>75000</v>
      </c>
      <c r="N73" s="1">
        <f t="shared" si="15"/>
        <v>0</v>
      </c>
    </row>
    <row r="74" spans="1:14" hidden="1" x14ac:dyDescent="0.25">
      <c r="A74" s="2">
        <v>41832</v>
      </c>
      <c r="B74" s="1">
        <v>1</v>
      </c>
      <c r="C74" s="1" t="b">
        <f t="shared" si="12"/>
        <v>1</v>
      </c>
      <c r="D74" s="5">
        <f t="shared" si="16"/>
        <v>2500000</v>
      </c>
      <c r="E74" s="5">
        <f t="shared" si="17"/>
        <v>0</v>
      </c>
      <c r="F74" s="5">
        <f t="shared" si="18"/>
        <v>2500000</v>
      </c>
      <c r="G74" s="5">
        <f t="shared" si="19"/>
        <v>75000</v>
      </c>
      <c r="H74" s="5">
        <f t="shared" si="20"/>
        <v>2575000</v>
      </c>
      <c r="I74" s="5">
        <f t="shared" si="21"/>
        <v>2500000</v>
      </c>
      <c r="J74" s="5">
        <f t="shared" si="22"/>
        <v>3000000</v>
      </c>
      <c r="K74" s="5">
        <f t="shared" si="23"/>
        <v>2500000</v>
      </c>
      <c r="L74" s="1" t="b">
        <f t="shared" si="13"/>
        <v>0</v>
      </c>
      <c r="M74" s="1">
        <f t="shared" si="14"/>
        <v>75000</v>
      </c>
      <c r="N74" s="1">
        <f t="shared" si="15"/>
        <v>500000</v>
      </c>
    </row>
    <row r="75" spans="1:14" hidden="1" x14ac:dyDescent="0.25">
      <c r="A75" s="2">
        <v>41833</v>
      </c>
      <c r="B75" s="1">
        <v>0</v>
      </c>
      <c r="C75" s="1" t="b">
        <f t="shared" si="12"/>
        <v>0</v>
      </c>
      <c r="D75" s="5">
        <f t="shared" si="16"/>
        <v>2500000</v>
      </c>
      <c r="E75" s="5">
        <f t="shared" si="17"/>
        <v>100000</v>
      </c>
      <c r="F75" s="5">
        <f t="shared" si="18"/>
        <v>2400000</v>
      </c>
      <c r="G75" s="5">
        <f t="shared" si="19"/>
        <v>24000</v>
      </c>
      <c r="H75" s="5">
        <f t="shared" si="20"/>
        <v>2424000</v>
      </c>
      <c r="I75" s="5">
        <f t="shared" si="21"/>
        <v>2424000</v>
      </c>
      <c r="J75" s="5">
        <f t="shared" si="22"/>
        <v>2424000</v>
      </c>
      <c r="K75" s="5">
        <f t="shared" si="23"/>
        <v>2424000</v>
      </c>
      <c r="L75" s="1" t="b">
        <f t="shared" si="13"/>
        <v>0</v>
      </c>
      <c r="M75" s="1">
        <f t="shared" si="14"/>
        <v>0</v>
      </c>
      <c r="N75" s="1">
        <f t="shared" si="15"/>
        <v>0</v>
      </c>
    </row>
    <row r="76" spans="1:14" hidden="1" x14ac:dyDescent="0.25">
      <c r="A76" s="2">
        <v>41834</v>
      </c>
      <c r="B76" s="1">
        <v>0</v>
      </c>
      <c r="C76" s="1" t="b">
        <f t="shared" si="12"/>
        <v>0</v>
      </c>
      <c r="D76" s="5">
        <f t="shared" si="16"/>
        <v>2424000</v>
      </c>
      <c r="E76" s="5">
        <f t="shared" si="17"/>
        <v>100000</v>
      </c>
      <c r="F76" s="5">
        <f t="shared" si="18"/>
        <v>2324000</v>
      </c>
      <c r="G76" s="5">
        <f t="shared" si="19"/>
        <v>23240</v>
      </c>
      <c r="H76" s="5">
        <f t="shared" si="20"/>
        <v>2347240</v>
      </c>
      <c r="I76" s="5">
        <f t="shared" si="21"/>
        <v>2347240</v>
      </c>
      <c r="J76" s="5">
        <f t="shared" si="22"/>
        <v>2347240</v>
      </c>
      <c r="K76" s="5">
        <f t="shared" si="23"/>
        <v>2347240</v>
      </c>
      <c r="L76" s="1" t="b">
        <f t="shared" si="13"/>
        <v>0</v>
      </c>
      <c r="M76" s="1">
        <f t="shared" si="14"/>
        <v>0</v>
      </c>
      <c r="N76" s="1">
        <f t="shared" si="15"/>
        <v>0</v>
      </c>
    </row>
    <row r="77" spans="1:14" hidden="1" x14ac:dyDescent="0.25">
      <c r="A77" s="2">
        <v>41835</v>
      </c>
      <c r="B77" s="1">
        <v>0</v>
      </c>
      <c r="C77" s="1" t="b">
        <f t="shared" si="12"/>
        <v>0</v>
      </c>
      <c r="D77" s="5">
        <f t="shared" si="16"/>
        <v>2347240</v>
      </c>
      <c r="E77" s="5">
        <f t="shared" si="17"/>
        <v>100000</v>
      </c>
      <c r="F77" s="5">
        <f t="shared" si="18"/>
        <v>2247240</v>
      </c>
      <c r="G77" s="5">
        <f t="shared" si="19"/>
        <v>22472.400000000001</v>
      </c>
      <c r="H77" s="5">
        <f t="shared" si="20"/>
        <v>2269712.4</v>
      </c>
      <c r="I77" s="5">
        <f t="shared" si="21"/>
        <v>2269712.4</v>
      </c>
      <c r="J77" s="5">
        <f t="shared" si="22"/>
        <v>2269712.4</v>
      </c>
      <c r="K77" s="5">
        <f t="shared" si="23"/>
        <v>2269712.4</v>
      </c>
      <c r="L77" s="1" t="b">
        <f t="shared" si="13"/>
        <v>0</v>
      </c>
      <c r="M77" s="1">
        <f t="shared" si="14"/>
        <v>0</v>
      </c>
      <c r="N77" s="1">
        <f t="shared" si="15"/>
        <v>0</v>
      </c>
    </row>
    <row r="78" spans="1:14" hidden="1" x14ac:dyDescent="0.25">
      <c r="A78" s="2">
        <v>41836</v>
      </c>
      <c r="B78" s="1">
        <v>1</v>
      </c>
      <c r="C78" s="1" t="b">
        <f t="shared" si="12"/>
        <v>0</v>
      </c>
      <c r="D78" s="5">
        <f t="shared" si="16"/>
        <v>2269712.4</v>
      </c>
      <c r="E78" s="5">
        <f t="shared" si="17"/>
        <v>0</v>
      </c>
      <c r="F78" s="5">
        <f t="shared" si="18"/>
        <v>2269712.4</v>
      </c>
      <c r="G78" s="5">
        <f t="shared" si="19"/>
        <v>68091.371999999988</v>
      </c>
      <c r="H78" s="5">
        <f t="shared" si="20"/>
        <v>2337803.7719999999</v>
      </c>
      <c r="I78" s="5">
        <f t="shared" si="21"/>
        <v>2337803.7719999999</v>
      </c>
      <c r="J78" s="5">
        <f t="shared" si="22"/>
        <v>2337803.7719999999</v>
      </c>
      <c r="K78" s="5">
        <f t="shared" si="23"/>
        <v>2337803.7719999999</v>
      </c>
      <c r="L78" s="1" t="b">
        <f t="shared" si="13"/>
        <v>0</v>
      </c>
      <c r="M78" s="1">
        <f t="shared" si="14"/>
        <v>0</v>
      </c>
      <c r="N78" s="1">
        <f t="shared" si="15"/>
        <v>0</v>
      </c>
    </row>
    <row r="79" spans="1:14" hidden="1" x14ac:dyDescent="0.25">
      <c r="A79" s="2">
        <v>41837</v>
      </c>
      <c r="B79" s="1">
        <v>1</v>
      </c>
      <c r="C79" s="1" t="b">
        <f t="shared" si="12"/>
        <v>0</v>
      </c>
      <c r="D79" s="5">
        <f t="shared" si="16"/>
        <v>2337803.7719999999</v>
      </c>
      <c r="E79" s="5">
        <f t="shared" si="17"/>
        <v>0</v>
      </c>
      <c r="F79" s="5">
        <f t="shared" si="18"/>
        <v>2337803.7719999999</v>
      </c>
      <c r="G79" s="5">
        <f t="shared" si="19"/>
        <v>70134.113159999994</v>
      </c>
      <c r="H79" s="5">
        <f t="shared" si="20"/>
        <v>2407937.8851600001</v>
      </c>
      <c r="I79" s="5">
        <f t="shared" si="21"/>
        <v>2407937.8851600001</v>
      </c>
      <c r="J79" s="5">
        <f t="shared" si="22"/>
        <v>2407937.8851600001</v>
      </c>
      <c r="K79" s="5">
        <f t="shared" si="23"/>
        <v>2407937.8851600001</v>
      </c>
      <c r="L79" s="1" t="b">
        <f t="shared" si="13"/>
        <v>0</v>
      </c>
      <c r="M79" s="1">
        <f t="shared" si="14"/>
        <v>0</v>
      </c>
      <c r="N79" s="1">
        <f t="shared" si="15"/>
        <v>0</v>
      </c>
    </row>
    <row r="80" spans="1:14" hidden="1" x14ac:dyDescent="0.25">
      <c r="A80" s="2">
        <v>41838</v>
      </c>
      <c r="B80" s="1">
        <v>1</v>
      </c>
      <c r="C80" s="1" t="b">
        <f t="shared" si="12"/>
        <v>0</v>
      </c>
      <c r="D80" s="5">
        <f t="shared" si="16"/>
        <v>2407937.8851600001</v>
      </c>
      <c r="E80" s="5">
        <f t="shared" si="17"/>
        <v>0</v>
      </c>
      <c r="F80" s="5">
        <f t="shared" si="18"/>
        <v>2407937.8851600001</v>
      </c>
      <c r="G80" s="5">
        <f t="shared" si="19"/>
        <v>72238.136554800003</v>
      </c>
      <c r="H80" s="5">
        <f t="shared" si="20"/>
        <v>2480176.0217148</v>
      </c>
      <c r="I80" s="5">
        <f t="shared" si="21"/>
        <v>2480176.0217148</v>
      </c>
      <c r="J80" s="5">
        <f t="shared" si="22"/>
        <v>2480176.0217148</v>
      </c>
      <c r="K80" s="5">
        <f t="shared" si="23"/>
        <v>2480176.0217148</v>
      </c>
      <c r="L80" s="1" t="b">
        <f t="shared" si="13"/>
        <v>0</v>
      </c>
      <c r="M80" s="1">
        <f t="shared" si="14"/>
        <v>0</v>
      </c>
      <c r="N80" s="1">
        <f t="shared" si="15"/>
        <v>0</v>
      </c>
    </row>
    <row r="81" spans="1:14" hidden="1" x14ac:dyDescent="0.25">
      <c r="A81" s="2">
        <v>41839</v>
      </c>
      <c r="B81" s="1">
        <v>1</v>
      </c>
      <c r="C81" s="1" t="b">
        <f t="shared" si="12"/>
        <v>1</v>
      </c>
      <c r="D81" s="5">
        <f t="shared" si="16"/>
        <v>2480176.0217148</v>
      </c>
      <c r="E81" s="5">
        <f t="shared" si="17"/>
        <v>0</v>
      </c>
      <c r="F81" s="5">
        <f t="shared" si="18"/>
        <v>2480176.0217148</v>
      </c>
      <c r="G81" s="5">
        <f t="shared" si="19"/>
        <v>74405.280651444002</v>
      </c>
      <c r="H81" s="5">
        <f t="shared" si="20"/>
        <v>2554581.3023662441</v>
      </c>
      <c r="I81" s="5">
        <f t="shared" si="21"/>
        <v>2500000</v>
      </c>
      <c r="J81" s="5">
        <f t="shared" si="22"/>
        <v>3000000</v>
      </c>
      <c r="K81" s="5">
        <f t="shared" si="23"/>
        <v>2500000</v>
      </c>
      <c r="L81" s="1" t="b">
        <f t="shared" si="13"/>
        <v>0</v>
      </c>
      <c r="M81" s="1">
        <f t="shared" si="14"/>
        <v>54581.302366244141</v>
      </c>
      <c r="N81" s="1">
        <f t="shared" si="15"/>
        <v>500000</v>
      </c>
    </row>
    <row r="82" spans="1:14" hidden="1" x14ac:dyDescent="0.25">
      <c r="A82" s="2">
        <v>41840</v>
      </c>
      <c r="B82" s="1">
        <v>1</v>
      </c>
      <c r="C82" s="1" t="b">
        <f t="shared" si="12"/>
        <v>0</v>
      </c>
      <c r="D82" s="5">
        <f t="shared" si="16"/>
        <v>2500000</v>
      </c>
      <c r="E82" s="5">
        <f t="shared" si="17"/>
        <v>0</v>
      </c>
      <c r="F82" s="5">
        <f t="shared" si="18"/>
        <v>2500000</v>
      </c>
      <c r="G82" s="5">
        <f t="shared" si="19"/>
        <v>75000</v>
      </c>
      <c r="H82" s="5">
        <f t="shared" si="20"/>
        <v>2575000</v>
      </c>
      <c r="I82" s="5">
        <f t="shared" si="21"/>
        <v>2500000</v>
      </c>
      <c r="J82" s="5">
        <f t="shared" si="22"/>
        <v>2500000</v>
      </c>
      <c r="K82" s="5">
        <f t="shared" si="23"/>
        <v>2500000</v>
      </c>
      <c r="L82" s="1" t="b">
        <f t="shared" si="13"/>
        <v>0</v>
      </c>
      <c r="M82" s="1">
        <f t="shared" si="14"/>
        <v>75000</v>
      </c>
      <c r="N82" s="1">
        <f t="shared" si="15"/>
        <v>0</v>
      </c>
    </row>
    <row r="83" spans="1:14" hidden="1" x14ac:dyDescent="0.25">
      <c r="A83" s="2">
        <v>41841</v>
      </c>
      <c r="B83" s="1">
        <v>1</v>
      </c>
      <c r="C83" s="1" t="b">
        <f t="shared" si="12"/>
        <v>0</v>
      </c>
      <c r="D83" s="5">
        <f t="shared" si="16"/>
        <v>2500000</v>
      </c>
      <c r="E83" s="5">
        <f t="shared" si="17"/>
        <v>0</v>
      </c>
      <c r="F83" s="5">
        <f t="shared" si="18"/>
        <v>2500000</v>
      </c>
      <c r="G83" s="5">
        <f t="shared" si="19"/>
        <v>75000</v>
      </c>
      <c r="H83" s="5">
        <f t="shared" si="20"/>
        <v>2575000</v>
      </c>
      <c r="I83" s="5">
        <f t="shared" si="21"/>
        <v>2500000</v>
      </c>
      <c r="J83" s="5">
        <f t="shared" si="22"/>
        <v>2500000</v>
      </c>
      <c r="K83" s="5">
        <f t="shared" si="23"/>
        <v>2500000</v>
      </c>
      <c r="L83" s="1" t="b">
        <f t="shared" si="13"/>
        <v>0</v>
      </c>
      <c r="M83" s="1">
        <f t="shared" si="14"/>
        <v>75000</v>
      </c>
      <c r="N83" s="1">
        <f t="shared" si="15"/>
        <v>0</v>
      </c>
    </row>
    <row r="84" spans="1:14" hidden="1" x14ac:dyDescent="0.25">
      <c r="A84" s="2">
        <v>41842</v>
      </c>
      <c r="B84" s="1">
        <v>0</v>
      </c>
      <c r="C84" s="1" t="b">
        <f t="shared" si="12"/>
        <v>0</v>
      </c>
      <c r="D84" s="5">
        <f t="shared" si="16"/>
        <v>2500000</v>
      </c>
      <c r="E84" s="5">
        <f t="shared" si="17"/>
        <v>100000</v>
      </c>
      <c r="F84" s="5">
        <f t="shared" si="18"/>
        <v>2400000</v>
      </c>
      <c r="G84" s="5">
        <f t="shared" si="19"/>
        <v>24000</v>
      </c>
      <c r="H84" s="5">
        <f t="shared" si="20"/>
        <v>2424000</v>
      </c>
      <c r="I84" s="5">
        <f t="shared" si="21"/>
        <v>2424000</v>
      </c>
      <c r="J84" s="5">
        <f t="shared" si="22"/>
        <v>2424000</v>
      </c>
      <c r="K84" s="5">
        <f t="shared" si="23"/>
        <v>2424000</v>
      </c>
      <c r="L84" s="1" t="b">
        <f t="shared" si="13"/>
        <v>0</v>
      </c>
      <c r="M84" s="1">
        <f t="shared" si="14"/>
        <v>0</v>
      </c>
      <c r="N84" s="1">
        <f t="shared" si="15"/>
        <v>0</v>
      </c>
    </row>
    <row r="85" spans="1:14" hidden="1" x14ac:dyDescent="0.25">
      <c r="A85" s="2">
        <v>41843</v>
      </c>
      <c r="B85" s="1">
        <v>0</v>
      </c>
      <c r="C85" s="1" t="b">
        <f t="shared" si="12"/>
        <v>0</v>
      </c>
      <c r="D85" s="5">
        <f t="shared" si="16"/>
        <v>2424000</v>
      </c>
      <c r="E85" s="5">
        <f t="shared" si="17"/>
        <v>100000</v>
      </c>
      <c r="F85" s="5">
        <f t="shared" si="18"/>
        <v>2324000</v>
      </c>
      <c r="G85" s="5">
        <f t="shared" si="19"/>
        <v>23240</v>
      </c>
      <c r="H85" s="5">
        <f t="shared" si="20"/>
        <v>2347240</v>
      </c>
      <c r="I85" s="5">
        <f t="shared" si="21"/>
        <v>2347240</v>
      </c>
      <c r="J85" s="5">
        <f t="shared" si="22"/>
        <v>2347240</v>
      </c>
      <c r="K85" s="5">
        <f t="shared" si="23"/>
        <v>2347240</v>
      </c>
      <c r="L85" s="1" t="b">
        <f t="shared" si="13"/>
        <v>0</v>
      </c>
      <c r="M85" s="1">
        <f t="shared" si="14"/>
        <v>0</v>
      </c>
      <c r="N85" s="1">
        <f t="shared" si="15"/>
        <v>0</v>
      </c>
    </row>
    <row r="86" spans="1:14" hidden="1" x14ac:dyDescent="0.25">
      <c r="A86" s="2">
        <v>41844</v>
      </c>
      <c r="B86" s="1">
        <v>0</v>
      </c>
      <c r="C86" s="1" t="b">
        <f t="shared" si="12"/>
        <v>0</v>
      </c>
      <c r="D86" s="5">
        <f t="shared" si="16"/>
        <v>2347240</v>
      </c>
      <c r="E86" s="5">
        <f t="shared" si="17"/>
        <v>100000</v>
      </c>
      <c r="F86" s="5">
        <f t="shared" si="18"/>
        <v>2247240</v>
      </c>
      <c r="G86" s="5">
        <f t="shared" si="19"/>
        <v>22472.400000000001</v>
      </c>
      <c r="H86" s="5">
        <f t="shared" si="20"/>
        <v>2269712.4</v>
      </c>
      <c r="I86" s="5">
        <f t="shared" si="21"/>
        <v>2269712.4</v>
      </c>
      <c r="J86" s="5">
        <f t="shared" si="22"/>
        <v>2269712.4</v>
      </c>
      <c r="K86" s="5">
        <f t="shared" si="23"/>
        <v>2269712.4</v>
      </c>
      <c r="L86" s="1" t="b">
        <f t="shared" si="13"/>
        <v>0</v>
      </c>
      <c r="M86" s="1">
        <f t="shared" si="14"/>
        <v>0</v>
      </c>
      <c r="N86" s="1">
        <f t="shared" si="15"/>
        <v>0</v>
      </c>
    </row>
    <row r="87" spans="1:14" hidden="1" x14ac:dyDescent="0.25">
      <c r="A87" s="2">
        <v>41845</v>
      </c>
      <c r="B87" s="1">
        <v>0</v>
      </c>
      <c r="C87" s="1" t="b">
        <f t="shared" si="12"/>
        <v>0</v>
      </c>
      <c r="D87" s="5">
        <f t="shared" si="16"/>
        <v>2269712.4</v>
      </c>
      <c r="E87" s="5">
        <f t="shared" si="17"/>
        <v>100000</v>
      </c>
      <c r="F87" s="5">
        <f t="shared" si="18"/>
        <v>2169712.4</v>
      </c>
      <c r="G87" s="5">
        <f t="shared" si="19"/>
        <v>21697.124</v>
      </c>
      <c r="H87" s="5">
        <f t="shared" si="20"/>
        <v>2191409.5239999997</v>
      </c>
      <c r="I87" s="5">
        <f t="shared" si="21"/>
        <v>2191409.5239999997</v>
      </c>
      <c r="J87" s="5">
        <f t="shared" si="22"/>
        <v>2191409.5239999997</v>
      </c>
      <c r="K87" s="5">
        <f t="shared" si="23"/>
        <v>2191409.5239999997</v>
      </c>
      <c r="L87" s="1" t="b">
        <f t="shared" si="13"/>
        <v>0</v>
      </c>
      <c r="M87" s="1">
        <f t="shared" si="14"/>
        <v>0</v>
      </c>
      <c r="N87" s="1">
        <f t="shared" si="15"/>
        <v>0</v>
      </c>
    </row>
    <row r="88" spans="1:14" hidden="1" x14ac:dyDescent="0.25">
      <c r="A88" s="2">
        <v>41846</v>
      </c>
      <c r="B88" s="1">
        <v>0</v>
      </c>
      <c r="C88" s="1" t="b">
        <f t="shared" si="12"/>
        <v>1</v>
      </c>
      <c r="D88" s="5">
        <f t="shared" si="16"/>
        <v>2191409.5239999997</v>
      </c>
      <c r="E88" s="5">
        <f t="shared" si="17"/>
        <v>100000</v>
      </c>
      <c r="F88" s="5">
        <f t="shared" si="18"/>
        <v>2091409.5239999997</v>
      </c>
      <c r="G88" s="5">
        <f t="shared" si="19"/>
        <v>20914.095239999999</v>
      </c>
      <c r="H88" s="5">
        <f t="shared" si="20"/>
        <v>2112323.6192399999</v>
      </c>
      <c r="I88" s="5">
        <f t="shared" si="21"/>
        <v>2112323.6192399999</v>
      </c>
      <c r="J88" s="5">
        <f t="shared" si="22"/>
        <v>2612323.6192399999</v>
      </c>
      <c r="K88" s="5">
        <f t="shared" si="23"/>
        <v>2500000</v>
      </c>
      <c r="L88" s="1" t="b">
        <f t="shared" si="13"/>
        <v>0</v>
      </c>
      <c r="M88" s="1">
        <f t="shared" si="14"/>
        <v>0</v>
      </c>
      <c r="N88" s="1">
        <f t="shared" si="15"/>
        <v>500000</v>
      </c>
    </row>
    <row r="89" spans="1:14" hidden="1" x14ac:dyDescent="0.25">
      <c r="A89" s="2">
        <v>41847</v>
      </c>
      <c r="B89" s="1">
        <v>0</v>
      </c>
      <c r="C89" s="1" t="b">
        <f t="shared" si="12"/>
        <v>0</v>
      </c>
      <c r="D89" s="5">
        <f t="shared" si="16"/>
        <v>2500000</v>
      </c>
      <c r="E89" s="5">
        <f t="shared" si="17"/>
        <v>100000</v>
      </c>
      <c r="F89" s="5">
        <f t="shared" si="18"/>
        <v>2400000</v>
      </c>
      <c r="G89" s="5">
        <f t="shared" si="19"/>
        <v>24000</v>
      </c>
      <c r="H89" s="5">
        <f t="shared" si="20"/>
        <v>2424000</v>
      </c>
      <c r="I89" s="5">
        <f t="shared" si="21"/>
        <v>2424000</v>
      </c>
      <c r="J89" s="5">
        <f t="shared" si="22"/>
        <v>2424000</v>
      </c>
      <c r="K89" s="5">
        <f t="shared" si="23"/>
        <v>2424000</v>
      </c>
      <c r="L89" s="1" t="b">
        <f t="shared" si="13"/>
        <v>0</v>
      </c>
      <c r="M89" s="1">
        <f t="shared" si="14"/>
        <v>0</v>
      </c>
      <c r="N89" s="1">
        <f t="shared" si="15"/>
        <v>0</v>
      </c>
    </row>
    <row r="90" spans="1:14" hidden="1" x14ac:dyDescent="0.25">
      <c r="A90" s="2">
        <v>41848</v>
      </c>
      <c r="B90" s="1">
        <v>1</v>
      </c>
      <c r="C90" s="1" t="b">
        <f t="shared" si="12"/>
        <v>0</v>
      </c>
      <c r="D90" s="5">
        <f t="shared" si="16"/>
        <v>2424000</v>
      </c>
      <c r="E90" s="5">
        <f t="shared" si="17"/>
        <v>0</v>
      </c>
      <c r="F90" s="5">
        <f t="shared" si="18"/>
        <v>2424000</v>
      </c>
      <c r="G90" s="5">
        <f t="shared" si="19"/>
        <v>72720</v>
      </c>
      <c r="H90" s="5">
        <f t="shared" si="20"/>
        <v>2496720</v>
      </c>
      <c r="I90" s="5">
        <f t="shared" si="21"/>
        <v>2496720</v>
      </c>
      <c r="J90" s="5">
        <f t="shared" si="22"/>
        <v>2496720</v>
      </c>
      <c r="K90" s="5">
        <f t="shared" si="23"/>
        <v>2496720</v>
      </c>
      <c r="L90" s="1" t="b">
        <f t="shared" si="13"/>
        <v>0</v>
      </c>
      <c r="M90" s="1">
        <f t="shared" si="14"/>
        <v>0</v>
      </c>
      <c r="N90" s="1">
        <f t="shared" si="15"/>
        <v>0</v>
      </c>
    </row>
    <row r="91" spans="1:14" hidden="1" x14ac:dyDescent="0.25">
      <c r="A91" s="2">
        <v>41849</v>
      </c>
      <c r="B91" s="1">
        <v>1</v>
      </c>
      <c r="C91" s="1" t="b">
        <f t="shared" si="12"/>
        <v>0</v>
      </c>
      <c r="D91" s="5">
        <f t="shared" si="16"/>
        <v>2496720</v>
      </c>
      <c r="E91" s="5">
        <f t="shared" si="17"/>
        <v>0</v>
      </c>
      <c r="F91" s="5">
        <f t="shared" si="18"/>
        <v>2496720</v>
      </c>
      <c r="G91" s="5">
        <f t="shared" si="19"/>
        <v>74901.599999999991</v>
      </c>
      <c r="H91" s="5">
        <f t="shared" si="20"/>
        <v>2571621.6</v>
      </c>
      <c r="I91" s="5">
        <f t="shared" si="21"/>
        <v>2500000</v>
      </c>
      <c r="J91" s="5">
        <f t="shared" si="22"/>
        <v>2500000</v>
      </c>
      <c r="K91" s="5">
        <f t="shared" si="23"/>
        <v>2500000</v>
      </c>
      <c r="L91" s="1" t="b">
        <f t="shared" si="13"/>
        <v>0</v>
      </c>
      <c r="M91" s="1">
        <f t="shared" si="14"/>
        <v>71621.600000000093</v>
      </c>
      <c r="N91" s="1">
        <f t="shared" si="15"/>
        <v>0</v>
      </c>
    </row>
    <row r="92" spans="1:14" hidden="1" x14ac:dyDescent="0.25">
      <c r="A92" s="2">
        <v>41850</v>
      </c>
      <c r="B92" s="1">
        <v>0</v>
      </c>
      <c r="C92" s="1" t="b">
        <f t="shared" si="12"/>
        <v>0</v>
      </c>
      <c r="D92" s="5">
        <f t="shared" si="16"/>
        <v>2500000</v>
      </c>
      <c r="E92" s="5">
        <f t="shared" si="17"/>
        <v>100000</v>
      </c>
      <c r="F92" s="5">
        <f t="shared" si="18"/>
        <v>2400000</v>
      </c>
      <c r="G92" s="5">
        <f t="shared" si="19"/>
        <v>24000</v>
      </c>
      <c r="H92" s="5">
        <f t="shared" si="20"/>
        <v>2424000</v>
      </c>
      <c r="I92" s="5">
        <f t="shared" si="21"/>
        <v>2424000</v>
      </c>
      <c r="J92" s="5">
        <f t="shared" si="22"/>
        <v>2424000</v>
      </c>
      <c r="K92" s="5">
        <f t="shared" si="23"/>
        <v>2424000</v>
      </c>
      <c r="L92" s="1" t="b">
        <f t="shared" si="13"/>
        <v>0</v>
      </c>
      <c r="M92" s="1">
        <f t="shared" si="14"/>
        <v>0</v>
      </c>
      <c r="N92" s="1">
        <f t="shared" si="15"/>
        <v>0</v>
      </c>
    </row>
    <row r="93" spans="1:14" hidden="1" x14ac:dyDescent="0.25">
      <c r="A93" s="2">
        <v>41851</v>
      </c>
      <c r="B93" s="1">
        <v>0</v>
      </c>
      <c r="C93" s="1" t="b">
        <f t="shared" si="12"/>
        <v>0</v>
      </c>
      <c r="D93" s="5">
        <f t="shared" si="16"/>
        <v>2424000</v>
      </c>
      <c r="E93" s="5">
        <f t="shared" si="17"/>
        <v>100000</v>
      </c>
      <c r="F93" s="5">
        <f t="shared" si="18"/>
        <v>2324000</v>
      </c>
      <c r="G93" s="5">
        <f t="shared" si="19"/>
        <v>23240</v>
      </c>
      <c r="H93" s="5">
        <f t="shared" si="20"/>
        <v>2347240</v>
      </c>
      <c r="I93" s="5">
        <f t="shared" si="21"/>
        <v>2347240</v>
      </c>
      <c r="J93" s="5">
        <f t="shared" si="22"/>
        <v>2347240</v>
      </c>
      <c r="K93" s="5">
        <f t="shared" si="23"/>
        <v>2347240</v>
      </c>
      <c r="L93" s="1" t="b">
        <f t="shared" si="13"/>
        <v>0</v>
      </c>
      <c r="M93" s="1">
        <f t="shared" si="14"/>
        <v>0</v>
      </c>
      <c r="N93" s="1">
        <f t="shared" si="15"/>
        <v>0</v>
      </c>
    </row>
    <row r="94" spans="1:14" hidden="1" x14ac:dyDescent="0.25">
      <c r="A94" s="2">
        <v>41852</v>
      </c>
      <c r="B94" s="1">
        <v>0</v>
      </c>
      <c r="C94" s="1" t="b">
        <f t="shared" si="12"/>
        <v>0</v>
      </c>
      <c r="D94" s="5">
        <f t="shared" si="16"/>
        <v>2347240</v>
      </c>
      <c r="E94" s="5">
        <f t="shared" si="17"/>
        <v>100000</v>
      </c>
      <c r="F94" s="5">
        <f t="shared" si="18"/>
        <v>2247240</v>
      </c>
      <c r="G94" s="5">
        <f t="shared" si="19"/>
        <v>22472.400000000001</v>
      </c>
      <c r="H94" s="5">
        <f t="shared" si="20"/>
        <v>2269712.4</v>
      </c>
      <c r="I94" s="5">
        <f t="shared" si="21"/>
        <v>2269712.4</v>
      </c>
      <c r="J94" s="5">
        <f t="shared" si="22"/>
        <v>2269712.4</v>
      </c>
      <c r="K94" s="5">
        <f t="shared" si="23"/>
        <v>2269712.4</v>
      </c>
      <c r="L94" s="1" t="b">
        <f t="shared" si="13"/>
        <v>0</v>
      </c>
      <c r="M94" s="1">
        <f t="shared" si="14"/>
        <v>0</v>
      </c>
      <c r="N94" s="1">
        <f t="shared" si="15"/>
        <v>0</v>
      </c>
    </row>
    <row r="95" spans="1:14" hidden="1" x14ac:dyDescent="0.25">
      <c r="A95" s="2">
        <v>41853</v>
      </c>
      <c r="B95" s="1">
        <v>0</v>
      </c>
      <c r="C95" s="1" t="b">
        <f t="shared" si="12"/>
        <v>1</v>
      </c>
      <c r="D95" s="5">
        <f t="shared" si="16"/>
        <v>2269712.4</v>
      </c>
      <c r="E95" s="5">
        <f t="shared" si="17"/>
        <v>100000</v>
      </c>
      <c r="F95" s="5">
        <f t="shared" si="18"/>
        <v>2169712.4</v>
      </c>
      <c r="G95" s="5">
        <f t="shared" si="19"/>
        <v>21697.124</v>
      </c>
      <c r="H95" s="5">
        <f t="shared" si="20"/>
        <v>2191409.5239999997</v>
      </c>
      <c r="I95" s="5">
        <f t="shared" si="21"/>
        <v>2191409.5239999997</v>
      </c>
      <c r="J95" s="5">
        <f t="shared" si="22"/>
        <v>2691409.5239999997</v>
      </c>
      <c r="K95" s="5">
        <f t="shared" si="23"/>
        <v>2500000</v>
      </c>
      <c r="L95" s="1" t="b">
        <f t="shared" si="13"/>
        <v>0</v>
      </c>
      <c r="M95" s="1">
        <f t="shared" si="14"/>
        <v>0</v>
      </c>
      <c r="N95" s="1">
        <f t="shared" si="15"/>
        <v>500000</v>
      </c>
    </row>
    <row r="96" spans="1:14" hidden="1" x14ac:dyDescent="0.25">
      <c r="A96" s="2">
        <v>41854</v>
      </c>
      <c r="B96" s="1">
        <v>0</v>
      </c>
      <c r="C96" s="1" t="b">
        <f t="shared" si="12"/>
        <v>0</v>
      </c>
      <c r="D96" s="5">
        <f t="shared" si="16"/>
        <v>2500000</v>
      </c>
      <c r="E96" s="5">
        <f t="shared" si="17"/>
        <v>100000</v>
      </c>
      <c r="F96" s="5">
        <f t="shared" si="18"/>
        <v>2400000</v>
      </c>
      <c r="G96" s="5">
        <f t="shared" si="19"/>
        <v>24000</v>
      </c>
      <c r="H96" s="5">
        <f t="shared" si="20"/>
        <v>2424000</v>
      </c>
      <c r="I96" s="5">
        <f t="shared" si="21"/>
        <v>2424000</v>
      </c>
      <c r="J96" s="5">
        <f t="shared" si="22"/>
        <v>2424000</v>
      </c>
      <c r="K96" s="5">
        <f t="shared" si="23"/>
        <v>2424000</v>
      </c>
      <c r="L96" s="1" t="b">
        <f t="shared" si="13"/>
        <v>0</v>
      </c>
      <c r="M96" s="1">
        <f t="shared" si="14"/>
        <v>0</v>
      </c>
      <c r="N96" s="1">
        <f t="shared" si="15"/>
        <v>0</v>
      </c>
    </row>
    <row r="97" spans="1:14" hidden="1" x14ac:dyDescent="0.25">
      <c r="A97" s="2">
        <v>41855</v>
      </c>
      <c r="B97" s="1">
        <v>0</v>
      </c>
      <c r="C97" s="1" t="b">
        <f t="shared" si="12"/>
        <v>0</v>
      </c>
      <c r="D97" s="5">
        <f t="shared" si="16"/>
        <v>2424000</v>
      </c>
      <c r="E97" s="5">
        <f t="shared" si="17"/>
        <v>100000</v>
      </c>
      <c r="F97" s="5">
        <f t="shared" si="18"/>
        <v>2324000</v>
      </c>
      <c r="G97" s="5">
        <f t="shared" si="19"/>
        <v>23240</v>
      </c>
      <c r="H97" s="5">
        <f t="shared" si="20"/>
        <v>2347240</v>
      </c>
      <c r="I97" s="5">
        <f t="shared" si="21"/>
        <v>2347240</v>
      </c>
      <c r="J97" s="5">
        <f t="shared" si="22"/>
        <v>2347240</v>
      </c>
      <c r="K97" s="5">
        <f t="shared" si="23"/>
        <v>2347240</v>
      </c>
      <c r="L97" s="1" t="b">
        <f t="shared" si="13"/>
        <v>0</v>
      </c>
      <c r="M97" s="1">
        <f t="shared" si="14"/>
        <v>0</v>
      </c>
      <c r="N97" s="1">
        <f t="shared" si="15"/>
        <v>0</v>
      </c>
    </row>
    <row r="98" spans="1:14" hidden="1" x14ac:dyDescent="0.25">
      <c r="A98" s="2">
        <v>41856</v>
      </c>
      <c r="B98" s="1">
        <v>1</v>
      </c>
      <c r="C98" s="1" t="b">
        <f t="shared" si="12"/>
        <v>0</v>
      </c>
      <c r="D98" s="5">
        <f t="shared" si="16"/>
        <v>2347240</v>
      </c>
      <c r="E98" s="5">
        <f t="shared" si="17"/>
        <v>0</v>
      </c>
      <c r="F98" s="5">
        <f t="shared" si="18"/>
        <v>2347240</v>
      </c>
      <c r="G98" s="5">
        <f t="shared" si="19"/>
        <v>70417.2</v>
      </c>
      <c r="H98" s="5">
        <f t="shared" si="20"/>
        <v>2417657.2000000002</v>
      </c>
      <c r="I98" s="5">
        <f t="shared" si="21"/>
        <v>2417657.2000000002</v>
      </c>
      <c r="J98" s="5">
        <f t="shared" si="22"/>
        <v>2417657.2000000002</v>
      </c>
      <c r="K98" s="5">
        <f t="shared" si="23"/>
        <v>2417657.2000000002</v>
      </c>
      <c r="L98" s="1" t="b">
        <f t="shared" si="13"/>
        <v>0</v>
      </c>
      <c r="M98" s="1">
        <f t="shared" si="14"/>
        <v>0</v>
      </c>
      <c r="N98" s="1">
        <f t="shared" si="15"/>
        <v>0</v>
      </c>
    </row>
    <row r="99" spans="1:14" hidden="1" x14ac:dyDescent="0.25">
      <c r="A99" s="2">
        <v>41857</v>
      </c>
      <c r="B99" s="1">
        <v>0</v>
      </c>
      <c r="C99" s="1" t="b">
        <f t="shared" si="12"/>
        <v>0</v>
      </c>
      <c r="D99" s="5">
        <f t="shared" si="16"/>
        <v>2417657.2000000002</v>
      </c>
      <c r="E99" s="5">
        <f t="shared" si="17"/>
        <v>100000</v>
      </c>
      <c r="F99" s="5">
        <f t="shared" si="18"/>
        <v>2317657.2000000002</v>
      </c>
      <c r="G99" s="5">
        <f t="shared" si="19"/>
        <v>23176.572000000004</v>
      </c>
      <c r="H99" s="5">
        <f t="shared" si="20"/>
        <v>2340833.7720000003</v>
      </c>
      <c r="I99" s="5">
        <f t="shared" si="21"/>
        <v>2340833.7720000003</v>
      </c>
      <c r="J99" s="5">
        <f t="shared" si="22"/>
        <v>2340833.7720000003</v>
      </c>
      <c r="K99" s="5">
        <f t="shared" si="23"/>
        <v>2340833.7720000003</v>
      </c>
      <c r="L99" s="1" t="b">
        <f t="shared" si="13"/>
        <v>0</v>
      </c>
      <c r="M99" s="1">
        <f t="shared" si="14"/>
        <v>0</v>
      </c>
      <c r="N99" s="1">
        <f t="shared" si="15"/>
        <v>0</v>
      </c>
    </row>
    <row r="100" spans="1:14" hidden="1" x14ac:dyDescent="0.25">
      <c r="A100" s="2">
        <v>41858</v>
      </c>
      <c r="B100" s="1">
        <v>1</v>
      </c>
      <c r="C100" s="1" t="b">
        <f t="shared" si="12"/>
        <v>0</v>
      </c>
      <c r="D100" s="5">
        <f t="shared" si="16"/>
        <v>2340833.7720000003</v>
      </c>
      <c r="E100" s="5">
        <f t="shared" si="17"/>
        <v>0</v>
      </c>
      <c r="F100" s="5">
        <f t="shared" si="18"/>
        <v>2340833.7720000003</v>
      </c>
      <c r="G100" s="5">
        <f t="shared" si="19"/>
        <v>70225.013160000002</v>
      </c>
      <c r="H100" s="5">
        <f t="shared" si="20"/>
        <v>2411058.7851600004</v>
      </c>
      <c r="I100" s="5">
        <f t="shared" si="21"/>
        <v>2411058.7851600004</v>
      </c>
      <c r="J100" s="5">
        <f t="shared" si="22"/>
        <v>2411058.7851600004</v>
      </c>
      <c r="K100" s="5">
        <f t="shared" si="23"/>
        <v>2411058.7851600004</v>
      </c>
      <c r="L100" s="1" t="b">
        <f t="shared" si="13"/>
        <v>0</v>
      </c>
      <c r="M100" s="1">
        <f t="shared" si="14"/>
        <v>0</v>
      </c>
      <c r="N100" s="1">
        <f t="shared" si="15"/>
        <v>0</v>
      </c>
    </row>
    <row r="101" spans="1:14" hidden="1" x14ac:dyDescent="0.25">
      <c r="A101" s="2">
        <v>41859</v>
      </c>
      <c r="B101" s="1">
        <v>1</v>
      </c>
      <c r="C101" s="1" t="b">
        <f t="shared" si="12"/>
        <v>0</v>
      </c>
      <c r="D101" s="5">
        <f t="shared" si="16"/>
        <v>2411058.7851600004</v>
      </c>
      <c r="E101" s="5">
        <f t="shared" si="17"/>
        <v>0</v>
      </c>
      <c r="F101" s="5">
        <f t="shared" si="18"/>
        <v>2411058.7851600004</v>
      </c>
      <c r="G101" s="5">
        <f t="shared" si="19"/>
        <v>72331.763554800011</v>
      </c>
      <c r="H101" s="5">
        <f t="shared" si="20"/>
        <v>2483390.5487148003</v>
      </c>
      <c r="I101" s="5">
        <f t="shared" si="21"/>
        <v>2483390.5487148003</v>
      </c>
      <c r="J101" s="5">
        <f t="shared" si="22"/>
        <v>2483390.5487148003</v>
      </c>
      <c r="K101" s="5">
        <f t="shared" si="23"/>
        <v>2483390.5487148003</v>
      </c>
      <c r="L101" s="1" t="b">
        <f t="shared" si="13"/>
        <v>0</v>
      </c>
      <c r="M101" s="1">
        <f t="shared" si="14"/>
        <v>0</v>
      </c>
      <c r="N101" s="1">
        <f t="shared" si="15"/>
        <v>0</v>
      </c>
    </row>
    <row r="102" spans="1:14" hidden="1" x14ac:dyDescent="0.25">
      <c r="A102" s="2">
        <v>41860</v>
      </c>
      <c r="B102" s="1">
        <v>0</v>
      </c>
      <c r="C102" s="1" t="b">
        <f t="shared" si="12"/>
        <v>1</v>
      </c>
      <c r="D102" s="5">
        <f t="shared" si="16"/>
        <v>2483390.5487148003</v>
      </c>
      <c r="E102" s="5">
        <f t="shared" si="17"/>
        <v>100000</v>
      </c>
      <c r="F102" s="5">
        <f t="shared" si="18"/>
        <v>2383390.5487148003</v>
      </c>
      <c r="G102" s="5">
        <f t="shared" si="19"/>
        <v>23833.905487148004</v>
      </c>
      <c r="H102" s="5">
        <f t="shared" si="20"/>
        <v>2407224.4542019484</v>
      </c>
      <c r="I102" s="5">
        <f t="shared" si="21"/>
        <v>2407224.4542019484</v>
      </c>
      <c r="J102" s="5">
        <f t="shared" si="22"/>
        <v>2907224.4542019484</v>
      </c>
      <c r="K102" s="5">
        <f t="shared" si="23"/>
        <v>2500000</v>
      </c>
      <c r="L102" s="1" t="b">
        <f t="shared" si="13"/>
        <v>0</v>
      </c>
      <c r="M102" s="1">
        <f t="shared" si="14"/>
        <v>0</v>
      </c>
      <c r="N102" s="1">
        <f t="shared" si="15"/>
        <v>500000</v>
      </c>
    </row>
    <row r="103" spans="1:14" hidden="1" x14ac:dyDescent="0.25">
      <c r="A103" s="2">
        <v>41861</v>
      </c>
      <c r="B103" s="1">
        <v>0</v>
      </c>
      <c r="C103" s="1" t="b">
        <f t="shared" si="12"/>
        <v>0</v>
      </c>
      <c r="D103" s="5">
        <f t="shared" si="16"/>
        <v>2500000</v>
      </c>
      <c r="E103" s="5">
        <f t="shared" si="17"/>
        <v>100000</v>
      </c>
      <c r="F103" s="5">
        <f t="shared" si="18"/>
        <v>2400000</v>
      </c>
      <c r="G103" s="5">
        <f t="shared" si="19"/>
        <v>24000</v>
      </c>
      <c r="H103" s="5">
        <f t="shared" si="20"/>
        <v>2424000</v>
      </c>
      <c r="I103" s="5">
        <f t="shared" si="21"/>
        <v>2424000</v>
      </c>
      <c r="J103" s="5">
        <f t="shared" si="22"/>
        <v>2424000</v>
      </c>
      <c r="K103" s="5">
        <f t="shared" si="23"/>
        <v>2424000</v>
      </c>
      <c r="L103" s="1" t="b">
        <f t="shared" si="13"/>
        <v>0</v>
      </c>
      <c r="M103" s="1">
        <f t="shared" si="14"/>
        <v>0</v>
      </c>
      <c r="N103" s="1">
        <f t="shared" si="15"/>
        <v>0</v>
      </c>
    </row>
    <row r="104" spans="1:14" hidden="1" x14ac:dyDescent="0.25">
      <c r="A104" s="2">
        <v>41862</v>
      </c>
      <c r="B104" s="1">
        <v>0</v>
      </c>
      <c r="C104" s="1" t="b">
        <f t="shared" si="12"/>
        <v>0</v>
      </c>
      <c r="D104" s="5">
        <f t="shared" si="16"/>
        <v>2424000</v>
      </c>
      <c r="E104" s="5">
        <f t="shared" si="17"/>
        <v>100000</v>
      </c>
      <c r="F104" s="5">
        <f t="shared" si="18"/>
        <v>2324000</v>
      </c>
      <c r="G104" s="5">
        <f t="shared" si="19"/>
        <v>23240</v>
      </c>
      <c r="H104" s="5">
        <f t="shared" si="20"/>
        <v>2347240</v>
      </c>
      <c r="I104" s="5">
        <f t="shared" si="21"/>
        <v>2347240</v>
      </c>
      <c r="J104" s="5">
        <f t="shared" si="22"/>
        <v>2347240</v>
      </c>
      <c r="K104" s="5">
        <f t="shared" si="23"/>
        <v>2347240</v>
      </c>
      <c r="L104" s="1" t="b">
        <f t="shared" si="13"/>
        <v>0</v>
      </c>
      <c r="M104" s="1">
        <f t="shared" si="14"/>
        <v>0</v>
      </c>
      <c r="N104" s="1">
        <f t="shared" si="15"/>
        <v>0</v>
      </c>
    </row>
    <row r="105" spans="1:14" hidden="1" x14ac:dyDescent="0.25">
      <c r="A105" s="2">
        <v>41863</v>
      </c>
      <c r="B105" s="1">
        <v>0</v>
      </c>
      <c r="C105" s="1" t="b">
        <f t="shared" si="12"/>
        <v>0</v>
      </c>
      <c r="D105" s="5">
        <f t="shared" si="16"/>
        <v>2347240</v>
      </c>
      <c r="E105" s="5">
        <f t="shared" si="17"/>
        <v>100000</v>
      </c>
      <c r="F105" s="5">
        <f t="shared" si="18"/>
        <v>2247240</v>
      </c>
      <c r="G105" s="5">
        <f t="shared" si="19"/>
        <v>22472.400000000001</v>
      </c>
      <c r="H105" s="5">
        <f t="shared" si="20"/>
        <v>2269712.4</v>
      </c>
      <c r="I105" s="5">
        <f t="shared" si="21"/>
        <v>2269712.4</v>
      </c>
      <c r="J105" s="5">
        <f t="shared" si="22"/>
        <v>2269712.4</v>
      </c>
      <c r="K105" s="5">
        <f t="shared" si="23"/>
        <v>2269712.4</v>
      </c>
      <c r="L105" s="1" t="b">
        <f t="shared" si="13"/>
        <v>0</v>
      </c>
      <c r="M105" s="1">
        <f t="shared" si="14"/>
        <v>0</v>
      </c>
      <c r="N105" s="1">
        <f t="shared" si="15"/>
        <v>0</v>
      </c>
    </row>
    <row r="106" spans="1:14" hidden="1" x14ac:dyDescent="0.25">
      <c r="A106" s="2">
        <v>41864</v>
      </c>
      <c r="B106" s="1">
        <v>1</v>
      </c>
      <c r="C106" s="1" t="b">
        <f t="shared" si="12"/>
        <v>0</v>
      </c>
      <c r="D106" s="5">
        <f t="shared" si="16"/>
        <v>2269712.4</v>
      </c>
      <c r="E106" s="5">
        <f t="shared" si="17"/>
        <v>0</v>
      </c>
      <c r="F106" s="5">
        <f t="shared" si="18"/>
        <v>2269712.4</v>
      </c>
      <c r="G106" s="5">
        <f t="shared" si="19"/>
        <v>68091.371999999988</v>
      </c>
      <c r="H106" s="5">
        <f t="shared" si="20"/>
        <v>2337803.7719999999</v>
      </c>
      <c r="I106" s="5">
        <f t="shared" si="21"/>
        <v>2337803.7719999999</v>
      </c>
      <c r="J106" s="5">
        <f t="shared" si="22"/>
        <v>2337803.7719999999</v>
      </c>
      <c r="K106" s="5">
        <f t="shared" si="23"/>
        <v>2337803.7719999999</v>
      </c>
      <c r="L106" s="1" t="b">
        <f t="shared" si="13"/>
        <v>0</v>
      </c>
      <c r="M106" s="1">
        <f t="shared" si="14"/>
        <v>0</v>
      </c>
      <c r="N106" s="1">
        <f t="shared" si="15"/>
        <v>0</v>
      </c>
    </row>
    <row r="107" spans="1:14" hidden="1" x14ac:dyDescent="0.25">
      <c r="A107" s="2">
        <v>41865</v>
      </c>
      <c r="B107" s="1">
        <v>0</v>
      </c>
      <c r="C107" s="1" t="b">
        <f t="shared" si="12"/>
        <v>0</v>
      </c>
      <c r="D107" s="5">
        <f t="shared" si="16"/>
        <v>2337803.7719999999</v>
      </c>
      <c r="E107" s="5">
        <f t="shared" si="17"/>
        <v>100000</v>
      </c>
      <c r="F107" s="5">
        <f t="shared" si="18"/>
        <v>2237803.7719999999</v>
      </c>
      <c r="G107" s="5">
        <f t="shared" si="19"/>
        <v>22378.03772</v>
      </c>
      <c r="H107" s="5">
        <f t="shared" si="20"/>
        <v>2260181.8097199998</v>
      </c>
      <c r="I107" s="5">
        <f t="shared" si="21"/>
        <v>2260181.8097199998</v>
      </c>
      <c r="J107" s="5">
        <f t="shared" si="22"/>
        <v>2260181.8097199998</v>
      </c>
      <c r="K107" s="5">
        <f t="shared" si="23"/>
        <v>2260181.8097199998</v>
      </c>
      <c r="L107" s="1" t="b">
        <f t="shared" si="13"/>
        <v>0</v>
      </c>
      <c r="M107" s="1">
        <f t="shared" si="14"/>
        <v>0</v>
      </c>
      <c r="N107" s="1">
        <f t="shared" si="15"/>
        <v>0</v>
      </c>
    </row>
    <row r="108" spans="1:14" hidden="1" x14ac:dyDescent="0.25">
      <c r="A108" s="2">
        <v>41866</v>
      </c>
      <c r="B108" s="1">
        <v>1</v>
      </c>
      <c r="C108" s="1" t="b">
        <f t="shared" si="12"/>
        <v>0</v>
      </c>
      <c r="D108" s="5">
        <f t="shared" si="16"/>
        <v>2260181.8097199998</v>
      </c>
      <c r="E108" s="5">
        <f t="shared" si="17"/>
        <v>0</v>
      </c>
      <c r="F108" s="5">
        <f t="shared" si="18"/>
        <v>2260181.8097199998</v>
      </c>
      <c r="G108" s="5">
        <f t="shared" si="19"/>
        <v>67805.454291599992</v>
      </c>
      <c r="H108" s="5">
        <f t="shared" si="20"/>
        <v>2327987.2640115996</v>
      </c>
      <c r="I108" s="5">
        <f t="shared" si="21"/>
        <v>2327987.2640115996</v>
      </c>
      <c r="J108" s="5">
        <f t="shared" si="22"/>
        <v>2327987.2640115996</v>
      </c>
      <c r="K108" s="5">
        <f t="shared" si="23"/>
        <v>2327987.2640115996</v>
      </c>
      <c r="L108" s="1" t="b">
        <f t="shared" si="13"/>
        <v>0</v>
      </c>
      <c r="M108" s="1">
        <f t="shared" si="14"/>
        <v>0</v>
      </c>
      <c r="N108" s="1">
        <f t="shared" si="15"/>
        <v>0</v>
      </c>
    </row>
    <row r="109" spans="1:14" hidden="1" x14ac:dyDescent="0.25">
      <c r="A109" s="2">
        <v>41867</v>
      </c>
      <c r="B109" s="1">
        <v>1</v>
      </c>
      <c r="C109" s="1" t="b">
        <f t="shared" si="12"/>
        <v>1</v>
      </c>
      <c r="D109" s="5">
        <f t="shared" si="16"/>
        <v>2327987.2640115996</v>
      </c>
      <c r="E109" s="5">
        <f t="shared" si="17"/>
        <v>0</v>
      </c>
      <c r="F109" s="5">
        <f t="shared" si="18"/>
        <v>2327987.2640115996</v>
      </c>
      <c r="G109" s="5">
        <f t="shared" si="19"/>
        <v>69839.617920347984</v>
      </c>
      <c r="H109" s="5">
        <f t="shared" si="20"/>
        <v>2397826.8819319475</v>
      </c>
      <c r="I109" s="5">
        <f t="shared" si="21"/>
        <v>2397826.8819319475</v>
      </c>
      <c r="J109" s="5">
        <f t="shared" si="22"/>
        <v>2897826.8819319475</v>
      </c>
      <c r="K109" s="5">
        <f t="shared" si="23"/>
        <v>2500000</v>
      </c>
      <c r="L109" s="1" t="b">
        <f t="shared" si="13"/>
        <v>0</v>
      </c>
      <c r="M109" s="1">
        <f t="shared" si="14"/>
        <v>0</v>
      </c>
      <c r="N109" s="1">
        <f t="shared" si="15"/>
        <v>500000</v>
      </c>
    </row>
    <row r="110" spans="1:14" hidden="1" x14ac:dyDescent="0.25">
      <c r="A110" s="2">
        <v>41868</v>
      </c>
      <c r="B110" s="1">
        <v>1</v>
      </c>
      <c r="C110" s="1" t="b">
        <f t="shared" si="12"/>
        <v>0</v>
      </c>
      <c r="D110" s="5">
        <f t="shared" si="16"/>
        <v>2500000</v>
      </c>
      <c r="E110" s="5">
        <f t="shared" si="17"/>
        <v>0</v>
      </c>
      <c r="F110" s="5">
        <f t="shared" si="18"/>
        <v>2500000</v>
      </c>
      <c r="G110" s="5">
        <f t="shared" si="19"/>
        <v>75000</v>
      </c>
      <c r="H110" s="5">
        <f t="shared" si="20"/>
        <v>2575000</v>
      </c>
      <c r="I110" s="5">
        <f t="shared" si="21"/>
        <v>2500000</v>
      </c>
      <c r="J110" s="5">
        <f t="shared" si="22"/>
        <v>2500000</v>
      </c>
      <c r="K110" s="5">
        <f t="shared" si="23"/>
        <v>2500000</v>
      </c>
      <c r="L110" s="1" t="b">
        <f t="shared" si="13"/>
        <v>0</v>
      </c>
      <c r="M110" s="1">
        <f t="shared" si="14"/>
        <v>75000</v>
      </c>
      <c r="N110" s="1">
        <f t="shared" si="15"/>
        <v>0</v>
      </c>
    </row>
    <row r="111" spans="1:14" hidden="1" x14ac:dyDescent="0.25">
      <c r="A111" s="2">
        <v>41869</v>
      </c>
      <c r="B111" s="1">
        <v>0</v>
      </c>
      <c r="C111" s="1" t="b">
        <f t="shared" si="12"/>
        <v>0</v>
      </c>
      <c r="D111" s="5">
        <f t="shared" si="16"/>
        <v>2500000</v>
      </c>
      <c r="E111" s="5">
        <f t="shared" si="17"/>
        <v>100000</v>
      </c>
      <c r="F111" s="5">
        <f t="shared" si="18"/>
        <v>2400000</v>
      </c>
      <c r="G111" s="5">
        <f t="shared" si="19"/>
        <v>24000</v>
      </c>
      <c r="H111" s="5">
        <f t="shared" si="20"/>
        <v>2424000</v>
      </c>
      <c r="I111" s="5">
        <f t="shared" si="21"/>
        <v>2424000</v>
      </c>
      <c r="J111" s="5">
        <f t="shared" si="22"/>
        <v>2424000</v>
      </c>
      <c r="K111" s="5">
        <f t="shared" si="23"/>
        <v>2424000</v>
      </c>
      <c r="L111" s="1" t="b">
        <f t="shared" si="13"/>
        <v>0</v>
      </c>
      <c r="M111" s="1">
        <f t="shared" si="14"/>
        <v>0</v>
      </c>
      <c r="N111" s="1">
        <f t="shared" si="15"/>
        <v>0</v>
      </c>
    </row>
    <row r="112" spans="1:14" hidden="1" x14ac:dyDescent="0.25">
      <c r="A112" s="2">
        <v>41870</v>
      </c>
      <c r="B112" s="1">
        <v>0</v>
      </c>
      <c r="C112" s="1" t="b">
        <f t="shared" si="12"/>
        <v>0</v>
      </c>
      <c r="D112" s="5">
        <f t="shared" si="16"/>
        <v>2424000</v>
      </c>
      <c r="E112" s="5">
        <f t="shared" si="17"/>
        <v>100000</v>
      </c>
      <c r="F112" s="5">
        <f t="shared" si="18"/>
        <v>2324000</v>
      </c>
      <c r="G112" s="5">
        <f t="shared" si="19"/>
        <v>23240</v>
      </c>
      <c r="H112" s="5">
        <f t="shared" si="20"/>
        <v>2347240</v>
      </c>
      <c r="I112" s="5">
        <f t="shared" si="21"/>
        <v>2347240</v>
      </c>
      <c r="J112" s="5">
        <f t="shared" si="22"/>
        <v>2347240</v>
      </c>
      <c r="K112" s="5">
        <f t="shared" si="23"/>
        <v>2347240</v>
      </c>
      <c r="L112" s="1" t="b">
        <f t="shared" si="13"/>
        <v>0</v>
      </c>
      <c r="M112" s="1">
        <f t="shared" si="14"/>
        <v>0</v>
      </c>
      <c r="N112" s="1">
        <f t="shared" si="15"/>
        <v>0</v>
      </c>
    </row>
    <row r="113" spans="1:14" hidden="1" x14ac:dyDescent="0.25">
      <c r="A113" s="2">
        <v>41871</v>
      </c>
      <c r="B113" s="1">
        <v>0</v>
      </c>
      <c r="C113" s="1" t="b">
        <f t="shared" si="12"/>
        <v>0</v>
      </c>
      <c r="D113" s="5">
        <f t="shared" si="16"/>
        <v>2347240</v>
      </c>
      <c r="E113" s="5">
        <f t="shared" si="17"/>
        <v>100000</v>
      </c>
      <c r="F113" s="5">
        <f t="shared" si="18"/>
        <v>2247240</v>
      </c>
      <c r="G113" s="5">
        <f t="shared" si="19"/>
        <v>22472.400000000001</v>
      </c>
      <c r="H113" s="5">
        <f t="shared" si="20"/>
        <v>2269712.4</v>
      </c>
      <c r="I113" s="5">
        <f t="shared" si="21"/>
        <v>2269712.4</v>
      </c>
      <c r="J113" s="5">
        <f t="shared" si="22"/>
        <v>2269712.4</v>
      </c>
      <c r="K113" s="5">
        <f t="shared" si="23"/>
        <v>2269712.4</v>
      </c>
      <c r="L113" s="1" t="b">
        <f t="shared" si="13"/>
        <v>0</v>
      </c>
      <c r="M113" s="1">
        <f t="shared" si="14"/>
        <v>0</v>
      </c>
      <c r="N113" s="1">
        <f t="shared" si="15"/>
        <v>0</v>
      </c>
    </row>
    <row r="114" spans="1:14" hidden="1" x14ac:dyDescent="0.25">
      <c r="A114" s="2">
        <v>41872</v>
      </c>
      <c r="B114" s="1">
        <v>0</v>
      </c>
      <c r="C114" s="1" t="b">
        <f t="shared" si="12"/>
        <v>0</v>
      </c>
      <c r="D114" s="5">
        <f t="shared" si="16"/>
        <v>2269712.4</v>
      </c>
      <c r="E114" s="5">
        <f t="shared" si="17"/>
        <v>100000</v>
      </c>
      <c r="F114" s="5">
        <f t="shared" si="18"/>
        <v>2169712.4</v>
      </c>
      <c r="G114" s="5">
        <f t="shared" si="19"/>
        <v>21697.124</v>
      </c>
      <c r="H114" s="5">
        <f t="shared" si="20"/>
        <v>2191409.5239999997</v>
      </c>
      <c r="I114" s="5">
        <f t="shared" si="21"/>
        <v>2191409.5239999997</v>
      </c>
      <c r="J114" s="5">
        <f t="shared" si="22"/>
        <v>2191409.5239999997</v>
      </c>
      <c r="K114" s="5">
        <f t="shared" si="23"/>
        <v>2191409.5239999997</v>
      </c>
      <c r="L114" s="1" t="b">
        <f t="shared" si="13"/>
        <v>0</v>
      </c>
      <c r="M114" s="1">
        <f t="shared" si="14"/>
        <v>0</v>
      </c>
      <c r="N114" s="1">
        <f t="shared" si="15"/>
        <v>0</v>
      </c>
    </row>
    <row r="115" spans="1:14" hidden="1" x14ac:dyDescent="0.25">
      <c r="A115" s="2">
        <v>41873</v>
      </c>
      <c r="B115" s="1">
        <v>0</v>
      </c>
      <c r="C115" s="1" t="b">
        <f t="shared" si="12"/>
        <v>0</v>
      </c>
      <c r="D115" s="5">
        <f t="shared" si="16"/>
        <v>2191409.5239999997</v>
      </c>
      <c r="E115" s="5">
        <f t="shared" si="17"/>
        <v>100000</v>
      </c>
      <c r="F115" s="5">
        <f t="shared" si="18"/>
        <v>2091409.5239999997</v>
      </c>
      <c r="G115" s="5">
        <f t="shared" si="19"/>
        <v>20914.095239999999</v>
      </c>
      <c r="H115" s="5">
        <f t="shared" si="20"/>
        <v>2112323.6192399999</v>
      </c>
      <c r="I115" s="5">
        <f t="shared" si="21"/>
        <v>2112323.6192399999</v>
      </c>
      <c r="J115" s="5">
        <f t="shared" si="22"/>
        <v>2112323.6192399999</v>
      </c>
      <c r="K115" s="5">
        <f t="shared" si="23"/>
        <v>2112323.6192399999</v>
      </c>
      <c r="L115" s="1" t="b">
        <f t="shared" si="13"/>
        <v>0</v>
      </c>
      <c r="M115" s="1">
        <f t="shared" si="14"/>
        <v>0</v>
      </c>
      <c r="N115" s="1">
        <f t="shared" si="15"/>
        <v>0</v>
      </c>
    </row>
    <row r="116" spans="1:14" hidden="1" x14ac:dyDescent="0.25">
      <c r="A116" s="2">
        <v>41874</v>
      </c>
      <c r="B116" s="1">
        <v>0</v>
      </c>
      <c r="C116" s="1" t="b">
        <f t="shared" si="12"/>
        <v>1</v>
      </c>
      <c r="D116" s="5">
        <f t="shared" si="16"/>
        <v>2112323.6192399999</v>
      </c>
      <c r="E116" s="5">
        <f t="shared" si="17"/>
        <v>100000</v>
      </c>
      <c r="F116" s="5">
        <f t="shared" si="18"/>
        <v>2012323.6192399999</v>
      </c>
      <c r="G116" s="5">
        <f t="shared" si="19"/>
        <v>20123.2361924</v>
      </c>
      <c r="H116" s="5">
        <f t="shared" si="20"/>
        <v>2032446.8554324</v>
      </c>
      <c r="I116" s="5">
        <f t="shared" si="21"/>
        <v>2032446.8554324</v>
      </c>
      <c r="J116" s="5">
        <f t="shared" si="22"/>
        <v>2532446.8554324</v>
      </c>
      <c r="K116" s="5">
        <f t="shared" si="23"/>
        <v>2500000</v>
      </c>
      <c r="L116" s="1" t="b">
        <f t="shared" si="13"/>
        <v>0</v>
      </c>
      <c r="M116" s="1">
        <f t="shared" si="14"/>
        <v>0</v>
      </c>
      <c r="N116" s="1">
        <f t="shared" si="15"/>
        <v>500000</v>
      </c>
    </row>
    <row r="117" spans="1:14" hidden="1" x14ac:dyDescent="0.25">
      <c r="A117" s="2">
        <v>41875</v>
      </c>
      <c r="B117" s="1">
        <v>0</v>
      </c>
      <c r="C117" s="1" t="b">
        <f t="shared" si="12"/>
        <v>0</v>
      </c>
      <c r="D117" s="5">
        <f t="shared" si="16"/>
        <v>2500000</v>
      </c>
      <c r="E117" s="5">
        <f t="shared" si="17"/>
        <v>100000</v>
      </c>
      <c r="F117" s="5">
        <f t="shared" si="18"/>
        <v>2400000</v>
      </c>
      <c r="G117" s="5">
        <f t="shared" si="19"/>
        <v>24000</v>
      </c>
      <c r="H117" s="5">
        <f t="shared" si="20"/>
        <v>2424000</v>
      </c>
      <c r="I117" s="5">
        <f t="shared" si="21"/>
        <v>2424000</v>
      </c>
      <c r="J117" s="5">
        <f t="shared" si="22"/>
        <v>2424000</v>
      </c>
      <c r="K117" s="5">
        <f t="shared" si="23"/>
        <v>2424000</v>
      </c>
      <c r="L117" s="1" t="b">
        <f t="shared" si="13"/>
        <v>0</v>
      </c>
      <c r="M117" s="1">
        <f t="shared" si="14"/>
        <v>0</v>
      </c>
      <c r="N117" s="1">
        <f t="shared" si="15"/>
        <v>0</v>
      </c>
    </row>
    <row r="118" spans="1:14" hidden="1" x14ac:dyDescent="0.25">
      <c r="A118" s="2">
        <v>41876</v>
      </c>
      <c r="B118" s="1">
        <v>0</v>
      </c>
      <c r="C118" s="1" t="b">
        <f t="shared" si="12"/>
        <v>0</v>
      </c>
      <c r="D118" s="5">
        <f t="shared" si="16"/>
        <v>2424000</v>
      </c>
      <c r="E118" s="5">
        <f t="shared" si="17"/>
        <v>100000</v>
      </c>
      <c r="F118" s="5">
        <f t="shared" si="18"/>
        <v>2324000</v>
      </c>
      <c r="G118" s="5">
        <f t="shared" si="19"/>
        <v>23240</v>
      </c>
      <c r="H118" s="5">
        <f t="shared" si="20"/>
        <v>2347240</v>
      </c>
      <c r="I118" s="5">
        <f t="shared" si="21"/>
        <v>2347240</v>
      </c>
      <c r="J118" s="5">
        <f t="shared" si="22"/>
        <v>2347240</v>
      </c>
      <c r="K118" s="5">
        <f t="shared" si="23"/>
        <v>2347240</v>
      </c>
      <c r="L118" s="1" t="b">
        <f t="shared" si="13"/>
        <v>0</v>
      </c>
      <c r="M118" s="1">
        <f t="shared" si="14"/>
        <v>0</v>
      </c>
      <c r="N118" s="1">
        <f t="shared" si="15"/>
        <v>0</v>
      </c>
    </row>
    <row r="119" spans="1:14" hidden="1" x14ac:dyDescent="0.25">
      <c r="A119" s="2">
        <v>41877</v>
      </c>
      <c r="B119" s="1">
        <v>0</v>
      </c>
      <c r="C119" s="1" t="b">
        <f t="shared" si="12"/>
        <v>0</v>
      </c>
      <c r="D119" s="5">
        <f t="shared" si="16"/>
        <v>2347240</v>
      </c>
      <c r="E119" s="5">
        <f t="shared" si="17"/>
        <v>100000</v>
      </c>
      <c r="F119" s="5">
        <f t="shared" si="18"/>
        <v>2247240</v>
      </c>
      <c r="G119" s="5">
        <f t="shared" si="19"/>
        <v>22472.400000000001</v>
      </c>
      <c r="H119" s="5">
        <f t="shared" si="20"/>
        <v>2269712.4</v>
      </c>
      <c r="I119" s="5">
        <f t="shared" si="21"/>
        <v>2269712.4</v>
      </c>
      <c r="J119" s="5">
        <f t="shared" si="22"/>
        <v>2269712.4</v>
      </c>
      <c r="K119" s="5">
        <f t="shared" si="23"/>
        <v>2269712.4</v>
      </c>
      <c r="L119" s="1" t="b">
        <f t="shared" si="13"/>
        <v>0</v>
      </c>
      <c r="M119" s="1">
        <f t="shared" si="14"/>
        <v>0</v>
      </c>
      <c r="N119" s="1">
        <f t="shared" si="15"/>
        <v>0</v>
      </c>
    </row>
    <row r="120" spans="1:14" hidden="1" x14ac:dyDescent="0.25">
      <c r="A120" s="2">
        <v>41878</v>
      </c>
      <c r="B120" s="1">
        <v>0</v>
      </c>
      <c r="C120" s="1" t="b">
        <f t="shared" si="12"/>
        <v>0</v>
      </c>
      <c r="D120" s="5">
        <f t="shared" si="16"/>
        <v>2269712.4</v>
      </c>
      <c r="E120" s="5">
        <f t="shared" si="17"/>
        <v>100000</v>
      </c>
      <c r="F120" s="5">
        <f t="shared" si="18"/>
        <v>2169712.4</v>
      </c>
      <c r="G120" s="5">
        <f t="shared" si="19"/>
        <v>21697.124</v>
      </c>
      <c r="H120" s="5">
        <f t="shared" si="20"/>
        <v>2191409.5239999997</v>
      </c>
      <c r="I120" s="5">
        <f t="shared" si="21"/>
        <v>2191409.5239999997</v>
      </c>
      <c r="J120" s="5">
        <f t="shared" si="22"/>
        <v>2191409.5239999997</v>
      </c>
      <c r="K120" s="5">
        <f t="shared" si="23"/>
        <v>2191409.5239999997</v>
      </c>
      <c r="L120" s="1" t="b">
        <f t="shared" si="13"/>
        <v>0</v>
      </c>
      <c r="M120" s="1">
        <f t="shared" si="14"/>
        <v>0</v>
      </c>
      <c r="N120" s="1">
        <f t="shared" si="15"/>
        <v>0</v>
      </c>
    </row>
    <row r="121" spans="1:14" hidden="1" x14ac:dyDescent="0.25">
      <c r="A121" s="2">
        <v>41879</v>
      </c>
      <c r="B121" s="1">
        <v>1</v>
      </c>
      <c r="C121" s="1" t="b">
        <f t="shared" si="12"/>
        <v>0</v>
      </c>
      <c r="D121" s="5">
        <f t="shared" si="16"/>
        <v>2191409.5239999997</v>
      </c>
      <c r="E121" s="5">
        <f t="shared" si="17"/>
        <v>0</v>
      </c>
      <c r="F121" s="5">
        <f t="shared" si="18"/>
        <v>2191409.5239999997</v>
      </c>
      <c r="G121" s="5">
        <f t="shared" si="19"/>
        <v>65742.285719999985</v>
      </c>
      <c r="H121" s="5">
        <f t="shared" si="20"/>
        <v>2257151.8097199998</v>
      </c>
      <c r="I121" s="5">
        <f t="shared" si="21"/>
        <v>2257151.8097199998</v>
      </c>
      <c r="J121" s="5">
        <f t="shared" si="22"/>
        <v>2257151.8097199998</v>
      </c>
      <c r="K121" s="5">
        <f t="shared" si="23"/>
        <v>2257151.8097199998</v>
      </c>
      <c r="L121" s="1" t="b">
        <f t="shared" si="13"/>
        <v>0</v>
      </c>
      <c r="M121" s="1">
        <f t="shared" si="14"/>
        <v>0</v>
      </c>
      <c r="N121" s="1">
        <f t="shared" si="15"/>
        <v>0</v>
      </c>
    </row>
    <row r="122" spans="1:14" hidden="1" x14ac:dyDescent="0.25">
      <c r="A122" s="2">
        <v>41880</v>
      </c>
      <c r="B122" s="1">
        <v>0</v>
      </c>
      <c r="C122" s="1" t="b">
        <f t="shared" si="12"/>
        <v>0</v>
      </c>
      <c r="D122" s="5">
        <f t="shared" si="16"/>
        <v>2257151.8097199998</v>
      </c>
      <c r="E122" s="5">
        <f t="shared" si="17"/>
        <v>100000</v>
      </c>
      <c r="F122" s="5">
        <f t="shared" si="18"/>
        <v>2157151.8097199998</v>
      </c>
      <c r="G122" s="5">
        <f t="shared" si="19"/>
        <v>21571.518097199998</v>
      </c>
      <c r="H122" s="5">
        <f t="shared" si="20"/>
        <v>2178723.3278171998</v>
      </c>
      <c r="I122" s="5">
        <f t="shared" si="21"/>
        <v>2178723.3278171998</v>
      </c>
      <c r="J122" s="5">
        <f t="shared" si="22"/>
        <v>2178723.3278171998</v>
      </c>
      <c r="K122" s="5">
        <f t="shared" si="23"/>
        <v>2178723.3278171998</v>
      </c>
      <c r="L122" s="1" t="b">
        <f t="shared" si="13"/>
        <v>0</v>
      </c>
      <c r="M122" s="1">
        <f t="shared" si="14"/>
        <v>0</v>
      </c>
      <c r="N122" s="1">
        <f t="shared" si="15"/>
        <v>0</v>
      </c>
    </row>
    <row r="123" spans="1:14" hidden="1" x14ac:dyDescent="0.25">
      <c r="A123" s="2">
        <v>41881</v>
      </c>
      <c r="B123" s="1">
        <v>0</v>
      </c>
      <c r="C123" s="1" t="b">
        <f t="shared" si="12"/>
        <v>1</v>
      </c>
      <c r="D123" s="5">
        <f t="shared" si="16"/>
        <v>2178723.3278171998</v>
      </c>
      <c r="E123" s="5">
        <f t="shared" si="17"/>
        <v>100000</v>
      </c>
      <c r="F123" s="5">
        <f t="shared" si="18"/>
        <v>2078723.3278171998</v>
      </c>
      <c r="G123" s="5">
        <f t="shared" si="19"/>
        <v>20787.233278172</v>
      </c>
      <c r="H123" s="5">
        <f t="shared" si="20"/>
        <v>2099510.5610953718</v>
      </c>
      <c r="I123" s="5">
        <f t="shared" si="21"/>
        <v>2099510.5610953718</v>
      </c>
      <c r="J123" s="5">
        <f t="shared" si="22"/>
        <v>2599510.5610953718</v>
      </c>
      <c r="K123" s="5">
        <f t="shared" si="23"/>
        <v>2500000</v>
      </c>
      <c r="L123" s="1" t="b">
        <f t="shared" si="13"/>
        <v>0</v>
      </c>
      <c r="M123" s="1">
        <f t="shared" si="14"/>
        <v>0</v>
      </c>
      <c r="N123" s="1">
        <f t="shared" si="15"/>
        <v>500000</v>
      </c>
    </row>
    <row r="124" spans="1:14" hidden="1" x14ac:dyDescent="0.25">
      <c r="A124" s="2">
        <v>41882</v>
      </c>
      <c r="B124" s="1">
        <v>1</v>
      </c>
      <c r="C124" s="1" t="b">
        <f t="shared" si="12"/>
        <v>0</v>
      </c>
      <c r="D124" s="5">
        <f t="shared" si="16"/>
        <v>2500000</v>
      </c>
      <c r="E124" s="5">
        <f t="shared" si="17"/>
        <v>0</v>
      </c>
      <c r="F124" s="5">
        <f t="shared" si="18"/>
        <v>2500000</v>
      </c>
      <c r="G124" s="5">
        <f t="shared" si="19"/>
        <v>75000</v>
      </c>
      <c r="H124" s="5">
        <f t="shared" si="20"/>
        <v>2575000</v>
      </c>
      <c r="I124" s="5">
        <f t="shared" si="21"/>
        <v>2500000</v>
      </c>
      <c r="J124" s="5">
        <f t="shared" si="22"/>
        <v>2500000</v>
      </c>
      <c r="K124" s="5">
        <f t="shared" si="23"/>
        <v>2500000</v>
      </c>
      <c r="L124" s="1" t="b">
        <f t="shared" si="13"/>
        <v>0</v>
      </c>
      <c r="M124" s="1">
        <f t="shared" si="14"/>
        <v>75000</v>
      </c>
      <c r="N124" s="1">
        <f t="shared" si="15"/>
        <v>0</v>
      </c>
    </row>
    <row r="125" spans="1:14" hidden="1" x14ac:dyDescent="0.25">
      <c r="A125" s="2">
        <v>41883</v>
      </c>
      <c r="B125" s="1">
        <v>0</v>
      </c>
      <c r="C125" s="1" t="b">
        <f t="shared" si="12"/>
        <v>0</v>
      </c>
      <c r="D125" s="5">
        <f t="shared" si="16"/>
        <v>2500000</v>
      </c>
      <c r="E125" s="5">
        <f t="shared" si="17"/>
        <v>100000</v>
      </c>
      <c r="F125" s="5">
        <f t="shared" si="18"/>
        <v>2400000</v>
      </c>
      <c r="G125" s="5">
        <f t="shared" si="19"/>
        <v>24000</v>
      </c>
      <c r="H125" s="5">
        <f t="shared" si="20"/>
        <v>2424000</v>
      </c>
      <c r="I125" s="5">
        <f t="shared" si="21"/>
        <v>2424000</v>
      </c>
      <c r="J125" s="5">
        <f t="shared" si="22"/>
        <v>2424000</v>
      </c>
      <c r="K125" s="5">
        <f t="shared" si="23"/>
        <v>2424000</v>
      </c>
      <c r="L125" s="1" t="b">
        <f t="shared" si="13"/>
        <v>0</v>
      </c>
      <c r="M125" s="1">
        <f t="shared" si="14"/>
        <v>0</v>
      </c>
      <c r="N125" s="1">
        <f t="shared" si="15"/>
        <v>0</v>
      </c>
    </row>
    <row r="126" spans="1:14" hidden="1" x14ac:dyDescent="0.25">
      <c r="A126" s="2">
        <v>41884</v>
      </c>
      <c r="B126" s="1">
        <v>0</v>
      </c>
      <c r="C126" s="1" t="b">
        <f t="shared" si="12"/>
        <v>0</v>
      </c>
      <c r="D126" s="5">
        <f t="shared" si="16"/>
        <v>2424000</v>
      </c>
      <c r="E126" s="5">
        <f t="shared" si="17"/>
        <v>100000</v>
      </c>
      <c r="F126" s="5">
        <f t="shared" si="18"/>
        <v>2324000</v>
      </c>
      <c r="G126" s="5">
        <f t="shared" si="19"/>
        <v>23240</v>
      </c>
      <c r="H126" s="5">
        <f t="shared" si="20"/>
        <v>2347240</v>
      </c>
      <c r="I126" s="5">
        <f t="shared" si="21"/>
        <v>2347240</v>
      </c>
      <c r="J126" s="5">
        <f t="shared" si="22"/>
        <v>2347240</v>
      </c>
      <c r="K126" s="5">
        <f t="shared" si="23"/>
        <v>2347240</v>
      </c>
      <c r="L126" s="1" t="b">
        <f t="shared" si="13"/>
        <v>0</v>
      </c>
      <c r="M126" s="1">
        <f t="shared" si="14"/>
        <v>0</v>
      </c>
      <c r="N126" s="1">
        <f t="shared" si="15"/>
        <v>0</v>
      </c>
    </row>
    <row r="127" spans="1:14" hidden="1" x14ac:dyDescent="0.25">
      <c r="A127" s="2">
        <v>41885</v>
      </c>
      <c r="B127" s="1">
        <v>0</v>
      </c>
      <c r="C127" s="1" t="b">
        <f t="shared" si="12"/>
        <v>0</v>
      </c>
      <c r="D127" s="5">
        <f t="shared" si="16"/>
        <v>2347240</v>
      </c>
      <c r="E127" s="5">
        <f t="shared" si="17"/>
        <v>100000</v>
      </c>
      <c r="F127" s="5">
        <f t="shared" si="18"/>
        <v>2247240</v>
      </c>
      <c r="G127" s="5">
        <f t="shared" si="19"/>
        <v>22472.400000000001</v>
      </c>
      <c r="H127" s="5">
        <f t="shared" si="20"/>
        <v>2269712.4</v>
      </c>
      <c r="I127" s="5">
        <f t="shared" si="21"/>
        <v>2269712.4</v>
      </c>
      <c r="J127" s="5">
        <f t="shared" si="22"/>
        <v>2269712.4</v>
      </c>
      <c r="K127" s="5">
        <f t="shared" si="23"/>
        <v>2269712.4</v>
      </c>
      <c r="L127" s="1" t="b">
        <f t="shared" si="13"/>
        <v>0</v>
      </c>
      <c r="M127" s="1">
        <f t="shared" si="14"/>
        <v>0</v>
      </c>
      <c r="N127" s="1">
        <f t="shared" si="15"/>
        <v>0</v>
      </c>
    </row>
    <row r="128" spans="1:14" hidden="1" x14ac:dyDescent="0.25">
      <c r="A128" s="2">
        <v>41886</v>
      </c>
      <c r="B128" s="1">
        <v>0</v>
      </c>
      <c r="C128" s="1" t="b">
        <f t="shared" si="12"/>
        <v>0</v>
      </c>
      <c r="D128" s="5">
        <f t="shared" si="16"/>
        <v>2269712.4</v>
      </c>
      <c r="E128" s="5">
        <f t="shared" si="17"/>
        <v>100000</v>
      </c>
      <c r="F128" s="5">
        <f t="shared" si="18"/>
        <v>2169712.4</v>
      </c>
      <c r="G128" s="5">
        <f t="shared" si="19"/>
        <v>21697.124</v>
      </c>
      <c r="H128" s="5">
        <f t="shared" si="20"/>
        <v>2191409.5239999997</v>
      </c>
      <c r="I128" s="5">
        <f t="shared" si="21"/>
        <v>2191409.5239999997</v>
      </c>
      <c r="J128" s="5">
        <f t="shared" si="22"/>
        <v>2191409.5239999997</v>
      </c>
      <c r="K128" s="5">
        <f t="shared" si="23"/>
        <v>2191409.5239999997</v>
      </c>
      <c r="L128" s="1" t="b">
        <f t="shared" si="13"/>
        <v>0</v>
      </c>
      <c r="M128" s="1">
        <f t="shared" si="14"/>
        <v>0</v>
      </c>
      <c r="N128" s="1">
        <f t="shared" si="15"/>
        <v>0</v>
      </c>
    </row>
    <row r="129" spans="1:14" hidden="1" x14ac:dyDescent="0.25">
      <c r="A129" s="2">
        <v>41887</v>
      </c>
      <c r="B129" s="1">
        <v>0</v>
      </c>
      <c r="C129" s="1" t="b">
        <f t="shared" si="12"/>
        <v>0</v>
      </c>
      <c r="D129" s="5">
        <f t="shared" si="16"/>
        <v>2191409.5239999997</v>
      </c>
      <c r="E129" s="5">
        <f t="shared" si="17"/>
        <v>100000</v>
      </c>
      <c r="F129" s="5">
        <f t="shared" si="18"/>
        <v>2091409.5239999997</v>
      </c>
      <c r="G129" s="5">
        <f t="shared" si="19"/>
        <v>20914.095239999999</v>
      </c>
      <c r="H129" s="5">
        <f t="shared" si="20"/>
        <v>2112323.6192399999</v>
      </c>
      <c r="I129" s="5">
        <f t="shared" si="21"/>
        <v>2112323.6192399999</v>
      </c>
      <c r="J129" s="5">
        <f t="shared" si="22"/>
        <v>2112323.6192399999</v>
      </c>
      <c r="K129" s="5">
        <f t="shared" si="23"/>
        <v>2112323.6192399999</v>
      </c>
      <c r="L129" s="1" t="b">
        <f t="shared" si="13"/>
        <v>0</v>
      </c>
      <c r="M129" s="1">
        <f t="shared" si="14"/>
        <v>0</v>
      </c>
      <c r="N129" s="1">
        <f t="shared" si="15"/>
        <v>0</v>
      </c>
    </row>
    <row r="130" spans="1:14" hidden="1" x14ac:dyDescent="0.25">
      <c r="A130" s="2">
        <v>41888</v>
      </c>
      <c r="B130" s="1">
        <v>0</v>
      </c>
      <c r="C130" s="1" t="b">
        <f t="shared" si="12"/>
        <v>1</v>
      </c>
      <c r="D130" s="5">
        <f t="shared" si="16"/>
        <v>2112323.6192399999</v>
      </c>
      <c r="E130" s="5">
        <f t="shared" si="17"/>
        <v>100000</v>
      </c>
      <c r="F130" s="5">
        <f t="shared" si="18"/>
        <v>2012323.6192399999</v>
      </c>
      <c r="G130" s="5">
        <f t="shared" si="19"/>
        <v>20123.2361924</v>
      </c>
      <c r="H130" s="5">
        <f t="shared" si="20"/>
        <v>2032446.8554324</v>
      </c>
      <c r="I130" s="5">
        <f t="shared" si="21"/>
        <v>2032446.8554324</v>
      </c>
      <c r="J130" s="5">
        <f t="shared" si="22"/>
        <v>2532446.8554324</v>
      </c>
      <c r="K130" s="5">
        <f t="shared" si="23"/>
        <v>2500000</v>
      </c>
      <c r="L130" s="1" t="b">
        <f t="shared" si="13"/>
        <v>0</v>
      </c>
      <c r="M130" s="1">
        <f t="shared" si="14"/>
        <v>0</v>
      </c>
      <c r="N130" s="1">
        <f t="shared" si="15"/>
        <v>500000</v>
      </c>
    </row>
    <row r="131" spans="1:14" hidden="1" x14ac:dyDescent="0.25">
      <c r="A131" s="2">
        <v>41889</v>
      </c>
      <c r="B131" s="1">
        <v>0</v>
      </c>
      <c r="C131" s="1" t="b">
        <f t="shared" ref="C131:C154" si="24">IF(WEEKDAY(A131)=7,TRUE(),FALSE())</f>
        <v>0</v>
      </c>
      <c r="D131" s="5">
        <f t="shared" si="16"/>
        <v>2500000</v>
      </c>
      <c r="E131" s="5">
        <f t="shared" si="17"/>
        <v>100000</v>
      </c>
      <c r="F131" s="5">
        <f t="shared" si="18"/>
        <v>2400000</v>
      </c>
      <c r="G131" s="5">
        <f t="shared" si="19"/>
        <v>24000</v>
      </c>
      <c r="H131" s="5">
        <f t="shared" si="20"/>
        <v>2424000</v>
      </c>
      <c r="I131" s="5">
        <f t="shared" si="21"/>
        <v>2424000</v>
      </c>
      <c r="J131" s="5">
        <f t="shared" si="22"/>
        <v>2424000</v>
      </c>
      <c r="K131" s="5">
        <f t="shared" si="23"/>
        <v>2424000</v>
      </c>
      <c r="L131" s="1" t="b">
        <f t="shared" ref="L131:L154" si="25">AND(C131=TRUE(),MONTH(A131)=5)</f>
        <v>0</v>
      </c>
      <c r="M131" s="1">
        <f t="shared" ref="M131:M154" si="26">H131-I131</f>
        <v>0</v>
      </c>
      <c r="N131" s="1">
        <f t="shared" ref="N131:N154" si="27">J131-I131</f>
        <v>0</v>
      </c>
    </row>
    <row r="132" spans="1:14" hidden="1" x14ac:dyDescent="0.25">
      <c r="A132" s="2">
        <v>41890</v>
      </c>
      <c r="B132" s="1">
        <v>1</v>
      </c>
      <c r="C132" s="1" t="b">
        <f t="shared" si="24"/>
        <v>0</v>
      </c>
      <c r="D132" s="5">
        <f t="shared" si="16"/>
        <v>2424000</v>
      </c>
      <c r="E132" s="5">
        <f t="shared" si="17"/>
        <v>0</v>
      </c>
      <c r="F132" s="5">
        <f t="shared" si="18"/>
        <v>2424000</v>
      </c>
      <c r="G132" s="5">
        <f t="shared" si="19"/>
        <v>72720</v>
      </c>
      <c r="H132" s="5">
        <f t="shared" si="20"/>
        <v>2496720</v>
      </c>
      <c r="I132" s="5">
        <f t="shared" si="21"/>
        <v>2496720</v>
      </c>
      <c r="J132" s="5">
        <f t="shared" si="22"/>
        <v>2496720</v>
      </c>
      <c r="K132" s="5">
        <f t="shared" si="23"/>
        <v>2496720</v>
      </c>
      <c r="L132" s="1" t="b">
        <f t="shared" si="25"/>
        <v>0</v>
      </c>
      <c r="M132" s="1">
        <f t="shared" si="26"/>
        <v>0</v>
      </c>
      <c r="N132" s="1">
        <f t="shared" si="27"/>
        <v>0</v>
      </c>
    </row>
    <row r="133" spans="1:14" hidden="1" x14ac:dyDescent="0.25">
      <c r="A133" s="2">
        <v>41891</v>
      </c>
      <c r="B133" s="1">
        <v>0</v>
      </c>
      <c r="C133" s="1" t="b">
        <f t="shared" si="24"/>
        <v>0</v>
      </c>
      <c r="D133" s="5">
        <f t="shared" ref="D133:D154" si="28">K132</f>
        <v>2496720</v>
      </c>
      <c r="E133" s="5">
        <f t="shared" ref="E133:E154" si="29">IF(B133=0,500*100*2,0)</f>
        <v>100000</v>
      </c>
      <c r="F133" s="5">
        <f t="shared" ref="F133:F154" si="30">D133-E133</f>
        <v>2396720</v>
      </c>
      <c r="G133" s="5">
        <f t="shared" ref="G133:G154" si="31">IF(B133=0,F133*0.01,D133*0.03)</f>
        <v>23967.200000000001</v>
      </c>
      <c r="H133" s="5">
        <f t="shared" ref="H133:H154" si="32">F133+G133</f>
        <v>2420687.2000000002</v>
      </c>
      <c r="I133" s="5">
        <f t="shared" ref="I133:I154" si="33">IF(H133&gt;2500000,2500000,H133)</f>
        <v>2420687.2000000002</v>
      </c>
      <c r="J133" s="5">
        <f t="shared" ref="J133:J154" si="34">IF(C133=TRUE(),I133+500000,I133)</f>
        <v>2420687.2000000002</v>
      </c>
      <c r="K133" s="5">
        <f t="shared" ref="K133:K154" si="35">IF(J133&gt;2500000,2500000,J133)</f>
        <v>2420687.2000000002</v>
      </c>
      <c r="L133" s="1" t="b">
        <f t="shared" si="25"/>
        <v>0</v>
      </c>
      <c r="M133" s="1">
        <f t="shared" si="26"/>
        <v>0</v>
      </c>
      <c r="N133" s="1">
        <f t="shared" si="27"/>
        <v>0</v>
      </c>
    </row>
    <row r="134" spans="1:14" hidden="1" x14ac:dyDescent="0.25">
      <c r="A134" s="2">
        <v>41892</v>
      </c>
      <c r="B134" s="1">
        <v>0</v>
      </c>
      <c r="C134" s="1" t="b">
        <f t="shared" si="24"/>
        <v>0</v>
      </c>
      <c r="D134" s="5">
        <f t="shared" si="28"/>
        <v>2420687.2000000002</v>
      </c>
      <c r="E134" s="5">
        <f t="shared" si="29"/>
        <v>100000</v>
      </c>
      <c r="F134" s="5">
        <f t="shared" si="30"/>
        <v>2320687.2000000002</v>
      </c>
      <c r="G134" s="5">
        <f t="shared" si="31"/>
        <v>23206.872000000003</v>
      </c>
      <c r="H134" s="5">
        <f t="shared" si="32"/>
        <v>2343894.0720000002</v>
      </c>
      <c r="I134" s="5">
        <f t="shared" si="33"/>
        <v>2343894.0720000002</v>
      </c>
      <c r="J134" s="5">
        <f t="shared" si="34"/>
        <v>2343894.0720000002</v>
      </c>
      <c r="K134" s="5">
        <f t="shared" si="35"/>
        <v>2343894.0720000002</v>
      </c>
      <c r="L134" s="1" t="b">
        <f t="shared" si="25"/>
        <v>0</v>
      </c>
      <c r="M134" s="1">
        <f t="shared" si="26"/>
        <v>0</v>
      </c>
      <c r="N134" s="1">
        <f t="shared" si="27"/>
        <v>0</v>
      </c>
    </row>
    <row r="135" spans="1:14" hidden="1" x14ac:dyDescent="0.25">
      <c r="A135" s="2">
        <v>41893</v>
      </c>
      <c r="B135" s="1">
        <v>0</v>
      </c>
      <c r="C135" s="1" t="b">
        <f t="shared" si="24"/>
        <v>0</v>
      </c>
      <c r="D135" s="5">
        <f t="shared" si="28"/>
        <v>2343894.0720000002</v>
      </c>
      <c r="E135" s="5">
        <f t="shared" si="29"/>
        <v>100000</v>
      </c>
      <c r="F135" s="5">
        <f t="shared" si="30"/>
        <v>2243894.0720000002</v>
      </c>
      <c r="G135" s="5">
        <f t="shared" si="31"/>
        <v>22438.940720000002</v>
      </c>
      <c r="H135" s="5">
        <f t="shared" si="32"/>
        <v>2266333.01272</v>
      </c>
      <c r="I135" s="5">
        <f t="shared" si="33"/>
        <v>2266333.01272</v>
      </c>
      <c r="J135" s="5">
        <f t="shared" si="34"/>
        <v>2266333.01272</v>
      </c>
      <c r="K135" s="5">
        <f t="shared" si="35"/>
        <v>2266333.01272</v>
      </c>
      <c r="L135" s="1" t="b">
        <f t="shared" si="25"/>
        <v>0</v>
      </c>
      <c r="M135" s="1">
        <f t="shared" si="26"/>
        <v>0</v>
      </c>
      <c r="N135" s="1">
        <f t="shared" si="27"/>
        <v>0</v>
      </c>
    </row>
    <row r="136" spans="1:14" hidden="1" x14ac:dyDescent="0.25">
      <c r="A136" s="2">
        <v>41894</v>
      </c>
      <c r="B136" s="1">
        <v>0</v>
      </c>
      <c r="C136" s="1" t="b">
        <f t="shared" si="24"/>
        <v>0</v>
      </c>
      <c r="D136" s="5">
        <f t="shared" si="28"/>
        <v>2266333.01272</v>
      </c>
      <c r="E136" s="5">
        <f t="shared" si="29"/>
        <v>100000</v>
      </c>
      <c r="F136" s="5">
        <f t="shared" si="30"/>
        <v>2166333.01272</v>
      </c>
      <c r="G136" s="5">
        <f t="shared" si="31"/>
        <v>21663.330127199999</v>
      </c>
      <c r="H136" s="5">
        <f t="shared" si="32"/>
        <v>2187996.3428472001</v>
      </c>
      <c r="I136" s="5">
        <f t="shared" si="33"/>
        <v>2187996.3428472001</v>
      </c>
      <c r="J136" s="5">
        <f t="shared" si="34"/>
        <v>2187996.3428472001</v>
      </c>
      <c r="K136" s="5">
        <f t="shared" si="35"/>
        <v>2187996.3428472001</v>
      </c>
      <c r="L136" s="1" t="b">
        <f t="shared" si="25"/>
        <v>0</v>
      </c>
      <c r="M136" s="1">
        <f t="shared" si="26"/>
        <v>0</v>
      </c>
      <c r="N136" s="1">
        <f t="shared" si="27"/>
        <v>0</v>
      </c>
    </row>
    <row r="137" spans="1:14" hidden="1" x14ac:dyDescent="0.25">
      <c r="A137" s="2">
        <v>41895</v>
      </c>
      <c r="B137" s="1">
        <v>0</v>
      </c>
      <c r="C137" s="1" t="b">
        <f t="shared" si="24"/>
        <v>1</v>
      </c>
      <c r="D137" s="5">
        <f t="shared" si="28"/>
        <v>2187996.3428472001</v>
      </c>
      <c r="E137" s="5">
        <f t="shared" si="29"/>
        <v>100000</v>
      </c>
      <c r="F137" s="5">
        <f t="shared" si="30"/>
        <v>2087996.3428472001</v>
      </c>
      <c r="G137" s="5">
        <f t="shared" si="31"/>
        <v>20879.963428472001</v>
      </c>
      <c r="H137" s="5">
        <f t="shared" si="32"/>
        <v>2108876.3062756723</v>
      </c>
      <c r="I137" s="5">
        <f t="shared" si="33"/>
        <v>2108876.3062756723</v>
      </c>
      <c r="J137" s="5">
        <f t="shared" si="34"/>
        <v>2608876.3062756723</v>
      </c>
      <c r="K137" s="5">
        <f t="shared" si="35"/>
        <v>2500000</v>
      </c>
      <c r="L137" s="1" t="b">
        <f t="shared" si="25"/>
        <v>0</v>
      </c>
      <c r="M137" s="1">
        <f t="shared" si="26"/>
        <v>0</v>
      </c>
      <c r="N137" s="1">
        <f t="shared" si="27"/>
        <v>500000</v>
      </c>
    </row>
    <row r="138" spans="1:14" hidden="1" x14ac:dyDescent="0.25">
      <c r="A138" s="2">
        <v>41896</v>
      </c>
      <c r="B138" s="1">
        <v>0</v>
      </c>
      <c r="C138" s="1" t="b">
        <f t="shared" si="24"/>
        <v>0</v>
      </c>
      <c r="D138" s="5">
        <f t="shared" si="28"/>
        <v>2500000</v>
      </c>
      <c r="E138" s="5">
        <f t="shared" si="29"/>
        <v>100000</v>
      </c>
      <c r="F138" s="5">
        <f t="shared" si="30"/>
        <v>2400000</v>
      </c>
      <c r="G138" s="5">
        <f t="shared" si="31"/>
        <v>24000</v>
      </c>
      <c r="H138" s="5">
        <f t="shared" si="32"/>
        <v>2424000</v>
      </c>
      <c r="I138" s="5">
        <f t="shared" si="33"/>
        <v>2424000</v>
      </c>
      <c r="J138" s="5">
        <f t="shared" si="34"/>
        <v>2424000</v>
      </c>
      <c r="K138" s="5">
        <f t="shared" si="35"/>
        <v>2424000</v>
      </c>
      <c r="L138" s="1" t="b">
        <f t="shared" si="25"/>
        <v>0</v>
      </c>
      <c r="M138" s="1">
        <f t="shared" si="26"/>
        <v>0</v>
      </c>
      <c r="N138" s="1">
        <f t="shared" si="27"/>
        <v>0</v>
      </c>
    </row>
    <row r="139" spans="1:14" hidden="1" x14ac:dyDescent="0.25">
      <c r="A139" s="2">
        <v>41897</v>
      </c>
      <c r="B139" s="1">
        <v>1</v>
      </c>
      <c r="C139" s="1" t="b">
        <f t="shared" si="24"/>
        <v>0</v>
      </c>
      <c r="D139" s="5">
        <f t="shared" si="28"/>
        <v>2424000</v>
      </c>
      <c r="E139" s="5">
        <f t="shared" si="29"/>
        <v>0</v>
      </c>
      <c r="F139" s="5">
        <f t="shared" si="30"/>
        <v>2424000</v>
      </c>
      <c r="G139" s="5">
        <f t="shared" si="31"/>
        <v>72720</v>
      </c>
      <c r="H139" s="5">
        <f t="shared" si="32"/>
        <v>2496720</v>
      </c>
      <c r="I139" s="5">
        <f t="shared" si="33"/>
        <v>2496720</v>
      </c>
      <c r="J139" s="5">
        <f t="shared" si="34"/>
        <v>2496720</v>
      </c>
      <c r="K139" s="5">
        <f t="shared" si="35"/>
        <v>2496720</v>
      </c>
      <c r="L139" s="1" t="b">
        <f t="shared" si="25"/>
        <v>0</v>
      </c>
      <c r="M139" s="1">
        <f t="shared" si="26"/>
        <v>0</v>
      </c>
      <c r="N139" s="1">
        <f t="shared" si="27"/>
        <v>0</v>
      </c>
    </row>
    <row r="140" spans="1:14" hidden="1" x14ac:dyDescent="0.25">
      <c r="A140" s="2">
        <v>41898</v>
      </c>
      <c r="B140" s="1">
        <v>0</v>
      </c>
      <c r="C140" s="1" t="b">
        <f t="shared" si="24"/>
        <v>0</v>
      </c>
      <c r="D140" s="5">
        <f t="shared" si="28"/>
        <v>2496720</v>
      </c>
      <c r="E140" s="5">
        <f t="shared" si="29"/>
        <v>100000</v>
      </c>
      <c r="F140" s="5">
        <f t="shared" si="30"/>
        <v>2396720</v>
      </c>
      <c r="G140" s="5">
        <f t="shared" si="31"/>
        <v>23967.200000000001</v>
      </c>
      <c r="H140" s="5">
        <f t="shared" si="32"/>
        <v>2420687.2000000002</v>
      </c>
      <c r="I140" s="5">
        <f t="shared" si="33"/>
        <v>2420687.2000000002</v>
      </c>
      <c r="J140" s="5">
        <f t="shared" si="34"/>
        <v>2420687.2000000002</v>
      </c>
      <c r="K140" s="5">
        <f t="shared" si="35"/>
        <v>2420687.2000000002</v>
      </c>
      <c r="L140" s="1" t="b">
        <f t="shared" si="25"/>
        <v>0</v>
      </c>
      <c r="M140" s="1">
        <f t="shared" si="26"/>
        <v>0</v>
      </c>
      <c r="N140" s="1">
        <f t="shared" si="27"/>
        <v>0</v>
      </c>
    </row>
    <row r="141" spans="1:14" hidden="1" x14ac:dyDescent="0.25">
      <c r="A141" s="2">
        <v>41899</v>
      </c>
      <c r="B141" s="1">
        <v>0</v>
      </c>
      <c r="C141" s="1" t="b">
        <f t="shared" si="24"/>
        <v>0</v>
      </c>
      <c r="D141" s="5">
        <f t="shared" si="28"/>
        <v>2420687.2000000002</v>
      </c>
      <c r="E141" s="5">
        <f t="shared" si="29"/>
        <v>100000</v>
      </c>
      <c r="F141" s="5">
        <f t="shared" si="30"/>
        <v>2320687.2000000002</v>
      </c>
      <c r="G141" s="5">
        <f t="shared" si="31"/>
        <v>23206.872000000003</v>
      </c>
      <c r="H141" s="5">
        <f t="shared" si="32"/>
        <v>2343894.0720000002</v>
      </c>
      <c r="I141" s="5">
        <f t="shared" si="33"/>
        <v>2343894.0720000002</v>
      </c>
      <c r="J141" s="5">
        <f t="shared" si="34"/>
        <v>2343894.0720000002</v>
      </c>
      <c r="K141" s="5">
        <f t="shared" si="35"/>
        <v>2343894.0720000002</v>
      </c>
      <c r="L141" s="1" t="b">
        <f t="shared" si="25"/>
        <v>0</v>
      </c>
      <c r="M141" s="1">
        <f t="shared" si="26"/>
        <v>0</v>
      </c>
      <c r="N141" s="1">
        <f t="shared" si="27"/>
        <v>0</v>
      </c>
    </row>
    <row r="142" spans="1:14" hidden="1" x14ac:dyDescent="0.25">
      <c r="A142" s="2">
        <v>41900</v>
      </c>
      <c r="B142" s="1">
        <v>0</v>
      </c>
      <c r="C142" s="1" t="b">
        <f t="shared" si="24"/>
        <v>0</v>
      </c>
      <c r="D142" s="5">
        <f t="shared" si="28"/>
        <v>2343894.0720000002</v>
      </c>
      <c r="E142" s="5">
        <f t="shared" si="29"/>
        <v>100000</v>
      </c>
      <c r="F142" s="5">
        <f t="shared" si="30"/>
        <v>2243894.0720000002</v>
      </c>
      <c r="G142" s="5">
        <f t="shared" si="31"/>
        <v>22438.940720000002</v>
      </c>
      <c r="H142" s="5">
        <f t="shared" si="32"/>
        <v>2266333.01272</v>
      </c>
      <c r="I142" s="5">
        <f t="shared" si="33"/>
        <v>2266333.01272</v>
      </c>
      <c r="J142" s="5">
        <f t="shared" si="34"/>
        <v>2266333.01272</v>
      </c>
      <c r="K142" s="5">
        <f t="shared" si="35"/>
        <v>2266333.01272</v>
      </c>
      <c r="L142" s="1" t="b">
        <f t="shared" si="25"/>
        <v>0</v>
      </c>
      <c r="M142" s="1">
        <f t="shared" si="26"/>
        <v>0</v>
      </c>
      <c r="N142" s="1">
        <f t="shared" si="27"/>
        <v>0</v>
      </c>
    </row>
    <row r="143" spans="1:14" hidden="1" x14ac:dyDescent="0.25">
      <c r="A143" s="2">
        <v>41901</v>
      </c>
      <c r="B143" s="1">
        <v>0</v>
      </c>
      <c r="C143" s="1" t="b">
        <f t="shared" si="24"/>
        <v>0</v>
      </c>
      <c r="D143" s="5">
        <f t="shared" si="28"/>
        <v>2266333.01272</v>
      </c>
      <c r="E143" s="5">
        <f t="shared" si="29"/>
        <v>100000</v>
      </c>
      <c r="F143" s="5">
        <f t="shared" si="30"/>
        <v>2166333.01272</v>
      </c>
      <c r="G143" s="5">
        <f t="shared" si="31"/>
        <v>21663.330127199999</v>
      </c>
      <c r="H143" s="5">
        <f t="shared" si="32"/>
        <v>2187996.3428472001</v>
      </c>
      <c r="I143" s="5">
        <f t="shared" si="33"/>
        <v>2187996.3428472001</v>
      </c>
      <c r="J143" s="5">
        <f t="shared" si="34"/>
        <v>2187996.3428472001</v>
      </c>
      <c r="K143" s="5">
        <f t="shared" si="35"/>
        <v>2187996.3428472001</v>
      </c>
      <c r="L143" s="1" t="b">
        <f t="shared" si="25"/>
        <v>0</v>
      </c>
      <c r="M143" s="1">
        <f t="shared" si="26"/>
        <v>0</v>
      </c>
      <c r="N143" s="1">
        <f t="shared" si="27"/>
        <v>0</v>
      </c>
    </row>
    <row r="144" spans="1:14" hidden="1" x14ac:dyDescent="0.25">
      <c r="A144" s="2">
        <v>41902</v>
      </c>
      <c r="B144" s="1">
        <v>0</v>
      </c>
      <c r="C144" s="1" t="b">
        <f t="shared" si="24"/>
        <v>1</v>
      </c>
      <c r="D144" s="5">
        <f t="shared" si="28"/>
        <v>2187996.3428472001</v>
      </c>
      <c r="E144" s="5">
        <f t="shared" si="29"/>
        <v>100000</v>
      </c>
      <c r="F144" s="5">
        <f t="shared" si="30"/>
        <v>2087996.3428472001</v>
      </c>
      <c r="G144" s="5">
        <f t="shared" si="31"/>
        <v>20879.963428472001</v>
      </c>
      <c r="H144" s="5">
        <f t="shared" si="32"/>
        <v>2108876.3062756723</v>
      </c>
      <c r="I144" s="5">
        <f t="shared" si="33"/>
        <v>2108876.3062756723</v>
      </c>
      <c r="J144" s="5">
        <f t="shared" si="34"/>
        <v>2608876.3062756723</v>
      </c>
      <c r="K144" s="5">
        <f t="shared" si="35"/>
        <v>2500000</v>
      </c>
      <c r="L144" s="1" t="b">
        <f t="shared" si="25"/>
        <v>0</v>
      </c>
      <c r="M144" s="1">
        <f t="shared" si="26"/>
        <v>0</v>
      </c>
      <c r="N144" s="1">
        <f t="shared" si="27"/>
        <v>500000</v>
      </c>
    </row>
    <row r="145" spans="1:14" hidden="1" x14ac:dyDescent="0.25">
      <c r="A145" s="2">
        <v>41903</v>
      </c>
      <c r="B145" s="1">
        <v>0</v>
      </c>
      <c r="C145" s="1" t="b">
        <f t="shared" si="24"/>
        <v>0</v>
      </c>
      <c r="D145" s="5">
        <f t="shared" si="28"/>
        <v>2500000</v>
      </c>
      <c r="E145" s="5">
        <f t="shared" si="29"/>
        <v>100000</v>
      </c>
      <c r="F145" s="5">
        <f t="shared" si="30"/>
        <v>2400000</v>
      </c>
      <c r="G145" s="5">
        <f t="shared" si="31"/>
        <v>24000</v>
      </c>
      <c r="H145" s="5">
        <f t="shared" si="32"/>
        <v>2424000</v>
      </c>
      <c r="I145" s="5">
        <f t="shared" si="33"/>
        <v>2424000</v>
      </c>
      <c r="J145" s="5">
        <f t="shared" si="34"/>
        <v>2424000</v>
      </c>
      <c r="K145" s="5">
        <f t="shared" si="35"/>
        <v>2424000</v>
      </c>
      <c r="L145" s="1" t="b">
        <f t="shared" si="25"/>
        <v>0</v>
      </c>
      <c r="M145" s="1">
        <f t="shared" si="26"/>
        <v>0</v>
      </c>
      <c r="N145" s="1">
        <f t="shared" si="27"/>
        <v>0</v>
      </c>
    </row>
    <row r="146" spans="1:14" hidden="1" x14ac:dyDescent="0.25">
      <c r="A146" s="2">
        <v>41904</v>
      </c>
      <c r="B146" s="1">
        <v>0</v>
      </c>
      <c r="C146" s="1" t="b">
        <f t="shared" si="24"/>
        <v>0</v>
      </c>
      <c r="D146" s="5">
        <f t="shared" si="28"/>
        <v>2424000</v>
      </c>
      <c r="E146" s="5">
        <f t="shared" si="29"/>
        <v>100000</v>
      </c>
      <c r="F146" s="5">
        <f t="shared" si="30"/>
        <v>2324000</v>
      </c>
      <c r="G146" s="5">
        <f t="shared" si="31"/>
        <v>23240</v>
      </c>
      <c r="H146" s="5">
        <f t="shared" si="32"/>
        <v>2347240</v>
      </c>
      <c r="I146" s="5">
        <f t="shared" si="33"/>
        <v>2347240</v>
      </c>
      <c r="J146" s="5">
        <f t="shared" si="34"/>
        <v>2347240</v>
      </c>
      <c r="K146" s="5">
        <f t="shared" si="35"/>
        <v>2347240</v>
      </c>
      <c r="L146" s="1" t="b">
        <f t="shared" si="25"/>
        <v>0</v>
      </c>
      <c r="M146" s="1">
        <f t="shared" si="26"/>
        <v>0</v>
      </c>
      <c r="N146" s="1">
        <f t="shared" si="27"/>
        <v>0</v>
      </c>
    </row>
    <row r="147" spans="1:14" hidden="1" x14ac:dyDescent="0.25">
      <c r="A147" s="2">
        <v>41905</v>
      </c>
      <c r="B147" s="1">
        <v>1</v>
      </c>
      <c r="C147" s="1" t="b">
        <f t="shared" si="24"/>
        <v>0</v>
      </c>
      <c r="D147" s="5">
        <f t="shared" si="28"/>
        <v>2347240</v>
      </c>
      <c r="E147" s="5">
        <f t="shared" si="29"/>
        <v>0</v>
      </c>
      <c r="F147" s="5">
        <f t="shared" si="30"/>
        <v>2347240</v>
      </c>
      <c r="G147" s="5">
        <f t="shared" si="31"/>
        <v>70417.2</v>
      </c>
      <c r="H147" s="5">
        <f t="shared" si="32"/>
        <v>2417657.2000000002</v>
      </c>
      <c r="I147" s="5">
        <f t="shared" si="33"/>
        <v>2417657.2000000002</v>
      </c>
      <c r="J147" s="5">
        <f t="shared" si="34"/>
        <v>2417657.2000000002</v>
      </c>
      <c r="K147" s="5">
        <f t="shared" si="35"/>
        <v>2417657.2000000002</v>
      </c>
      <c r="L147" s="1" t="b">
        <f t="shared" si="25"/>
        <v>0</v>
      </c>
      <c r="M147" s="1">
        <f t="shared" si="26"/>
        <v>0</v>
      </c>
      <c r="N147" s="1">
        <f t="shared" si="27"/>
        <v>0</v>
      </c>
    </row>
    <row r="148" spans="1:14" hidden="1" x14ac:dyDescent="0.25">
      <c r="A148" s="2">
        <v>41906</v>
      </c>
      <c r="B148" s="1">
        <v>0</v>
      </c>
      <c r="C148" s="1" t="b">
        <f t="shared" si="24"/>
        <v>0</v>
      </c>
      <c r="D148" s="5">
        <f t="shared" si="28"/>
        <v>2417657.2000000002</v>
      </c>
      <c r="E148" s="5">
        <f t="shared" si="29"/>
        <v>100000</v>
      </c>
      <c r="F148" s="5">
        <f t="shared" si="30"/>
        <v>2317657.2000000002</v>
      </c>
      <c r="G148" s="5">
        <f t="shared" si="31"/>
        <v>23176.572000000004</v>
      </c>
      <c r="H148" s="5">
        <f t="shared" si="32"/>
        <v>2340833.7720000003</v>
      </c>
      <c r="I148" s="5">
        <f t="shared" si="33"/>
        <v>2340833.7720000003</v>
      </c>
      <c r="J148" s="5">
        <f t="shared" si="34"/>
        <v>2340833.7720000003</v>
      </c>
      <c r="K148" s="5">
        <f t="shared" si="35"/>
        <v>2340833.7720000003</v>
      </c>
      <c r="L148" s="1" t="b">
        <f t="shared" si="25"/>
        <v>0</v>
      </c>
      <c r="M148" s="1">
        <f t="shared" si="26"/>
        <v>0</v>
      </c>
      <c r="N148" s="1">
        <f t="shared" si="27"/>
        <v>0</v>
      </c>
    </row>
    <row r="149" spans="1:14" hidden="1" x14ac:dyDescent="0.25">
      <c r="A149" s="2">
        <v>41907</v>
      </c>
      <c r="B149" s="1">
        <v>1</v>
      </c>
      <c r="C149" s="1" t="b">
        <f t="shared" si="24"/>
        <v>0</v>
      </c>
      <c r="D149" s="5">
        <f t="shared" si="28"/>
        <v>2340833.7720000003</v>
      </c>
      <c r="E149" s="5">
        <f t="shared" si="29"/>
        <v>0</v>
      </c>
      <c r="F149" s="5">
        <f t="shared" si="30"/>
        <v>2340833.7720000003</v>
      </c>
      <c r="G149" s="5">
        <f t="shared" si="31"/>
        <v>70225.013160000002</v>
      </c>
      <c r="H149" s="5">
        <f t="shared" si="32"/>
        <v>2411058.7851600004</v>
      </c>
      <c r="I149" s="5">
        <f t="shared" si="33"/>
        <v>2411058.7851600004</v>
      </c>
      <c r="J149" s="5">
        <f t="shared" si="34"/>
        <v>2411058.7851600004</v>
      </c>
      <c r="K149" s="5">
        <f t="shared" si="35"/>
        <v>2411058.7851600004</v>
      </c>
      <c r="L149" s="1" t="b">
        <f t="shared" si="25"/>
        <v>0</v>
      </c>
      <c r="M149" s="1">
        <f t="shared" si="26"/>
        <v>0</v>
      </c>
      <c r="N149" s="1">
        <f t="shared" si="27"/>
        <v>0</v>
      </c>
    </row>
    <row r="150" spans="1:14" hidden="1" x14ac:dyDescent="0.25">
      <c r="A150" s="2">
        <v>41908</v>
      </c>
      <c r="B150" s="1">
        <v>0</v>
      </c>
      <c r="C150" s="1" t="b">
        <f t="shared" si="24"/>
        <v>0</v>
      </c>
      <c r="D150" s="5">
        <f t="shared" si="28"/>
        <v>2411058.7851600004</v>
      </c>
      <c r="E150" s="5">
        <f t="shared" si="29"/>
        <v>100000</v>
      </c>
      <c r="F150" s="5">
        <f t="shared" si="30"/>
        <v>2311058.7851600004</v>
      </c>
      <c r="G150" s="5">
        <f t="shared" si="31"/>
        <v>23110.587851600005</v>
      </c>
      <c r="H150" s="5">
        <f t="shared" si="32"/>
        <v>2334169.3730116002</v>
      </c>
      <c r="I150" s="5">
        <f t="shared" si="33"/>
        <v>2334169.3730116002</v>
      </c>
      <c r="J150" s="5">
        <f t="shared" si="34"/>
        <v>2334169.3730116002</v>
      </c>
      <c r="K150" s="5">
        <f t="shared" si="35"/>
        <v>2334169.3730116002</v>
      </c>
      <c r="L150" s="1" t="b">
        <f t="shared" si="25"/>
        <v>0</v>
      </c>
      <c r="M150" s="1">
        <f t="shared" si="26"/>
        <v>0</v>
      </c>
      <c r="N150" s="1">
        <f t="shared" si="27"/>
        <v>0</v>
      </c>
    </row>
    <row r="151" spans="1:14" hidden="1" x14ac:dyDescent="0.25">
      <c r="A151" s="2">
        <v>41909</v>
      </c>
      <c r="B151" s="1">
        <v>0</v>
      </c>
      <c r="C151" s="1" t="b">
        <f t="shared" si="24"/>
        <v>1</v>
      </c>
      <c r="D151" s="5">
        <f t="shared" si="28"/>
        <v>2334169.3730116002</v>
      </c>
      <c r="E151" s="5">
        <f t="shared" si="29"/>
        <v>100000</v>
      </c>
      <c r="F151" s="5">
        <f t="shared" si="30"/>
        <v>2234169.3730116002</v>
      </c>
      <c r="G151" s="5">
        <f t="shared" si="31"/>
        <v>22341.693730116003</v>
      </c>
      <c r="H151" s="5">
        <f t="shared" si="32"/>
        <v>2256511.0667417161</v>
      </c>
      <c r="I151" s="5">
        <f t="shared" si="33"/>
        <v>2256511.0667417161</v>
      </c>
      <c r="J151" s="5">
        <f t="shared" si="34"/>
        <v>2756511.0667417161</v>
      </c>
      <c r="K151" s="5">
        <f t="shared" si="35"/>
        <v>2500000</v>
      </c>
      <c r="L151" s="1" t="b">
        <f t="shared" si="25"/>
        <v>0</v>
      </c>
      <c r="M151" s="1">
        <f t="shared" si="26"/>
        <v>0</v>
      </c>
      <c r="N151" s="1">
        <f t="shared" si="27"/>
        <v>500000</v>
      </c>
    </row>
    <row r="152" spans="1:14" hidden="1" x14ac:dyDescent="0.25">
      <c r="A152" s="2">
        <v>41910</v>
      </c>
      <c r="B152" s="1">
        <v>0</v>
      </c>
      <c r="C152" s="1" t="b">
        <f t="shared" si="24"/>
        <v>0</v>
      </c>
      <c r="D152" s="5">
        <f t="shared" si="28"/>
        <v>2500000</v>
      </c>
      <c r="E152" s="5">
        <f t="shared" si="29"/>
        <v>100000</v>
      </c>
      <c r="F152" s="5">
        <f t="shared" si="30"/>
        <v>2400000</v>
      </c>
      <c r="G152" s="5">
        <f t="shared" si="31"/>
        <v>24000</v>
      </c>
      <c r="H152" s="5">
        <f t="shared" si="32"/>
        <v>2424000</v>
      </c>
      <c r="I152" s="5">
        <f t="shared" si="33"/>
        <v>2424000</v>
      </c>
      <c r="J152" s="5">
        <f t="shared" si="34"/>
        <v>2424000</v>
      </c>
      <c r="K152" s="5">
        <f t="shared" si="35"/>
        <v>2424000</v>
      </c>
      <c r="L152" s="1" t="b">
        <f t="shared" si="25"/>
        <v>0</v>
      </c>
      <c r="M152" s="1">
        <f t="shared" si="26"/>
        <v>0</v>
      </c>
      <c r="N152" s="1">
        <f t="shared" si="27"/>
        <v>0</v>
      </c>
    </row>
    <row r="153" spans="1:14" hidden="1" x14ac:dyDescent="0.25">
      <c r="A153" s="2">
        <v>41911</v>
      </c>
      <c r="B153" s="1">
        <v>1</v>
      </c>
      <c r="C153" s="1" t="b">
        <f t="shared" si="24"/>
        <v>0</v>
      </c>
      <c r="D153" s="5">
        <f t="shared" si="28"/>
        <v>2424000</v>
      </c>
      <c r="E153" s="5">
        <f t="shared" si="29"/>
        <v>0</v>
      </c>
      <c r="F153" s="5">
        <f t="shared" si="30"/>
        <v>2424000</v>
      </c>
      <c r="G153" s="5">
        <f t="shared" si="31"/>
        <v>72720</v>
      </c>
      <c r="H153" s="5">
        <f t="shared" si="32"/>
        <v>2496720</v>
      </c>
      <c r="I153" s="5">
        <f t="shared" si="33"/>
        <v>2496720</v>
      </c>
      <c r="J153" s="5">
        <f t="shared" si="34"/>
        <v>2496720</v>
      </c>
      <c r="K153" s="5">
        <f t="shared" si="35"/>
        <v>2496720</v>
      </c>
      <c r="L153" s="1" t="b">
        <f t="shared" si="25"/>
        <v>0</v>
      </c>
      <c r="M153" s="1">
        <f t="shared" si="26"/>
        <v>0</v>
      </c>
      <c r="N153" s="1">
        <f t="shared" si="27"/>
        <v>0</v>
      </c>
    </row>
    <row r="154" spans="1:14" hidden="1" x14ac:dyDescent="0.25">
      <c r="A154" s="2">
        <v>41912</v>
      </c>
      <c r="B154" s="1">
        <v>1</v>
      </c>
      <c r="C154" s="1" t="b">
        <f t="shared" si="24"/>
        <v>0</v>
      </c>
      <c r="D154" s="5">
        <f t="shared" si="28"/>
        <v>2496720</v>
      </c>
      <c r="E154" s="5">
        <f t="shared" si="29"/>
        <v>0</v>
      </c>
      <c r="F154" s="5">
        <f t="shared" si="30"/>
        <v>2496720</v>
      </c>
      <c r="G154" s="5">
        <f t="shared" si="31"/>
        <v>74901.599999999991</v>
      </c>
      <c r="H154" s="5">
        <f t="shared" si="32"/>
        <v>2571621.6</v>
      </c>
      <c r="I154" s="5">
        <f t="shared" si="33"/>
        <v>2500000</v>
      </c>
      <c r="J154" s="5">
        <f t="shared" si="34"/>
        <v>2500000</v>
      </c>
      <c r="K154" s="5">
        <f t="shared" si="35"/>
        <v>2500000</v>
      </c>
      <c r="L154" s="1" t="b">
        <f t="shared" si="25"/>
        <v>0</v>
      </c>
      <c r="M154" s="1">
        <f t="shared" si="26"/>
        <v>71621.600000000093</v>
      </c>
      <c r="N154" s="1">
        <f t="shared" si="27"/>
        <v>0</v>
      </c>
    </row>
  </sheetData>
  <autoFilter ref="A1:N154">
    <filterColumn colId="11">
      <filters>
        <filter val="PRAWDA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54"/>
  <sheetViews>
    <sheetView tabSelected="1" topLeftCell="F1" zoomScale="70" zoomScaleNormal="70" workbookViewId="0">
      <selection activeCell="L161" sqref="L161"/>
    </sheetView>
  </sheetViews>
  <sheetFormatPr defaultRowHeight="15" x14ac:dyDescent="0.25"/>
  <cols>
    <col min="1" max="1" width="10.42578125" style="1" bestFit="1" customWidth="1"/>
    <col min="2" max="2" width="6.85546875" style="1" hidden="1" customWidth="1"/>
    <col min="3" max="3" width="9.85546875" style="1" customWidth="1"/>
    <col min="4" max="4" width="12.5703125" style="5" customWidth="1"/>
    <col min="5" max="5" width="11.7109375" style="5" customWidth="1"/>
    <col min="6" max="6" width="12.7109375" style="5" customWidth="1"/>
    <col min="7" max="7" width="19.85546875" style="5" customWidth="1"/>
    <col min="8" max="8" width="14.28515625" style="5" customWidth="1"/>
    <col min="9" max="9" width="11" style="5" customWidth="1"/>
    <col min="10" max="10" width="13.85546875" style="5" customWidth="1"/>
    <col min="11" max="11" width="14.85546875" style="5" customWidth="1"/>
    <col min="12" max="12" width="13.42578125" style="1" customWidth="1"/>
    <col min="13" max="13" width="9.140625" style="1"/>
    <col min="14" max="14" width="14.7109375" style="1" customWidth="1"/>
    <col min="15" max="15" width="9.140625" style="1"/>
    <col min="16" max="16" width="15.85546875" style="1" customWidth="1"/>
    <col min="17" max="16384" width="9.140625" style="1"/>
  </cols>
  <sheetData>
    <row r="1" spans="1:14" ht="30.75" customHeight="1" x14ac:dyDescent="0.25">
      <c r="A1" s="3" t="s">
        <v>0</v>
      </c>
      <c r="B1" s="3" t="s">
        <v>1</v>
      </c>
      <c r="C1" s="1" t="s">
        <v>8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11</v>
      </c>
      <c r="K1" s="5" t="s">
        <v>10</v>
      </c>
      <c r="L1" s="3" t="s">
        <v>17</v>
      </c>
      <c r="M1" s="3" t="s">
        <v>18</v>
      </c>
      <c r="N1" s="3" t="s">
        <v>9</v>
      </c>
    </row>
    <row r="2" spans="1:14" hidden="1" x14ac:dyDescent="0.25">
      <c r="A2" s="2">
        <v>41760</v>
      </c>
      <c r="B2" s="1">
        <v>0</v>
      </c>
      <c r="C2" s="1" t="b">
        <f>IF(WEEKDAY(A2)=7,TRUE(),FALSE())</f>
        <v>0</v>
      </c>
      <c r="D2" s="5">
        <f>2500000</f>
        <v>2500000</v>
      </c>
      <c r="E2" s="5">
        <f>IF(B2=0,500*100*2,0)</f>
        <v>100000</v>
      </c>
      <c r="F2" s="5">
        <f>D2-E2</f>
        <v>2400000</v>
      </c>
      <c r="G2" s="5">
        <f>IF(B2=0,F2*0.01,D2*0.03)</f>
        <v>24000</v>
      </c>
      <c r="H2" s="5">
        <f>F2+G2</f>
        <v>2424000</v>
      </c>
      <c r="I2" s="5">
        <f>IF(H2&gt;2500000,2500000,H2)</f>
        <v>2424000</v>
      </c>
      <c r="J2" s="5">
        <f>IF(C2=TRUE(),I2+500000,I2)</f>
        <v>2424000</v>
      </c>
      <c r="K2" s="5">
        <f>IF(J2&gt;2500000,2500000,J2)</f>
        <v>2424000</v>
      </c>
      <c r="L2" s="1" t="b">
        <f>AND(C2=TRUE(),MONTH(A2)=5)</f>
        <v>0</v>
      </c>
      <c r="M2" s="1">
        <f>H2-I2</f>
        <v>0</v>
      </c>
      <c r="N2" s="1">
        <f>J2-I2</f>
        <v>0</v>
      </c>
    </row>
    <row r="3" spans="1:14" hidden="1" x14ac:dyDescent="0.25">
      <c r="A3" s="2">
        <v>41761</v>
      </c>
      <c r="B3" s="1">
        <v>1</v>
      </c>
      <c r="C3" s="1" t="b">
        <f t="shared" ref="C3:C66" si="0">IF(WEEKDAY(A3)=7,TRUE(),FALSE())</f>
        <v>0</v>
      </c>
      <c r="D3" s="5">
        <f>K2</f>
        <v>2424000</v>
      </c>
      <c r="E3" s="5">
        <f>IF(B3=0,500*100*2,0)</f>
        <v>0</v>
      </c>
      <c r="F3" s="5">
        <f>D3-E3</f>
        <v>2424000</v>
      </c>
      <c r="G3" s="5">
        <f>IF(B3=0,F3*0.01,D3*0.03)</f>
        <v>72720</v>
      </c>
      <c r="H3" s="5">
        <f>F3+G3</f>
        <v>2496720</v>
      </c>
      <c r="I3" s="5">
        <f>IF(H3&gt;2500000,2500000,H3)</f>
        <v>2496720</v>
      </c>
      <c r="J3" s="5">
        <f>IF(C3=TRUE(),I3+500000,I3)</f>
        <v>2496720</v>
      </c>
      <c r="K3" s="5">
        <f>IF(J3&gt;2500000,2500000,J3)</f>
        <v>2496720</v>
      </c>
      <c r="L3" s="1" t="b">
        <f t="shared" ref="L3:L66" si="1">AND(C3=TRUE(),MONTH(A3)=5)</f>
        <v>0</v>
      </c>
      <c r="M3" s="1">
        <f t="shared" ref="M3:M66" si="2">H3-I3</f>
        <v>0</v>
      </c>
      <c r="N3" s="1">
        <f t="shared" ref="N3:N66" si="3">J3-I3</f>
        <v>0</v>
      </c>
    </row>
    <row r="4" spans="1:14" x14ac:dyDescent="0.25">
      <c r="A4" s="2">
        <v>41762</v>
      </c>
      <c r="B4" s="1">
        <v>0</v>
      </c>
      <c r="C4" s="1" t="b">
        <f t="shared" si="0"/>
        <v>1</v>
      </c>
      <c r="D4" s="5">
        <f>K3</f>
        <v>2496720</v>
      </c>
      <c r="E4" s="5">
        <f>IF(B4=0,500*100*2,0)</f>
        <v>100000</v>
      </c>
      <c r="F4" s="5">
        <f>D4-E4</f>
        <v>2396720</v>
      </c>
      <c r="G4" s="5">
        <f>IF(B4=0,F4*0.01,D4*0.03)</f>
        <v>23967.200000000001</v>
      </c>
      <c r="H4" s="5">
        <f>F4+G4</f>
        <v>2420687.2000000002</v>
      </c>
      <c r="I4" s="5">
        <f>IF(H4&gt;2500000,2500000,H4)</f>
        <v>2420687.2000000002</v>
      </c>
      <c r="J4" s="5">
        <f>IF(C4=TRUE(),I4+500000,I4)</f>
        <v>2920687.2</v>
      </c>
      <c r="K4" s="5">
        <f>IF(J4&gt;2500000,2500000,J4)</f>
        <v>2500000</v>
      </c>
      <c r="L4" s="1" t="b">
        <f t="shared" si="1"/>
        <v>1</v>
      </c>
      <c r="M4" s="1">
        <f t="shared" si="2"/>
        <v>0</v>
      </c>
      <c r="N4" s="1">
        <f>K4-I4</f>
        <v>79312.799999999814</v>
      </c>
    </row>
    <row r="5" spans="1:14" hidden="1" x14ac:dyDescent="0.25">
      <c r="A5" s="2">
        <v>41763</v>
      </c>
      <c r="B5" s="1">
        <v>0</v>
      </c>
      <c r="C5" s="1" t="b">
        <f t="shared" si="0"/>
        <v>0</v>
      </c>
      <c r="D5" s="5">
        <f t="shared" ref="D5:D68" si="4">K4</f>
        <v>2500000</v>
      </c>
      <c r="E5" s="5">
        <f t="shared" ref="E5:E68" si="5">IF(B5=0,500*100*2,0)</f>
        <v>100000</v>
      </c>
      <c r="F5" s="5">
        <f t="shared" ref="F5:F68" si="6">D5-E5</f>
        <v>2400000</v>
      </c>
      <c r="G5" s="5">
        <f t="shared" ref="G5:G68" si="7">IF(B5=0,F5*0.01,D5*0.03)</f>
        <v>24000</v>
      </c>
      <c r="H5" s="5">
        <f t="shared" ref="H5:H68" si="8">F5+G5</f>
        <v>2424000</v>
      </c>
      <c r="I5" s="5">
        <f t="shared" ref="I5:I68" si="9">IF(H5&gt;2500000,2500000,H5)</f>
        <v>2424000</v>
      </c>
      <c r="J5" s="5">
        <f t="shared" ref="J5:J68" si="10">IF(C5=TRUE(),I5+500000,I5)</f>
        <v>2424000</v>
      </c>
      <c r="K5" s="5">
        <f t="shared" ref="K5:K68" si="11">IF(J5&gt;2500000,2500000,J5)</f>
        <v>2424000</v>
      </c>
      <c r="L5" s="1" t="b">
        <f t="shared" si="1"/>
        <v>0</v>
      </c>
      <c r="M5" s="1">
        <f t="shared" si="2"/>
        <v>0</v>
      </c>
      <c r="N5" s="1">
        <f t="shared" si="3"/>
        <v>0</v>
      </c>
    </row>
    <row r="6" spans="1:14" hidden="1" x14ac:dyDescent="0.25">
      <c r="A6" s="2">
        <v>41764</v>
      </c>
      <c r="B6" s="1">
        <v>0</v>
      </c>
      <c r="C6" s="1" t="b">
        <f t="shared" si="0"/>
        <v>0</v>
      </c>
      <c r="D6" s="5">
        <f t="shared" si="4"/>
        <v>2424000</v>
      </c>
      <c r="E6" s="5">
        <f t="shared" si="5"/>
        <v>100000</v>
      </c>
      <c r="F6" s="5">
        <f t="shared" si="6"/>
        <v>2324000</v>
      </c>
      <c r="G6" s="5">
        <f t="shared" si="7"/>
        <v>23240</v>
      </c>
      <c r="H6" s="5">
        <f t="shared" si="8"/>
        <v>2347240</v>
      </c>
      <c r="I6" s="5">
        <f t="shared" si="9"/>
        <v>2347240</v>
      </c>
      <c r="J6" s="5">
        <f t="shared" si="10"/>
        <v>2347240</v>
      </c>
      <c r="K6" s="5">
        <f t="shared" si="11"/>
        <v>2347240</v>
      </c>
      <c r="L6" s="1" t="b">
        <f t="shared" si="1"/>
        <v>0</v>
      </c>
      <c r="M6" s="1">
        <f t="shared" si="2"/>
        <v>0</v>
      </c>
      <c r="N6" s="1">
        <f t="shared" si="3"/>
        <v>0</v>
      </c>
    </row>
    <row r="7" spans="1:14" hidden="1" x14ac:dyDescent="0.25">
      <c r="A7" s="2">
        <v>41765</v>
      </c>
      <c r="B7" s="1">
        <v>1</v>
      </c>
      <c r="C7" s="1" t="b">
        <f t="shared" si="0"/>
        <v>0</v>
      </c>
      <c r="D7" s="5">
        <f t="shared" si="4"/>
        <v>2347240</v>
      </c>
      <c r="E7" s="5">
        <f t="shared" si="5"/>
        <v>0</v>
      </c>
      <c r="F7" s="5">
        <f t="shared" si="6"/>
        <v>2347240</v>
      </c>
      <c r="G7" s="5">
        <f t="shared" si="7"/>
        <v>70417.2</v>
      </c>
      <c r="H7" s="5">
        <f t="shared" si="8"/>
        <v>2417657.2000000002</v>
      </c>
      <c r="I7" s="5">
        <f t="shared" si="9"/>
        <v>2417657.2000000002</v>
      </c>
      <c r="J7" s="5">
        <f t="shared" si="10"/>
        <v>2417657.2000000002</v>
      </c>
      <c r="K7" s="5">
        <f t="shared" si="11"/>
        <v>2417657.2000000002</v>
      </c>
      <c r="L7" s="1" t="b">
        <f t="shared" si="1"/>
        <v>0</v>
      </c>
      <c r="M7" s="1">
        <f t="shared" si="2"/>
        <v>0</v>
      </c>
      <c r="N7" s="1">
        <f t="shared" si="3"/>
        <v>0</v>
      </c>
    </row>
    <row r="8" spans="1:14" hidden="1" x14ac:dyDescent="0.25">
      <c r="A8" s="2">
        <v>41766</v>
      </c>
      <c r="B8" s="1">
        <v>1</v>
      </c>
      <c r="C8" s="1" t="b">
        <f t="shared" si="0"/>
        <v>0</v>
      </c>
      <c r="D8" s="5">
        <f t="shared" si="4"/>
        <v>2417657.2000000002</v>
      </c>
      <c r="E8" s="5">
        <f t="shared" si="5"/>
        <v>0</v>
      </c>
      <c r="F8" s="5">
        <f t="shared" si="6"/>
        <v>2417657.2000000002</v>
      </c>
      <c r="G8" s="5">
        <f t="shared" si="7"/>
        <v>72529.716</v>
      </c>
      <c r="H8" s="5">
        <f t="shared" si="8"/>
        <v>2490186.9160000002</v>
      </c>
      <c r="I8" s="5">
        <f t="shared" si="9"/>
        <v>2490186.9160000002</v>
      </c>
      <c r="J8" s="5">
        <f t="shared" si="10"/>
        <v>2490186.9160000002</v>
      </c>
      <c r="K8" s="5">
        <f t="shared" si="11"/>
        <v>2490186.9160000002</v>
      </c>
      <c r="L8" s="1" t="b">
        <f t="shared" si="1"/>
        <v>0</v>
      </c>
      <c r="M8" s="1">
        <f t="shared" si="2"/>
        <v>0</v>
      </c>
      <c r="N8" s="1">
        <f t="shared" si="3"/>
        <v>0</v>
      </c>
    </row>
    <row r="9" spans="1:14" hidden="1" x14ac:dyDescent="0.25">
      <c r="A9" s="2">
        <v>41767</v>
      </c>
      <c r="B9" s="1">
        <v>1</v>
      </c>
      <c r="C9" s="1" t="b">
        <f t="shared" si="0"/>
        <v>0</v>
      </c>
      <c r="D9" s="5">
        <f t="shared" si="4"/>
        <v>2490186.9160000002</v>
      </c>
      <c r="E9" s="5">
        <f t="shared" si="5"/>
        <v>0</v>
      </c>
      <c r="F9" s="5">
        <f t="shared" si="6"/>
        <v>2490186.9160000002</v>
      </c>
      <c r="G9" s="5">
        <f t="shared" si="7"/>
        <v>74705.607480000006</v>
      </c>
      <c r="H9" s="5">
        <f t="shared" si="8"/>
        <v>2564892.52348</v>
      </c>
      <c r="I9" s="5">
        <f t="shared" si="9"/>
        <v>2500000</v>
      </c>
      <c r="J9" s="5">
        <f t="shared" si="10"/>
        <v>2500000</v>
      </c>
      <c r="K9" s="5">
        <f t="shared" si="11"/>
        <v>2500000</v>
      </c>
      <c r="L9" s="1" t="b">
        <f t="shared" si="1"/>
        <v>0</v>
      </c>
      <c r="M9" s="1">
        <f t="shared" si="2"/>
        <v>64892.523479999974</v>
      </c>
      <c r="N9" s="1">
        <f t="shared" si="3"/>
        <v>0</v>
      </c>
    </row>
    <row r="10" spans="1:14" hidden="1" x14ac:dyDescent="0.25">
      <c r="A10" s="2">
        <v>41768</v>
      </c>
      <c r="B10" s="1">
        <v>1</v>
      </c>
      <c r="C10" s="1" t="b">
        <f t="shared" si="0"/>
        <v>0</v>
      </c>
      <c r="D10" s="5">
        <f t="shared" si="4"/>
        <v>2500000</v>
      </c>
      <c r="E10" s="5">
        <f t="shared" si="5"/>
        <v>0</v>
      </c>
      <c r="F10" s="5">
        <f t="shared" si="6"/>
        <v>2500000</v>
      </c>
      <c r="G10" s="5">
        <f t="shared" si="7"/>
        <v>75000</v>
      </c>
      <c r="H10" s="5">
        <f t="shared" si="8"/>
        <v>2575000</v>
      </c>
      <c r="I10" s="5">
        <f t="shared" si="9"/>
        <v>2500000</v>
      </c>
      <c r="J10" s="5">
        <f t="shared" si="10"/>
        <v>2500000</v>
      </c>
      <c r="K10" s="5">
        <f t="shared" si="11"/>
        <v>2500000</v>
      </c>
      <c r="L10" s="1" t="b">
        <f t="shared" si="1"/>
        <v>0</v>
      </c>
      <c r="M10" s="1">
        <f t="shared" si="2"/>
        <v>75000</v>
      </c>
      <c r="N10" s="1">
        <f t="shared" si="3"/>
        <v>0</v>
      </c>
    </row>
    <row r="11" spans="1:14" x14ac:dyDescent="0.25">
      <c r="A11" s="2">
        <v>41769</v>
      </c>
      <c r="B11" s="1">
        <v>1</v>
      </c>
      <c r="C11" s="1" t="b">
        <f t="shared" si="0"/>
        <v>1</v>
      </c>
      <c r="D11" s="5">
        <f t="shared" si="4"/>
        <v>2500000</v>
      </c>
      <c r="E11" s="5">
        <f t="shared" si="5"/>
        <v>0</v>
      </c>
      <c r="F11" s="5">
        <f t="shared" si="6"/>
        <v>2500000</v>
      </c>
      <c r="G11" s="5">
        <f t="shared" si="7"/>
        <v>75000</v>
      </c>
      <c r="H11" s="5">
        <f t="shared" si="8"/>
        <v>2575000</v>
      </c>
      <c r="I11" s="5">
        <f t="shared" si="9"/>
        <v>2500000</v>
      </c>
      <c r="J11" s="5">
        <f t="shared" si="10"/>
        <v>3000000</v>
      </c>
      <c r="K11" s="5">
        <f t="shared" si="11"/>
        <v>2500000</v>
      </c>
      <c r="L11" s="1" t="b">
        <f t="shared" si="1"/>
        <v>1</v>
      </c>
      <c r="M11" s="1">
        <f t="shared" si="2"/>
        <v>75000</v>
      </c>
      <c r="N11" s="1">
        <f>K11-I11</f>
        <v>0</v>
      </c>
    </row>
    <row r="12" spans="1:14" hidden="1" x14ac:dyDescent="0.25">
      <c r="A12" s="2">
        <v>41770</v>
      </c>
      <c r="B12" s="1">
        <v>1</v>
      </c>
      <c r="C12" s="1" t="b">
        <f t="shared" si="0"/>
        <v>0</v>
      </c>
      <c r="D12" s="5">
        <f t="shared" si="4"/>
        <v>2500000</v>
      </c>
      <c r="E12" s="5">
        <f t="shared" si="5"/>
        <v>0</v>
      </c>
      <c r="F12" s="5">
        <f t="shared" si="6"/>
        <v>2500000</v>
      </c>
      <c r="G12" s="5">
        <f t="shared" si="7"/>
        <v>75000</v>
      </c>
      <c r="H12" s="5">
        <f t="shared" si="8"/>
        <v>2575000</v>
      </c>
      <c r="I12" s="5">
        <f t="shared" si="9"/>
        <v>2500000</v>
      </c>
      <c r="J12" s="5">
        <f t="shared" si="10"/>
        <v>2500000</v>
      </c>
      <c r="K12" s="5">
        <f t="shared" si="11"/>
        <v>2500000</v>
      </c>
      <c r="L12" s="1" t="b">
        <f t="shared" si="1"/>
        <v>0</v>
      </c>
      <c r="M12" s="1">
        <f t="shared" si="2"/>
        <v>75000</v>
      </c>
      <c r="N12" s="1">
        <f t="shared" si="3"/>
        <v>0</v>
      </c>
    </row>
    <row r="13" spans="1:14" hidden="1" x14ac:dyDescent="0.25">
      <c r="A13" s="2">
        <v>41771</v>
      </c>
      <c r="B13" s="1">
        <v>1</v>
      </c>
      <c r="C13" s="1" t="b">
        <f t="shared" si="0"/>
        <v>0</v>
      </c>
      <c r="D13" s="5">
        <f t="shared" si="4"/>
        <v>2500000</v>
      </c>
      <c r="E13" s="5">
        <f t="shared" si="5"/>
        <v>0</v>
      </c>
      <c r="F13" s="5">
        <f t="shared" si="6"/>
        <v>2500000</v>
      </c>
      <c r="G13" s="5">
        <f t="shared" si="7"/>
        <v>75000</v>
      </c>
      <c r="H13" s="5">
        <f t="shared" si="8"/>
        <v>2575000</v>
      </c>
      <c r="I13" s="5">
        <f t="shared" si="9"/>
        <v>2500000</v>
      </c>
      <c r="J13" s="5">
        <f t="shared" si="10"/>
        <v>2500000</v>
      </c>
      <c r="K13" s="5">
        <f t="shared" si="11"/>
        <v>2500000</v>
      </c>
      <c r="L13" s="1" t="b">
        <f t="shared" si="1"/>
        <v>0</v>
      </c>
      <c r="M13" s="1">
        <f t="shared" si="2"/>
        <v>75000</v>
      </c>
      <c r="N13" s="1">
        <f t="shared" si="3"/>
        <v>0</v>
      </c>
    </row>
    <row r="14" spans="1:14" hidden="1" x14ac:dyDescent="0.25">
      <c r="A14" s="2">
        <v>41772</v>
      </c>
      <c r="B14" s="1">
        <v>1</v>
      </c>
      <c r="C14" s="1" t="b">
        <f t="shared" si="0"/>
        <v>0</v>
      </c>
      <c r="D14" s="5">
        <f t="shared" si="4"/>
        <v>2500000</v>
      </c>
      <c r="E14" s="5">
        <f t="shared" si="5"/>
        <v>0</v>
      </c>
      <c r="F14" s="5">
        <f t="shared" si="6"/>
        <v>2500000</v>
      </c>
      <c r="G14" s="5">
        <f t="shared" si="7"/>
        <v>75000</v>
      </c>
      <c r="H14" s="5">
        <f t="shared" si="8"/>
        <v>2575000</v>
      </c>
      <c r="I14" s="5">
        <f t="shared" si="9"/>
        <v>2500000</v>
      </c>
      <c r="J14" s="5">
        <f t="shared" si="10"/>
        <v>2500000</v>
      </c>
      <c r="K14" s="5">
        <f t="shared" si="11"/>
        <v>2500000</v>
      </c>
      <c r="L14" s="1" t="b">
        <f t="shared" si="1"/>
        <v>0</v>
      </c>
      <c r="M14" s="1">
        <f t="shared" si="2"/>
        <v>75000</v>
      </c>
      <c r="N14" s="1">
        <f t="shared" si="3"/>
        <v>0</v>
      </c>
    </row>
    <row r="15" spans="1:14" hidden="1" x14ac:dyDescent="0.25">
      <c r="A15" s="2">
        <v>41773</v>
      </c>
      <c r="B15" s="1">
        <v>0</v>
      </c>
      <c r="C15" s="1" t="b">
        <f t="shared" si="0"/>
        <v>0</v>
      </c>
      <c r="D15" s="5">
        <f t="shared" si="4"/>
        <v>2500000</v>
      </c>
      <c r="E15" s="5">
        <f t="shared" si="5"/>
        <v>100000</v>
      </c>
      <c r="F15" s="5">
        <f t="shared" si="6"/>
        <v>2400000</v>
      </c>
      <c r="G15" s="5">
        <f t="shared" si="7"/>
        <v>24000</v>
      </c>
      <c r="H15" s="5">
        <f t="shared" si="8"/>
        <v>2424000</v>
      </c>
      <c r="I15" s="5">
        <f t="shared" si="9"/>
        <v>2424000</v>
      </c>
      <c r="J15" s="5">
        <f t="shared" si="10"/>
        <v>2424000</v>
      </c>
      <c r="K15" s="5">
        <f t="shared" si="11"/>
        <v>2424000</v>
      </c>
      <c r="L15" s="1" t="b">
        <f t="shared" si="1"/>
        <v>0</v>
      </c>
      <c r="M15" s="1">
        <f t="shared" si="2"/>
        <v>0</v>
      </c>
      <c r="N15" s="1">
        <f t="shared" si="3"/>
        <v>0</v>
      </c>
    </row>
    <row r="16" spans="1:14" hidden="1" x14ac:dyDescent="0.25">
      <c r="A16" s="2">
        <v>41774</v>
      </c>
      <c r="B16" s="1">
        <v>0</v>
      </c>
      <c r="C16" s="1" t="b">
        <f t="shared" si="0"/>
        <v>0</v>
      </c>
      <c r="D16" s="5">
        <f t="shared" si="4"/>
        <v>2424000</v>
      </c>
      <c r="E16" s="5">
        <f t="shared" si="5"/>
        <v>100000</v>
      </c>
      <c r="F16" s="5">
        <f t="shared" si="6"/>
        <v>2324000</v>
      </c>
      <c r="G16" s="5">
        <f t="shared" si="7"/>
        <v>23240</v>
      </c>
      <c r="H16" s="5">
        <f t="shared" si="8"/>
        <v>2347240</v>
      </c>
      <c r="I16" s="5">
        <f t="shared" si="9"/>
        <v>2347240</v>
      </c>
      <c r="J16" s="5">
        <f t="shared" si="10"/>
        <v>2347240</v>
      </c>
      <c r="K16" s="5">
        <f t="shared" si="11"/>
        <v>2347240</v>
      </c>
      <c r="L16" s="1" t="b">
        <f t="shared" si="1"/>
        <v>0</v>
      </c>
      <c r="M16" s="1">
        <f t="shared" si="2"/>
        <v>0</v>
      </c>
      <c r="N16" s="1">
        <f t="shared" si="3"/>
        <v>0</v>
      </c>
    </row>
    <row r="17" spans="1:14" hidden="1" x14ac:dyDescent="0.25">
      <c r="A17" s="2">
        <v>41775</v>
      </c>
      <c r="B17" s="1">
        <v>1</v>
      </c>
      <c r="C17" s="1" t="b">
        <f t="shared" si="0"/>
        <v>0</v>
      </c>
      <c r="D17" s="5">
        <f t="shared" si="4"/>
        <v>2347240</v>
      </c>
      <c r="E17" s="5">
        <f t="shared" si="5"/>
        <v>0</v>
      </c>
      <c r="F17" s="5">
        <f t="shared" si="6"/>
        <v>2347240</v>
      </c>
      <c r="G17" s="5">
        <f t="shared" si="7"/>
        <v>70417.2</v>
      </c>
      <c r="H17" s="5">
        <f t="shared" si="8"/>
        <v>2417657.2000000002</v>
      </c>
      <c r="I17" s="5">
        <f t="shared" si="9"/>
        <v>2417657.2000000002</v>
      </c>
      <c r="J17" s="5">
        <f t="shared" si="10"/>
        <v>2417657.2000000002</v>
      </c>
      <c r="K17" s="5">
        <f t="shared" si="11"/>
        <v>2417657.2000000002</v>
      </c>
      <c r="L17" s="1" t="b">
        <f t="shared" si="1"/>
        <v>0</v>
      </c>
      <c r="M17" s="1">
        <f t="shared" si="2"/>
        <v>0</v>
      </c>
      <c r="N17" s="1">
        <f t="shared" si="3"/>
        <v>0</v>
      </c>
    </row>
    <row r="18" spans="1:14" x14ac:dyDescent="0.25">
      <c r="A18" s="2">
        <v>41776</v>
      </c>
      <c r="B18" s="1">
        <v>1</v>
      </c>
      <c r="C18" s="1" t="b">
        <f t="shared" si="0"/>
        <v>1</v>
      </c>
      <c r="D18" s="5">
        <f t="shared" si="4"/>
        <v>2417657.2000000002</v>
      </c>
      <c r="E18" s="5">
        <f t="shared" si="5"/>
        <v>0</v>
      </c>
      <c r="F18" s="5">
        <f t="shared" si="6"/>
        <v>2417657.2000000002</v>
      </c>
      <c r="G18" s="5">
        <f t="shared" si="7"/>
        <v>72529.716</v>
      </c>
      <c r="H18" s="5">
        <f t="shared" si="8"/>
        <v>2490186.9160000002</v>
      </c>
      <c r="I18" s="5">
        <f t="shared" si="9"/>
        <v>2490186.9160000002</v>
      </c>
      <c r="J18" s="5">
        <f t="shared" si="10"/>
        <v>2990186.9160000002</v>
      </c>
      <c r="K18" s="5">
        <f t="shared" si="11"/>
        <v>2500000</v>
      </c>
      <c r="L18" s="1" t="b">
        <f t="shared" si="1"/>
        <v>1</v>
      </c>
      <c r="M18" s="1">
        <f t="shared" si="2"/>
        <v>0</v>
      </c>
      <c r="N18" s="1">
        <f>K18-I18</f>
        <v>9813.0839999997988</v>
      </c>
    </row>
    <row r="19" spans="1:14" hidden="1" x14ac:dyDescent="0.25">
      <c r="A19" s="2">
        <v>41777</v>
      </c>
      <c r="B19" s="1">
        <v>1</v>
      </c>
      <c r="C19" s="1" t="b">
        <f t="shared" si="0"/>
        <v>0</v>
      </c>
      <c r="D19" s="5">
        <f t="shared" si="4"/>
        <v>2500000</v>
      </c>
      <c r="E19" s="5">
        <f t="shared" si="5"/>
        <v>0</v>
      </c>
      <c r="F19" s="5">
        <f t="shared" si="6"/>
        <v>2500000</v>
      </c>
      <c r="G19" s="5">
        <f t="shared" si="7"/>
        <v>75000</v>
      </c>
      <c r="H19" s="5">
        <f t="shared" si="8"/>
        <v>2575000</v>
      </c>
      <c r="I19" s="5">
        <f t="shared" si="9"/>
        <v>2500000</v>
      </c>
      <c r="J19" s="5">
        <f t="shared" si="10"/>
        <v>2500000</v>
      </c>
      <c r="K19" s="5">
        <f t="shared" si="11"/>
        <v>2500000</v>
      </c>
      <c r="L19" s="1" t="b">
        <f t="shared" si="1"/>
        <v>0</v>
      </c>
      <c r="M19" s="1">
        <f t="shared" si="2"/>
        <v>75000</v>
      </c>
      <c r="N19" s="1">
        <f t="shared" si="3"/>
        <v>0</v>
      </c>
    </row>
    <row r="20" spans="1:14" hidden="1" x14ac:dyDescent="0.25">
      <c r="A20" s="2">
        <v>41778</v>
      </c>
      <c r="B20" s="1">
        <v>0</v>
      </c>
      <c r="C20" s="1" t="b">
        <f t="shared" si="0"/>
        <v>0</v>
      </c>
      <c r="D20" s="5">
        <f t="shared" si="4"/>
        <v>2500000</v>
      </c>
      <c r="E20" s="5">
        <f t="shared" si="5"/>
        <v>100000</v>
      </c>
      <c r="F20" s="5">
        <f t="shared" si="6"/>
        <v>2400000</v>
      </c>
      <c r="G20" s="5">
        <f t="shared" si="7"/>
        <v>24000</v>
      </c>
      <c r="H20" s="5">
        <f t="shared" si="8"/>
        <v>2424000</v>
      </c>
      <c r="I20" s="5">
        <f t="shared" si="9"/>
        <v>2424000</v>
      </c>
      <c r="J20" s="5">
        <f t="shared" si="10"/>
        <v>2424000</v>
      </c>
      <c r="K20" s="5">
        <f t="shared" si="11"/>
        <v>2424000</v>
      </c>
      <c r="L20" s="1" t="b">
        <f t="shared" si="1"/>
        <v>0</v>
      </c>
      <c r="M20" s="1">
        <f t="shared" si="2"/>
        <v>0</v>
      </c>
      <c r="N20" s="1">
        <f t="shared" si="3"/>
        <v>0</v>
      </c>
    </row>
    <row r="21" spans="1:14" hidden="1" x14ac:dyDescent="0.25">
      <c r="A21" s="2">
        <v>41779</v>
      </c>
      <c r="B21" s="1">
        <v>0</v>
      </c>
      <c r="C21" s="1" t="b">
        <f t="shared" si="0"/>
        <v>0</v>
      </c>
      <c r="D21" s="5">
        <f t="shared" si="4"/>
        <v>2424000</v>
      </c>
      <c r="E21" s="5">
        <f t="shared" si="5"/>
        <v>100000</v>
      </c>
      <c r="F21" s="5">
        <f t="shared" si="6"/>
        <v>2324000</v>
      </c>
      <c r="G21" s="5">
        <f t="shared" si="7"/>
        <v>23240</v>
      </c>
      <c r="H21" s="5">
        <f t="shared" si="8"/>
        <v>2347240</v>
      </c>
      <c r="I21" s="5">
        <f t="shared" si="9"/>
        <v>2347240</v>
      </c>
      <c r="J21" s="5">
        <f t="shared" si="10"/>
        <v>2347240</v>
      </c>
      <c r="K21" s="5">
        <f t="shared" si="11"/>
        <v>2347240</v>
      </c>
      <c r="L21" s="1" t="b">
        <f t="shared" si="1"/>
        <v>0</v>
      </c>
      <c r="M21" s="1">
        <f t="shared" si="2"/>
        <v>0</v>
      </c>
      <c r="N21" s="1">
        <f t="shared" si="3"/>
        <v>0</v>
      </c>
    </row>
    <row r="22" spans="1:14" hidden="1" x14ac:dyDescent="0.25">
      <c r="A22" s="2">
        <v>41780</v>
      </c>
      <c r="B22" s="1">
        <v>1</v>
      </c>
      <c r="C22" s="1" t="b">
        <f t="shared" si="0"/>
        <v>0</v>
      </c>
      <c r="D22" s="5">
        <f t="shared" si="4"/>
        <v>2347240</v>
      </c>
      <c r="E22" s="5">
        <f t="shared" si="5"/>
        <v>0</v>
      </c>
      <c r="F22" s="5">
        <f t="shared" si="6"/>
        <v>2347240</v>
      </c>
      <c r="G22" s="5">
        <f t="shared" si="7"/>
        <v>70417.2</v>
      </c>
      <c r="H22" s="5">
        <f t="shared" si="8"/>
        <v>2417657.2000000002</v>
      </c>
      <c r="I22" s="5">
        <f t="shared" si="9"/>
        <v>2417657.2000000002</v>
      </c>
      <c r="J22" s="5">
        <f t="shared" si="10"/>
        <v>2417657.2000000002</v>
      </c>
      <c r="K22" s="5">
        <f t="shared" si="11"/>
        <v>2417657.2000000002</v>
      </c>
      <c r="L22" s="1" t="b">
        <f t="shared" si="1"/>
        <v>0</v>
      </c>
      <c r="M22" s="1">
        <f t="shared" si="2"/>
        <v>0</v>
      </c>
      <c r="N22" s="1">
        <f t="shared" si="3"/>
        <v>0</v>
      </c>
    </row>
    <row r="23" spans="1:14" hidden="1" x14ac:dyDescent="0.25">
      <c r="A23" s="2">
        <v>41781</v>
      </c>
      <c r="B23" s="1">
        <v>1</v>
      </c>
      <c r="C23" s="1" t="b">
        <f t="shared" si="0"/>
        <v>0</v>
      </c>
      <c r="D23" s="5">
        <f t="shared" si="4"/>
        <v>2417657.2000000002</v>
      </c>
      <c r="E23" s="5">
        <f t="shared" si="5"/>
        <v>0</v>
      </c>
      <c r="F23" s="5">
        <f t="shared" si="6"/>
        <v>2417657.2000000002</v>
      </c>
      <c r="G23" s="5">
        <f t="shared" si="7"/>
        <v>72529.716</v>
      </c>
      <c r="H23" s="5">
        <f t="shared" si="8"/>
        <v>2490186.9160000002</v>
      </c>
      <c r="I23" s="5">
        <f t="shared" si="9"/>
        <v>2490186.9160000002</v>
      </c>
      <c r="J23" s="5">
        <f t="shared" si="10"/>
        <v>2490186.9160000002</v>
      </c>
      <c r="K23" s="5">
        <f t="shared" si="11"/>
        <v>2490186.9160000002</v>
      </c>
      <c r="L23" s="1" t="b">
        <f t="shared" si="1"/>
        <v>0</v>
      </c>
      <c r="M23" s="1">
        <f t="shared" si="2"/>
        <v>0</v>
      </c>
      <c r="N23" s="1">
        <f t="shared" si="3"/>
        <v>0</v>
      </c>
    </row>
    <row r="24" spans="1:14" hidden="1" x14ac:dyDescent="0.25">
      <c r="A24" s="2">
        <v>41782</v>
      </c>
      <c r="B24" s="1">
        <v>0</v>
      </c>
      <c r="C24" s="1" t="b">
        <f t="shared" si="0"/>
        <v>0</v>
      </c>
      <c r="D24" s="5">
        <f t="shared" si="4"/>
        <v>2490186.9160000002</v>
      </c>
      <c r="E24" s="5">
        <f t="shared" si="5"/>
        <v>100000</v>
      </c>
      <c r="F24" s="5">
        <f t="shared" si="6"/>
        <v>2390186.9160000002</v>
      </c>
      <c r="G24" s="5">
        <f t="shared" si="7"/>
        <v>23901.869160000002</v>
      </c>
      <c r="H24" s="5">
        <f t="shared" si="8"/>
        <v>2414088.7851600004</v>
      </c>
      <c r="I24" s="5">
        <f t="shared" si="9"/>
        <v>2414088.7851600004</v>
      </c>
      <c r="J24" s="5">
        <f t="shared" si="10"/>
        <v>2414088.7851600004</v>
      </c>
      <c r="K24" s="5">
        <f t="shared" si="11"/>
        <v>2414088.7851600004</v>
      </c>
      <c r="L24" s="1" t="b">
        <f t="shared" si="1"/>
        <v>0</v>
      </c>
      <c r="M24" s="1">
        <f t="shared" si="2"/>
        <v>0</v>
      </c>
      <c r="N24" s="1">
        <f t="shared" si="3"/>
        <v>0</v>
      </c>
    </row>
    <row r="25" spans="1:14" x14ac:dyDescent="0.25">
      <c r="A25" s="2">
        <v>41783</v>
      </c>
      <c r="B25" s="1">
        <v>0</v>
      </c>
      <c r="C25" s="1" t="b">
        <f t="shared" si="0"/>
        <v>1</v>
      </c>
      <c r="D25" s="5">
        <f t="shared" si="4"/>
        <v>2414088.7851600004</v>
      </c>
      <c r="E25" s="5">
        <f t="shared" si="5"/>
        <v>100000</v>
      </c>
      <c r="F25" s="5">
        <f t="shared" si="6"/>
        <v>2314088.7851600004</v>
      </c>
      <c r="G25" s="5">
        <f t="shared" si="7"/>
        <v>23140.887851600004</v>
      </c>
      <c r="H25" s="5">
        <f t="shared" si="8"/>
        <v>2337229.6730116005</v>
      </c>
      <c r="I25" s="5">
        <f t="shared" si="9"/>
        <v>2337229.6730116005</v>
      </c>
      <c r="J25" s="5">
        <f t="shared" si="10"/>
        <v>2837229.6730116005</v>
      </c>
      <c r="K25" s="5">
        <f t="shared" si="11"/>
        <v>2500000</v>
      </c>
      <c r="L25" s="1" t="b">
        <f t="shared" si="1"/>
        <v>1</v>
      </c>
      <c r="M25" s="1">
        <f t="shared" si="2"/>
        <v>0</v>
      </c>
      <c r="N25" s="1">
        <f>K25-I25</f>
        <v>162770.32698839949</v>
      </c>
    </row>
    <row r="26" spans="1:14" hidden="1" x14ac:dyDescent="0.25">
      <c r="A26" s="2">
        <v>41784</v>
      </c>
      <c r="B26" s="1">
        <v>0</v>
      </c>
      <c r="C26" s="1" t="b">
        <f t="shared" si="0"/>
        <v>0</v>
      </c>
      <c r="D26" s="5">
        <f t="shared" si="4"/>
        <v>2500000</v>
      </c>
      <c r="E26" s="5">
        <f t="shared" si="5"/>
        <v>100000</v>
      </c>
      <c r="F26" s="5">
        <f t="shared" si="6"/>
        <v>2400000</v>
      </c>
      <c r="G26" s="5">
        <f t="shared" si="7"/>
        <v>24000</v>
      </c>
      <c r="H26" s="5">
        <f t="shared" si="8"/>
        <v>2424000</v>
      </c>
      <c r="I26" s="5">
        <f t="shared" si="9"/>
        <v>2424000</v>
      </c>
      <c r="J26" s="5">
        <f t="shared" si="10"/>
        <v>2424000</v>
      </c>
      <c r="K26" s="5">
        <f t="shared" si="11"/>
        <v>2424000</v>
      </c>
      <c r="L26" s="1" t="b">
        <f t="shared" si="1"/>
        <v>0</v>
      </c>
      <c r="M26" s="1">
        <f t="shared" si="2"/>
        <v>0</v>
      </c>
      <c r="N26" s="1">
        <f t="shared" si="3"/>
        <v>0</v>
      </c>
    </row>
    <row r="27" spans="1:14" hidden="1" x14ac:dyDescent="0.25">
      <c r="A27" s="2">
        <v>41785</v>
      </c>
      <c r="B27" s="1">
        <v>0</v>
      </c>
      <c r="C27" s="1" t="b">
        <f t="shared" si="0"/>
        <v>0</v>
      </c>
      <c r="D27" s="5">
        <f t="shared" si="4"/>
        <v>2424000</v>
      </c>
      <c r="E27" s="5">
        <f t="shared" si="5"/>
        <v>100000</v>
      </c>
      <c r="F27" s="5">
        <f t="shared" si="6"/>
        <v>2324000</v>
      </c>
      <c r="G27" s="5">
        <f t="shared" si="7"/>
        <v>23240</v>
      </c>
      <c r="H27" s="5">
        <f t="shared" si="8"/>
        <v>2347240</v>
      </c>
      <c r="I27" s="5">
        <f t="shared" si="9"/>
        <v>2347240</v>
      </c>
      <c r="J27" s="5">
        <f t="shared" si="10"/>
        <v>2347240</v>
      </c>
      <c r="K27" s="5">
        <f t="shared" si="11"/>
        <v>2347240</v>
      </c>
      <c r="L27" s="1" t="b">
        <f t="shared" si="1"/>
        <v>0</v>
      </c>
      <c r="M27" s="1">
        <f t="shared" si="2"/>
        <v>0</v>
      </c>
      <c r="N27" s="1">
        <f t="shared" si="3"/>
        <v>0</v>
      </c>
    </row>
    <row r="28" spans="1:14" hidden="1" x14ac:dyDescent="0.25">
      <c r="A28" s="2">
        <v>41786</v>
      </c>
      <c r="B28" s="1">
        <v>0</v>
      </c>
      <c r="C28" s="1" t="b">
        <f t="shared" si="0"/>
        <v>0</v>
      </c>
      <c r="D28" s="5">
        <f t="shared" si="4"/>
        <v>2347240</v>
      </c>
      <c r="E28" s="5">
        <f t="shared" si="5"/>
        <v>100000</v>
      </c>
      <c r="F28" s="5">
        <f t="shared" si="6"/>
        <v>2247240</v>
      </c>
      <c r="G28" s="5">
        <f t="shared" si="7"/>
        <v>22472.400000000001</v>
      </c>
      <c r="H28" s="5">
        <f t="shared" si="8"/>
        <v>2269712.4</v>
      </c>
      <c r="I28" s="5">
        <f t="shared" si="9"/>
        <v>2269712.4</v>
      </c>
      <c r="J28" s="5">
        <f t="shared" si="10"/>
        <v>2269712.4</v>
      </c>
      <c r="K28" s="5">
        <f t="shared" si="11"/>
        <v>2269712.4</v>
      </c>
      <c r="L28" s="1" t="b">
        <f t="shared" si="1"/>
        <v>0</v>
      </c>
      <c r="M28" s="1">
        <f t="shared" si="2"/>
        <v>0</v>
      </c>
      <c r="N28" s="1">
        <f t="shared" si="3"/>
        <v>0</v>
      </c>
    </row>
    <row r="29" spans="1:14" hidden="1" x14ac:dyDescent="0.25">
      <c r="A29" s="2">
        <v>41787</v>
      </c>
      <c r="B29" s="1">
        <v>1</v>
      </c>
      <c r="C29" s="1" t="b">
        <f t="shared" si="0"/>
        <v>0</v>
      </c>
      <c r="D29" s="5">
        <f t="shared" si="4"/>
        <v>2269712.4</v>
      </c>
      <c r="E29" s="5">
        <f t="shared" si="5"/>
        <v>0</v>
      </c>
      <c r="F29" s="5">
        <f t="shared" si="6"/>
        <v>2269712.4</v>
      </c>
      <c r="G29" s="5">
        <f t="shared" si="7"/>
        <v>68091.371999999988</v>
      </c>
      <c r="H29" s="5">
        <f t="shared" si="8"/>
        <v>2337803.7719999999</v>
      </c>
      <c r="I29" s="5">
        <f t="shared" si="9"/>
        <v>2337803.7719999999</v>
      </c>
      <c r="J29" s="5">
        <f t="shared" si="10"/>
        <v>2337803.7719999999</v>
      </c>
      <c r="K29" s="5">
        <f t="shared" si="11"/>
        <v>2337803.7719999999</v>
      </c>
      <c r="L29" s="1" t="b">
        <f t="shared" si="1"/>
        <v>0</v>
      </c>
      <c r="M29" s="1">
        <f t="shared" si="2"/>
        <v>0</v>
      </c>
      <c r="N29" s="1">
        <f t="shared" si="3"/>
        <v>0</v>
      </c>
    </row>
    <row r="30" spans="1:14" hidden="1" x14ac:dyDescent="0.25">
      <c r="A30" s="2">
        <v>41788</v>
      </c>
      <c r="B30" s="1">
        <v>0</v>
      </c>
      <c r="C30" s="1" t="b">
        <f t="shared" si="0"/>
        <v>0</v>
      </c>
      <c r="D30" s="5">
        <f t="shared" si="4"/>
        <v>2337803.7719999999</v>
      </c>
      <c r="E30" s="5">
        <f t="shared" si="5"/>
        <v>100000</v>
      </c>
      <c r="F30" s="5">
        <f t="shared" si="6"/>
        <v>2237803.7719999999</v>
      </c>
      <c r="G30" s="5">
        <f t="shared" si="7"/>
        <v>22378.03772</v>
      </c>
      <c r="H30" s="5">
        <f t="shared" si="8"/>
        <v>2260181.8097199998</v>
      </c>
      <c r="I30" s="5">
        <f t="shared" si="9"/>
        <v>2260181.8097199998</v>
      </c>
      <c r="J30" s="5">
        <f t="shared" si="10"/>
        <v>2260181.8097199998</v>
      </c>
      <c r="K30" s="5">
        <f t="shared" si="11"/>
        <v>2260181.8097199998</v>
      </c>
      <c r="L30" s="1" t="b">
        <f t="shared" si="1"/>
        <v>0</v>
      </c>
      <c r="M30" s="1">
        <f t="shared" si="2"/>
        <v>0</v>
      </c>
      <c r="N30" s="1">
        <f t="shared" si="3"/>
        <v>0</v>
      </c>
    </row>
    <row r="31" spans="1:14" hidden="1" x14ac:dyDescent="0.25">
      <c r="A31" s="2">
        <v>41789</v>
      </c>
      <c r="B31" s="1">
        <v>0</v>
      </c>
      <c r="C31" s="1" t="b">
        <f t="shared" si="0"/>
        <v>0</v>
      </c>
      <c r="D31" s="5">
        <f t="shared" si="4"/>
        <v>2260181.8097199998</v>
      </c>
      <c r="E31" s="5">
        <f t="shared" si="5"/>
        <v>100000</v>
      </c>
      <c r="F31" s="5">
        <f t="shared" si="6"/>
        <v>2160181.8097199998</v>
      </c>
      <c r="G31" s="5">
        <f t="shared" si="7"/>
        <v>21601.818097199997</v>
      </c>
      <c r="H31" s="5">
        <f t="shared" si="8"/>
        <v>2181783.6278171996</v>
      </c>
      <c r="I31" s="5">
        <f t="shared" si="9"/>
        <v>2181783.6278171996</v>
      </c>
      <c r="J31" s="5">
        <f t="shared" si="10"/>
        <v>2181783.6278171996</v>
      </c>
      <c r="K31" s="5">
        <f t="shared" si="11"/>
        <v>2181783.6278171996</v>
      </c>
      <c r="L31" s="1" t="b">
        <f t="shared" si="1"/>
        <v>0</v>
      </c>
      <c r="M31" s="1">
        <f t="shared" si="2"/>
        <v>0</v>
      </c>
      <c r="N31" s="1">
        <f t="shared" si="3"/>
        <v>0</v>
      </c>
    </row>
    <row r="32" spans="1:14" x14ac:dyDescent="0.25">
      <c r="A32" s="2">
        <v>41790</v>
      </c>
      <c r="B32" s="1">
        <v>0</v>
      </c>
      <c r="C32" s="1" t="b">
        <f t="shared" si="0"/>
        <v>1</v>
      </c>
      <c r="D32" s="5">
        <f t="shared" si="4"/>
        <v>2181783.6278171996</v>
      </c>
      <c r="E32" s="5">
        <f t="shared" si="5"/>
        <v>100000</v>
      </c>
      <c r="F32" s="5">
        <f t="shared" si="6"/>
        <v>2081783.6278171996</v>
      </c>
      <c r="G32" s="5">
        <f t="shared" si="7"/>
        <v>20817.836278171995</v>
      </c>
      <c r="H32" s="5">
        <f t="shared" si="8"/>
        <v>2102601.4640953718</v>
      </c>
      <c r="I32" s="5">
        <f t="shared" si="9"/>
        <v>2102601.4640953718</v>
      </c>
      <c r="J32" s="5">
        <f t="shared" si="10"/>
        <v>2602601.4640953718</v>
      </c>
      <c r="K32" s="5">
        <f t="shared" si="11"/>
        <v>2500000</v>
      </c>
      <c r="L32" s="1" t="b">
        <f t="shared" si="1"/>
        <v>1</v>
      </c>
      <c r="M32" s="1">
        <f t="shared" si="2"/>
        <v>0</v>
      </c>
      <c r="N32" s="1">
        <f>K32-I32</f>
        <v>397398.53590462822</v>
      </c>
    </row>
    <row r="33" spans="1:14" hidden="1" x14ac:dyDescent="0.25">
      <c r="A33" s="2">
        <v>41791</v>
      </c>
      <c r="B33" s="1">
        <v>0</v>
      </c>
      <c r="C33" s="1" t="b">
        <f t="shared" si="0"/>
        <v>0</v>
      </c>
      <c r="D33" s="5">
        <f t="shared" si="4"/>
        <v>2500000</v>
      </c>
      <c r="E33" s="5">
        <f t="shared" si="5"/>
        <v>100000</v>
      </c>
      <c r="F33" s="5">
        <f t="shared" si="6"/>
        <v>2400000</v>
      </c>
      <c r="G33" s="5">
        <f t="shared" si="7"/>
        <v>24000</v>
      </c>
      <c r="H33" s="5">
        <f t="shared" si="8"/>
        <v>2424000</v>
      </c>
      <c r="I33" s="5">
        <f t="shared" si="9"/>
        <v>2424000</v>
      </c>
      <c r="J33" s="5">
        <f t="shared" si="10"/>
        <v>2424000</v>
      </c>
      <c r="K33" s="5">
        <f t="shared" si="11"/>
        <v>2424000</v>
      </c>
      <c r="L33" s="1" t="b">
        <f t="shared" si="1"/>
        <v>0</v>
      </c>
      <c r="M33" s="1">
        <f t="shared" si="2"/>
        <v>0</v>
      </c>
      <c r="N33" s="1">
        <f t="shared" si="3"/>
        <v>0</v>
      </c>
    </row>
    <row r="34" spans="1:14" hidden="1" x14ac:dyDescent="0.25">
      <c r="A34" s="2">
        <v>41792</v>
      </c>
      <c r="B34" s="1">
        <v>0</v>
      </c>
      <c r="C34" s="1" t="b">
        <f t="shared" si="0"/>
        <v>0</v>
      </c>
      <c r="D34" s="5">
        <f t="shared" si="4"/>
        <v>2424000</v>
      </c>
      <c r="E34" s="5">
        <f t="shared" si="5"/>
        <v>100000</v>
      </c>
      <c r="F34" s="5">
        <f t="shared" si="6"/>
        <v>2324000</v>
      </c>
      <c r="G34" s="5">
        <f t="shared" si="7"/>
        <v>23240</v>
      </c>
      <c r="H34" s="5">
        <f t="shared" si="8"/>
        <v>2347240</v>
      </c>
      <c r="I34" s="5">
        <f t="shared" si="9"/>
        <v>2347240</v>
      </c>
      <c r="J34" s="5">
        <f t="shared" si="10"/>
        <v>2347240</v>
      </c>
      <c r="K34" s="5">
        <f t="shared" si="11"/>
        <v>2347240</v>
      </c>
      <c r="L34" s="1" t="b">
        <f t="shared" si="1"/>
        <v>0</v>
      </c>
      <c r="M34" s="1">
        <f t="shared" si="2"/>
        <v>0</v>
      </c>
      <c r="N34" s="1">
        <f t="shared" si="3"/>
        <v>0</v>
      </c>
    </row>
    <row r="35" spans="1:14" hidden="1" x14ac:dyDescent="0.25">
      <c r="A35" s="2">
        <v>41793</v>
      </c>
      <c r="B35" s="1">
        <v>0</v>
      </c>
      <c r="C35" s="1" t="b">
        <f t="shared" si="0"/>
        <v>0</v>
      </c>
      <c r="D35" s="5">
        <f t="shared" si="4"/>
        <v>2347240</v>
      </c>
      <c r="E35" s="5">
        <f t="shared" si="5"/>
        <v>100000</v>
      </c>
      <c r="F35" s="5">
        <f t="shared" si="6"/>
        <v>2247240</v>
      </c>
      <c r="G35" s="5">
        <f t="shared" si="7"/>
        <v>22472.400000000001</v>
      </c>
      <c r="H35" s="5">
        <f t="shared" si="8"/>
        <v>2269712.4</v>
      </c>
      <c r="I35" s="5">
        <f t="shared" si="9"/>
        <v>2269712.4</v>
      </c>
      <c r="J35" s="5">
        <f t="shared" si="10"/>
        <v>2269712.4</v>
      </c>
      <c r="K35" s="5">
        <f t="shared" si="11"/>
        <v>2269712.4</v>
      </c>
      <c r="L35" s="1" t="b">
        <f t="shared" si="1"/>
        <v>0</v>
      </c>
      <c r="M35" s="1">
        <f t="shared" si="2"/>
        <v>0</v>
      </c>
      <c r="N35" s="1">
        <f t="shared" si="3"/>
        <v>0</v>
      </c>
    </row>
    <row r="36" spans="1:14" hidden="1" x14ac:dyDescent="0.25">
      <c r="A36" s="2">
        <v>41794</v>
      </c>
      <c r="B36" s="1">
        <v>1</v>
      </c>
      <c r="C36" s="1" t="b">
        <f t="shared" si="0"/>
        <v>0</v>
      </c>
      <c r="D36" s="5">
        <f t="shared" si="4"/>
        <v>2269712.4</v>
      </c>
      <c r="E36" s="5">
        <f t="shared" si="5"/>
        <v>0</v>
      </c>
      <c r="F36" s="5">
        <f t="shared" si="6"/>
        <v>2269712.4</v>
      </c>
      <c r="G36" s="5">
        <f t="shared" si="7"/>
        <v>68091.371999999988</v>
      </c>
      <c r="H36" s="5">
        <f t="shared" si="8"/>
        <v>2337803.7719999999</v>
      </c>
      <c r="I36" s="5">
        <f t="shared" si="9"/>
        <v>2337803.7719999999</v>
      </c>
      <c r="J36" s="5">
        <f t="shared" si="10"/>
        <v>2337803.7719999999</v>
      </c>
      <c r="K36" s="5">
        <f t="shared" si="11"/>
        <v>2337803.7719999999</v>
      </c>
      <c r="L36" s="1" t="b">
        <f t="shared" si="1"/>
        <v>0</v>
      </c>
      <c r="M36" s="1">
        <f t="shared" si="2"/>
        <v>0</v>
      </c>
      <c r="N36" s="1">
        <f t="shared" si="3"/>
        <v>0</v>
      </c>
    </row>
    <row r="37" spans="1:14" hidden="1" x14ac:dyDescent="0.25">
      <c r="A37" s="2">
        <v>41795</v>
      </c>
      <c r="B37" s="1">
        <v>1</v>
      </c>
      <c r="C37" s="1" t="b">
        <f t="shared" si="0"/>
        <v>0</v>
      </c>
      <c r="D37" s="5">
        <f t="shared" si="4"/>
        <v>2337803.7719999999</v>
      </c>
      <c r="E37" s="5">
        <f t="shared" si="5"/>
        <v>0</v>
      </c>
      <c r="F37" s="5">
        <f t="shared" si="6"/>
        <v>2337803.7719999999</v>
      </c>
      <c r="G37" s="5">
        <f t="shared" si="7"/>
        <v>70134.113159999994</v>
      </c>
      <c r="H37" s="5">
        <f t="shared" si="8"/>
        <v>2407937.8851600001</v>
      </c>
      <c r="I37" s="5">
        <f t="shared" si="9"/>
        <v>2407937.8851600001</v>
      </c>
      <c r="J37" s="5">
        <f t="shared" si="10"/>
        <v>2407937.8851600001</v>
      </c>
      <c r="K37" s="5">
        <f t="shared" si="11"/>
        <v>2407937.8851600001</v>
      </c>
      <c r="L37" s="1" t="b">
        <f t="shared" si="1"/>
        <v>0</v>
      </c>
      <c r="M37" s="1">
        <f t="shared" si="2"/>
        <v>0</v>
      </c>
      <c r="N37" s="1">
        <f t="shared" si="3"/>
        <v>0</v>
      </c>
    </row>
    <row r="38" spans="1:14" hidden="1" x14ac:dyDescent="0.25">
      <c r="A38" s="2">
        <v>41796</v>
      </c>
      <c r="B38" s="1">
        <v>1</v>
      </c>
      <c r="C38" s="1" t="b">
        <f t="shared" si="0"/>
        <v>0</v>
      </c>
      <c r="D38" s="5">
        <f t="shared" si="4"/>
        <v>2407937.8851600001</v>
      </c>
      <c r="E38" s="5">
        <f t="shared" si="5"/>
        <v>0</v>
      </c>
      <c r="F38" s="5">
        <f t="shared" si="6"/>
        <v>2407937.8851600001</v>
      </c>
      <c r="G38" s="5">
        <f t="shared" si="7"/>
        <v>72238.136554800003</v>
      </c>
      <c r="H38" s="5">
        <f t="shared" si="8"/>
        <v>2480176.0217148</v>
      </c>
      <c r="I38" s="5">
        <f t="shared" si="9"/>
        <v>2480176.0217148</v>
      </c>
      <c r="J38" s="5">
        <f t="shared" si="10"/>
        <v>2480176.0217148</v>
      </c>
      <c r="K38" s="5">
        <f t="shared" si="11"/>
        <v>2480176.0217148</v>
      </c>
      <c r="L38" s="1" t="b">
        <f t="shared" si="1"/>
        <v>0</v>
      </c>
      <c r="M38" s="1">
        <f t="shared" si="2"/>
        <v>0</v>
      </c>
      <c r="N38" s="1">
        <f t="shared" si="3"/>
        <v>0</v>
      </c>
    </row>
    <row r="39" spans="1:14" hidden="1" x14ac:dyDescent="0.25">
      <c r="A39" s="2">
        <v>41797</v>
      </c>
      <c r="B39" s="1">
        <v>1</v>
      </c>
      <c r="C39" s="1" t="b">
        <f t="shared" si="0"/>
        <v>1</v>
      </c>
      <c r="D39" s="5">
        <f t="shared" si="4"/>
        <v>2480176.0217148</v>
      </c>
      <c r="E39" s="5">
        <f t="shared" si="5"/>
        <v>0</v>
      </c>
      <c r="F39" s="5">
        <f t="shared" si="6"/>
        <v>2480176.0217148</v>
      </c>
      <c r="G39" s="5">
        <f t="shared" si="7"/>
        <v>74405.280651444002</v>
      </c>
      <c r="H39" s="5">
        <f t="shared" si="8"/>
        <v>2554581.3023662441</v>
      </c>
      <c r="I39" s="5">
        <f t="shared" si="9"/>
        <v>2500000</v>
      </c>
      <c r="J39" s="5">
        <f t="shared" si="10"/>
        <v>3000000</v>
      </c>
      <c r="K39" s="5">
        <f t="shared" si="11"/>
        <v>2500000</v>
      </c>
      <c r="L39" s="1" t="b">
        <f t="shared" si="1"/>
        <v>0</v>
      </c>
      <c r="M39" s="1">
        <f t="shared" si="2"/>
        <v>54581.302366244141</v>
      </c>
      <c r="N39" s="1">
        <f t="shared" si="3"/>
        <v>500000</v>
      </c>
    </row>
    <row r="40" spans="1:14" hidden="1" x14ac:dyDescent="0.25">
      <c r="A40" s="2">
        <v>41798</v>
      </c>
      <c r="B40" s="1">
        <v>1</v>
      </c>
      <c r="C40" s="1" t="b">
        <f t="shared" si="0"/>
        <v>0</v>
      </c>
      <c r="D40" s="5">
        <f t="shared" si="4"/>
        <v>2500000</v>
      </c>
      <c r="E40" s="5">
        <f t="shared" si="5"/>
        <v>0</v>
      </c>
      <c r="F40" s="5">
        <f t="shared" si="6"/>
        <v>2500000</v>
      </c>
      <c r="G40" s="5">
        <f t="shared" si="7"/>
        <v>75000</v>
      </c>
      <c r="H40" s="5">
        <f t="shared" si="8"/>
        <v>2575000</v>
      </c>
      <c r="I40" s="5">
        <f t="shared" si="9"/>
        <v>2500000</v>
      </c>
      <c r="J40" s="5">
        <f t="shared" si="10"/>
        <v>2500000</v>
      </c>
      <c r="K40" s="5">
        <f t="shared" si="11"/>
        <v>2500000</v>
      </c>
      <c r="L40" s="1" t="b">
        <f t="shared" si="1"/>
        <v>0</v>
      </c>
      <c r="M40" s="1">
        <f t="shared" si="2"/>
        <v>75000</v>
      </c>
      <c r="N40" s="1">
        <f t="shared" si="3"/>
        <v>0</v>
      </c>
    </row>
    <row r="41" spans="1:14" hidden="1" x14ac:dyDescent="0.25">
      <c r="A41" s="2">
        <v>41799</v>
      </c>
      <c r="B41" s="1">
        <v>1</v>
      </c>
      <c r="C41" s="1" t="b">
        <f t="shared" si="0"/>
        <v>0</v>
      </c>
      <c r="D41" s="5">
        <f t="shared" si="4"/>
        <v>2500000</v>
      </c>
      <c r="E41" s="5">
        <f t="shared" si="5"/>
        <v>0</v>
      </c>
      <c r="F41" s="5">
        <f t="shared" si="6"/>
        <v>2500000</v>
      </c>
      <c r="G41" s="5">
        <f t="shared" si="7"/>
        <v>75000</v>
      </c>
      <c r="H41" s="5">
        <f t="shared" si="8"/>
        <v>2575000</v>
      </c>
      <c r="I41" s="5">
        <f t="shared" si="9"/>
        <v>2500000</v>
      </c>
      <c r="J41" s="5">
        <f t="shared" si="10"/>
        <v>2500000</v>
      </c>
      <c r="K41" s="5">
        <f t="shared" si="11"/>
        <v>2500000</v>
      </c>
      <c r="L41" s="1" t="b">
        <f t="shared" si="1"/>
        <v>0</v>
      </c>
      <c r="M41" s="1">
        <f t="shared" si="2"/>
        <v>75000</v>
      </c>
      <c r="N41" s="1">
        <f t="shared" si="3"/>
        <v>0</v>
      </c>
    </row>
    <row r="42" spans="1:14" hidden="1" x14ac:dyDescent="0.25">
      <c r="A42" s="2">
        <v>41800</v>
      </c>
      <c r="B42" s="1">
        <v>1</v>
      </c>
      <c r="C42" s="1" t="b">
        <f t="shared" si="0"/>
        <v>0</v>
      </c>
      <c r="D42" s="5">
        <f t="shared" si="4"/>
        <v>2500000</v>
      </c>
      <c r="E42" s="5">
        <f t="shared" si="5"/>
        <v>0</v>
      </c>
      <c r="F42" s="5">
        <f t="shared" si="6"/>
        <v>2500000</v>
      </c>
      <c r="G42" s="5">
        <f t="shared" si="7"/>
        <v>75000</v>
      </c>
      <c r="H42" s="5">
        <f t="shared" si="8"/>
        <v>2575000</v>
      </c>
      <c r="I42" s="5">
        <f t="shared" si="9"/>
        <v>2500000</v>
      </c>
      <c r="J42" s="5">
        <f t="shared" si="10"/>
        <v>2500000</v>
      </c>
      <c r="K42" s="5">
        <f t="shared" si="11"/>
        <v>2500000</v>
      </c>
      <c r="L42" s="1" t="b">
        <f t="shared" si="1"/>
        <v>0</v>
      </c>
      <c r="M42" s="1">
        <f t="shared" si="2"/>
        <v>75000</v>
      </c>
      <c r="N42" s="1">
        <f t="shared" si="3"/>
        <v>0</v>
      </c>
    </row>
    <row r="43" spans="1:14" hidden="1" x14ac:dyDescent="0.25">
      <c r="A43" s="2">
        <v>41801</v>
      </c>
      <c r="B43" s="1">
        <v>1</v>
      </c>
      <c r="C43" s="1" t="b">
        <f t="shared" si="0"/>
        <v>0</v>
      </c>
      <c r="D43" s="5">
        <f t="shared" si="4"/>
        <v>2500000</v>
      </c>
      <c r="E43" s="5">
        <f t="shared" si="5"/>
        <v>0</v>
      </c>
      <c r="F43" s="5">
        <f t="shared" si="6"/>
        <v>2500000</v>
      </c>
      <c r="G43" s="5">
        <f t="shared" si="7"/>
        <v>75000</v>
      </c>
      <c r="H43" s="5">
        <f t="shared" si="8"/>
        <v>2575000</v>
      </c>
      <c r="I43" s="5">
        <f t="shared" si="9"/>
        <v>2500000</v>
      </c>
      <c r="J43" s="5">
        <f t="shared" si="10"/>
        <v>2500000</v>
      </c>
      <c r="K43" s="5">
        <f t="shared" si="11"/>
        <v>2500000</v>
      </c>
      <c r="L43" s="1" t="b">
        <f t="shared" si="1"/>
        <v>0</v>
      </c>
      <c r="M43" s="1">
        <f t="shared" si="2"/>
        <v>75000</v>
      </c>
      <c r="N43" s="1">
        <f t="shared" si="3"/>
        <v>0</v>
      </c>
    </row>
    <row r="44" spans="1:14" hidden="1" x14ac:dyDescent="0.25">
      <c r="A44" s="2">
        <v>41802</v>
      </c>
      <c r="B44" s="1">
        <v>0</v>
      </c>
      <c r="C44" s="1" t="b">
        <f t="shared" si="0"/>
        <v>0</v>
      </c>
      <c r="D44" s="5">
        <f t="shared" si="4"/>
        <v>2500000</v>
      </c>
      <c r="E44" s="5">
        <f t="shared" si="5"/>
        <v>100000</v>
      </c>
      <c r="F44" s="5">
        <f t="shared" si="6"/>
        <v>2400000</v>
      </c>
      <c r="G44" s="5">
        <f t="shared" si="7"/>
        <v>24000</v>
      </c>
      <c r="H44" s="5">
        <f t="shared" si="8"/>
        <v>2424000</v>
      </c>
      <c r="I44" s="5">
        <f t="shared" si="9"/>
        <v>2424000</v>
      </c>
      <c r="J44" s="5">
        <f t="shared" si="10"/>
        <v>2424000</v>
      </c>
      <c r="K44" s="5">
        <f t="shared" si="11"/>
        <v>2424000</v>
      </c>
      <c r="L44" s="1" t="b">
        <f t="shared" si="1"/>
        <v>0</v>
      </c>
      <c r="M44" s="1">
        <f t="shared" si="2"/>
        <v>0</v>
      </c>
      <c r="N44" s="1">
        <f t="shared" si="3"/>
        <v>0</v>
      </c>
    </row>
    <row r="45" spans="1:14" hidden="1" x14ac:dyDescent="0.25">
      <c r="A45" s="2">
        <v>41803</v>
      </c>
      <c r="B45" s="1">
        <v>0</v>
      </c>
      <c r="C45" s="1" t="b">
        <f t="shared" si="0"/>
        <v>0</v>
      </c>
      <c r="D45" s="5">
        <f t="shared" si="4"/>
        <v>2424000</v>
      </c>
      <c r="E45" s="5">
        <f t="shared" si="5"/>
        <v>100000</v>
      </c>
      <c r="F45" s="5">
        <f t="shared" si="6"/>
        <v>2324000</v>
      </c>
      <c r="G45" s="5">
        <f t="shared" si="7"/>
        <v>23240</v>
      </c>
      <c r="H45" s="5">
        <f t="shared" si="8"/>
        <v>2347240</v>
      </c>
      <c r="I45" s="5">
        <f t="shared" si="9"/>
        <v>2347240</v>
      </c>
      <c r="J45" s="5">
        <f t="shared" si="10"/>
        <v>2347240</v>
      </c>
      <c r="K45" s="5">
        <f t="shared" si="11"/>
        <v>2347240</v>
      </c>
      <c r="L45" s="1" t="b">
        <f t="shared" si="1"/>
        <v>0</v>
      </c>
      <c r="M45" s="1">
        <f t="shared" si="2"/>
        <v>0</v>
      </c>
      <c r="N45" s="1">
        <f t="shared" si="3"/>
        <v>0</v>
      </c>
    </row>
    <row r="46" spans="1:14" hidden="1" x14ac:dyDescent="0.25">
      <c r="A46" s="2">
        <v>41804</v>
      </c>
      <c r="B46" s="1">
        <v>0</v>
      </c>
      <c r="C46" s="1" t="b">
        <f t="shared" si="0"/>
        <v>1</v>
      </c>
      <c r="D46" s="5">
        <f t="shared" si="4"/>
        <v>2347240</v>
      </c>
      <c r="E46" s="5">
        <f t="shared" si="5"/>
        <v>100000</v>
      </c>
      <c r="F46" s="5">
        <f t="shared" si="6"/>
        <v>2247240</v>
      </c>
      <c r="G46" s="5">
        <f t="shared" si="7"/>
        <v>22472.400000000001</v>
      </c>
      <c r="H46" s="5">
        <f t="shared" si="8"/>
        <v>2269712.4</v>
      </c>
      <c r="I46" s="5">
        <f t="shared" si="9"/>
        <v>2269712.4</v>
      </c>
      <c r="J46" s="5">
        <f t="shared" si="10"/>
        <v>2769712.4</v>
      </c>
      <c r="K46" s="5">
        <f t="shared" si="11"/>
        <v>2500000</v>
      </c>
      <c r="L46" s="1" t="b">
        <f t="shared" si="1"/>
        <v>0</v>
      </c>
      <c r="M46" s="1">
        <f t="shared" si="2"/>
        <v>0</v>
      </c>
      <c r="N46" s="1">
        <f t="shared" si="3"/>
        <v>500000</v>
      </c>
    </row>
    <row r="47" spans="1:14" hidden="1" x14ac:dyDescent="0.25">
      <c r="A47" s="2">
        <v>41805</v>
      </c>
      <c r="B47" s="1">
        <v>0</v>
      </c>
      <c r="C47" s="1" t="b">
        <f t="shared" si="0"/>
        <v>0</v>
      </c>
      <c r="D47" s="5">
        <f t="shared" si="4"/>
        <v>2500000</v>
      </c>
      <c r="E47" s="5">
        <f t="shared" si="5"/>
        <v>100000</v>
      </c>
      <c r="F47" s="5">
        <f t="shared" si="6"/>
        <v>2400000</v>
      </c>
      <c r="G47" s="5">
        <f t="shared" si="7"/>
        <v>24000</v>
      </c>
      <c r="H47" s="5">
        <f t="shared" si="8"/>
        <v>2424000</v>
      </c>
      <c r="I47" s="5">
        <f t="shared" si="9"/>
        <v>2424000</v>
      </c>
      <c r="J47" s="5">
        <f t="shared" si="10"/>
        <v>2424000</v>
      </c>
      <c r="K47" s="5">
        <f t="shared" si="11"/>
        <v>2424000</v>
      </c>
      <c r="L47" s="1" t="b">
        <f t="shared" si="1"/>
        <v>0</v>
      </c>
      <c r="M47" s="1">
        <f t="shared" si="2"/>
        <v>0</v>
      </c>
      <c r="N47" s="1">
        <f t="shared" si="3"/>
        <v>0</v>
      </c>
    </row>
    <row r="48" spans="1:14" hidden="1" x14ac:dyDescent="0.25">
      <c r="A48" s="2">
        <v>41806</v>
      </c>
      <c r="B48" s="1">
        <v>1</v>
      </c>
      <c r="C48" s="1" t="b">
        <f t="shared" si="0"/>
        <v>0</v>
      </c>
      <c r="D48" s="5">
        <f t="shared" si="4"/>
        <v>2424000</v>
      </c>
      <c r="E48" s="5">
        <f t="shared" si="5"/>
        <v>0</v>
      </c>
      <c r="F48" s="5">
        <f t="shared" si="6"/>
        <v>2424000</v>
      </c>
      <c r="G48" s="5">
        <f t="shared" si="7"/>
        <v>72720</v>
      </c>
      <c r="H48" s="5">
        <f t="shared" si="8"/>
        <v>2496720</v>
      </c>
      <c r="I48" s="5">
        <f t="shared" si="9"/>
        <v>2496720</v>
      </c>
      <c r="J48" s="5">
        <f t="shared" si="10"/>
        <v>2496720</v>
      </c>
      <c r="K48" s="5">
        <f t="shared" si="11"/>
        <v>2496720</v>
      </c>
      <c r="L48" s="1" t="b">
        <f t="shared" si="1"/>
        <v>0</v>
      </c>
      <c r="M48" s="1">
        <f t="shared" si="2"/>
        <v>0</v>
      </c>
      <c r="N48" s="1">
        <f t="shared" si="3"/>
        <v>0</v>
      </c>
    </row>
    <row r="49" spans="1:14" hidden="1" x14ac:dyDescent="0.25">
      <c r="A49" s="2">
        <v>41807</v>
      </c>
      <c r="B49" s="1">
        <v>0</v>
      </c>
      <c r="C49" s="1" t="b">
        <f t="shared" si="0"/>
        <v>0</v>
      </c>
      <c r="D49" s="5">
        <f t="shared" si="4"/>
        <v>2496720</v>
      </c>
      <c r="E49" s="5">
        <f t="shared" si="5"/>
        <v>100000</v>
      </c>
      <c r="F49" s="5">
        <f t="shared" si="6"/>
        <v>2396720</v>
      </c>
      <c r="G49" s="5">
        <f t="shared" si="7"/>
        <v>23967.200000000001</v>
      </c>
      <c r="H49" s="5">
        <f t="shared" si="8"/>
        <v>2420687.2000000002</v>
      </c>
      <c r="I49" s="5">
        <f t="shared" si="9"/>
        <v>2420687.2000000002</v>
      </c>
      <c r="J49" s="5">
        <f t="shared" si="10"/>
        <v>2420687.2000000002</v>
      </c>
      <c r="K49" s="5">
        <f t="shared" si="11"/>
        <v>2420687.2000000002</v>
      </c>
      <c r="L49" s="1" t="b">
        <f t="shared" si="1"/>
        <v>0</v>
      </c>
      <c r="M49" s="1">
        <f t="shared" si="2"/>
        <v>0</v>
      </c>
      <c r="N49" s="1">
        <f t="shared" si="3"/>
        <v>0</v>
      </c>
    </row>
    <row r="50" spans="1:14" hidden="1" x14ac:dyDescent="0.25">
      <c r="A50" s="2">
        <v>41808</v>
      </c>
      <c r="B50" s="1">
        <v>0</v>
      </c>
      <c r="C50" s="1" t="b">
        <f t="shared" si="0"/>
        <v>0</v>
      </c>
      <c r="D50" s="5">
        <f t="shared" si="4"/>
        <v>2420687.2000000002</v>
      </c>
      <c r="E50" s="5">
        <f t="shared" si="5"/>
        <v>100000</v>
      </c>
      <c r="F50" s="5">
        <f t="shared" si="6"/>
        <v>2320687.2000000002</v>
      </c>
      <c r="G50" s="5">
        <f t="shared" si="7"/>
        <v>23206.872000000003</v>
      </c>
      <c r="H50" s="5">
        <f t="shared" si="8"/>
        <v>2343894.0720000002</v>
      </c>
      <c r="I50" s="5">
        <f t="shared" si="9"/>
        <v>2343894.0720000002</v>
      </c>
      <c r="J50" s="5">
        <f t="shared" si="10"/>
        <v>2343894.0720000002</v>
      </c>
      <c r="K50" s="5">
        <f t="shared" si="11"/>
        <v>2343894.0720000002</v>
      </c>
      <c r="L50" s="1" t="b">
        <f t="shared" si="1"/>
        <v>0</v>
      </c>
      <c r="M50" s="1">
        <f t="shared" si="2"/>
        <v>0</v>
      </c>
      <c r="N50" s="1">
        <f t="shared" si="3"/>
        <v>0</v>
      </c>
    </row>
    <row r="51" spans="1:14" hidden="1" x14ac:dyDescent="0.25">
      <c r="A51" s="2">
        <v>41809</v>
      </c>
      <c r="B51" s="1">
        <v>0</v>
      </c>
      <c r="C51" s="1" t="b">
        <f t="shared" si="0"/>
        <v>0</v>
      </c>
      <c r="D51" s="5">
        <f t="shared" si="4"/>
        <v>2343894.0720000002</v>
      </c>
      <c r="E51" s="5">
        <f t="shared" si="5"/>
        <v>100000</v>
      </c>
      <c r="F51" s="5">
        <f t="shared" si="6"/>
        <v>2243894.0720000002</v>
      </c>
      <c r="G51" s="5">
        <f t="shared" si="7"/>
        <v>22438.940720000002</v>
      </c>
      <c r="H51" s="5">
        <f t="shared" si="8"/>
        <v>2266333.01272</v>
      </c>
      <c r="I51" s="5">
        <f t="shared" si="9"/>
        <v>2266333.01272</v>
      </c>
      <c r="J51" s="5">
        <f t="shared" si="10"/>
        <v>2266333.01272</v>
      </c>
      <c r="K51" s="5">
        <f t="shared" si="11"/>
        <v>2266333.01272</v>
      </c>
      <c r="L51" s="1" t="b">
        <f t="shared" si="1"/>
        <v>0</v>
      </c>
      <c r="M51" s="1">
        <f t="shared" si="2"/>
        <v>0</v>
      </c>
      <c r="N51" s="1">
        <f t="shared" si="3"/>
        <v>0</v>
      </c>
    </row>
    <row r="52" spans="1:14" hidden="1" x14ac:dyDescent="0.25">
      <c r="A52" s="2">
        <v>41810</v>
      </c>
      <c r="B52" s="1">
        <v>0</v>
      </c>
      <c r="C52" s="1" t="b">
        <f t="shared" si="0"/>
        <v>0</v>
      </c>
      <c r="D52" s="5">
        <f t="shared" si="4"/>
        <v>2266333.01272</v>
      </c>
      <c r="E52" s="5">
        <f t="shared" si="5"/>
        <v>100000</v>
      </c>
      <c r="F52" s="5">
        <f t="shared" si="6"/>
        <v>2166333.01272</v>
      </c>
      <c r="G52" s="5">
        <f t="shared" si="7"/>
        <v>21663.330127199999</v>
      </c>
      <c r="H52" s="5">
        <f t="shared" si="8"/>
        <v>2187996.3428472001</v>
      </c>
      <c r="I52" s="5">
        <f t="shared" si="9"/>
        <v>2187996.3428472001</v>
      </c>
      <c r="J52" s="5">
        <f t="shared" si="10"/>
        <v>2187996.3428472001</v>
      </c>
      <c r="K52" s="5">
        <f t="shared" si="11"/>
        <v>2187996.3428472001</v>
      </c>
      <c r="L52" s="1" t="b">
        <f t="shared" si="1"/>
        <v>0</v>
      </c>
      <c r="M52" s="1">
        <f t="shared" si="2"/>
        <v>0</v>
      </c>
      <c r="N52" s="1">
        <f t="shared" si="3"/>
        <v>0</v>
      </c>
    </row>
    <row r="53" spans="1:14" hidden="1" x14ac:dyDescent="0.25">
      <c r="A53" s="2">
        <v>41811</v>
      </c>
      <c r="B53" s="1">
        <v>0</v>
      </c>
      <c r="C53" s="1" t="b">
        <f t="shared" si="0"/>
        <v>1</v>
      </c>
      <c r="D53" s="5">
        <f t="shared" si="4"/>
        <v>2187996.3428472001</v>
      </c>
      <c r="E53" s="5">
        <f t="shared" si="5"/>
        <v>100000</v>
      </c>
      <c r="F53" s="5">
        <f t="shared" si="6"/>
        <v>2087996.3428472001</v>
      </c>
      <c r="G53" s="5">
        <f t="shared" si="7"/>
        <v>20879.963428472001</v>
      </c>
      <c r="H53" s="5">
        <f t="shared" si="8"/>
        <v>2108876.3062756723</v>
      </c>
      <c r="I53" s="5">
        <f t="shared" si="9"/>
        <v>2108876.3062756723</v>
      </c>
      <c r="J53" s="5">
        <f t="shared" si="10"/>
        <v>2608876.3062756723</v>
      </c>
      <c r="K53" s="5">
        <f t="shared" si="11"/>
        <v>2500000</v>
      </c>
      <c r="L53" s="1" t="b">
        <f t="shared" si="1"/>
        <v>0</v>
      </c>
      <c r="M53" s="1">
        <f t="shared" si="2"/>
        <v>0</v>
      </c>
      <c r="N53" s="1">
        <f t="shared" si="3"/>
        <v>500000</v>
      </c>
    </row>
    <row r="54" spans="1:14" hidden="1" x14ac:dyDescent="0.25">
      <c r="A54" s="2">
        <v>41812</v>
      </c>
      <c r="B54" s="1">
        <v>0</v>
      </c>
      <c r="C54" s="1" t="b">
        <f t="shared" si="0"/>
        <v>0</v>
      </c>
      <c r="D54" s="5">
        <f t="shared" si="4"/>
        <v>2500000</v>
      </c>
      <c r="E54" s="5">
        <f t="shared" si="5"/>
        <v>100000</v>
      </c>
      <c r="F54" s="5">
        <f t="shared" si="6"/>
        <v>2400000</v>
      </c>
      <c r="G54" s="5">
        <f t="shared" si="7"/>
        <v>24000</v>
      </c>
      <c r="H54" s="5">
        <f t="shared" si="8"/>
        <v>2424000</v>
      </c>
      <c r="I54" s="5">
        <f t="shared" si="9"/>
        <v>2424000</v>
      </c>
      <c r="J54" s="5">
        <f t="shared" si="10"/>
        <v>2424000</v>
      </c>
      <c r="K54" s="5">
        <f t="shared" si="11"/>
        <v>2424000</v>
      </c>
      <c r="L54" s="1" t="b">
        <f t="shared" si="1"/>
        <v>0</v>
      </c>
      <c r="M54" s="1">
        <f t="shared" si="2"/>
        <v>0</v>
      </c>
      <c r="N54" s="1">
        <f t="shared" si="3"/>
        <v>0</v>
      </c>
    </row>
    <row r="55" spans="1:14" hidden="1" x14ac:dyDescent="0.25">
      <c r="A55" s="2">
        <v>41813</v>
      </c>
      <c r="B55" s="1">
        <v>0</v>
      </c>
      <c r="C55" s="1" t="b">
        <f t="shared" si="0"/>
        <v>0</v>
      </c>
      <c r="D55" s="5">
        <f t="shared" si="4"/>
        <v>2424000</v>
      </c>
      <c r="E55" s="5">
        <f t="shared" si="5"/>
        <v>100000</v>
      </c>
      <c r="F55" s="5">
        <f t="shared" si="6"/>
        <v>2324000</v>
      </c>
      <c r="G55" s="5">
        <f t="shared" si="7"/>
        <v>23240</v>
      </c>
      <c r="H55" s="5">
        <f t="shared" si="8"/>
        <v>2347240</v>
      </c>
      <c r="I55" s="5">
        <f t="shared" si="9"/>
        <v>2347240</v>
      </c>
      <c r="J55" s="5">
        <f t="shared" si="10"/>
        <v>2347240</v>
      </c>
      <c r="K55" s="5">
        <f t="shared" si="11"/>
        <v>2347240</v>
      </c>
      <c r="L55" s="1" t="b">
        <f t="shared" si="1"/>
        <v>0</v>
      </c>
      <c r="M55" s="1">
        <f t="shared" si="2"/>
        <v>0</v>
      </c>
      <c r="N55" s="1">
        <f t="shared" si="3"/>
        <v>0</v>
      </c>
    </row>
    <row r="56" spans="1:14" hidden="1" x14ac:dyDescent="0.25">
      <c r="A56" s="2">
        <v>41814</v>
      </c>
      <c r="B56" s="1">
        <v>0</v>
      </c>
      <c r="C56" s="1" t="b">
        <f t="shared" si="0"/>
        <v>0</v>
      </c>
      <c r="D56" s="5">
        <f t="shared" si="4"/>
        <v>2347240</v>
      </c>
      <c r="E56" s="5">
        <f t="shared" si="5"/>
        <v>100000</v>
      </c>
      <c r="F56" s="5">
        <f t="shared" si="6"/>
        <v>2247240</v>
      </c>
      <c r="G56" s="5">
        <f t="shared" si="7"/>
        <v>22472.400000000001</v>
      </c>
      <c r="H56" s="5">
        <f t="shared" si="8"/>
        <v>2269712.4</v>
      </c>
      <c r="I56" s="5">
        <f t="shared" si="9"/>
        <v>2269712.4</v>
      </c>
      <c r="J56" s="5">
        <f t="shared" si="10"/>
        <v>2269712.4</v>
      </c>
      <c r="K56" s="5">
        <f t="shared" si="11"/>
        <v>2269712.4</v>
      </c>
      <c r="L56" s="1" t="b">
        <f t="shared" si="1"/>
        <v>0</v>
      </c>
      <c r="M56" s="1">
        <f t="shared" si="2"/>
        <v>0</v>
      </c>
      <c r="N56" s="1">
        <f t="shared" si="3"/>
        <v>0</v>
      </c>
    </row>
    <row r="57" spans="1:14" hidden="1" x14ac:dyDescent="0.25">
      <c r="A57" s="2">
        <v>41815</v>
      </c>
      <c r="B57" s="1">
        <v>0</v>
      </c>
      <c r="C57" s="1" t="b">
        <f t="shared" si="0"/>
        <v>0</v>
      </c>
      <c r="D57" s="5">
        <f t="shared" si="4"/>
        <v>2269712.4</v>
      </c>
      <c r="E57" s="5">
        <f t="shared" si="5"/>
        <v>100000</v>
      </c>
      <c r="F57" s="5">
        <f t="shared" si="6"/>
        <v>2169712.4</v>
      </c>
      <c r="G57" s="5">
        <f t="shared" si="7"/>
        <v>21697.124</v>
      </c>
      <c r="H57" s="5">
        <f t="shared" si="8"/>
        <v>2191409.5239999997</v>
      </c>
      <c r="I57" s="5">
        <f t="shared" si="9"/>
        <v>2191409.5239999997</v>
      </c>
      <c r="J57" s="5">
        <f t="shared" si="10"/>
        <v>2191409.5239999997</v>
      </c>
      <c r="K57" s="5">
        <f t="shared" si="11"/>
        <v>2191409.5239999997</v>
      </c>
      <c r="L57" s="1" t="b">
        <f t="shared" si="1"/>
        <v>0</v>
      </c>
      <c r="M57" s="1">
        <f t="shared" si="2"/>
        <v>0</v>
      </c>
      <c r="N57" s="1">
        <f t="shared" si="3"/>
        <v>0</v>
      </c>
    </row>
    <row r="58" spans="1:14" hidden="1" x14ac:dyDescent="0.25">
      <c r="A58" s="2">
        <v>41816</v>
      </c>
      <c r="B58" s="1">
        <v>1</v>
      </c>
      <c r="C58" s="1" t="b">
        <f t="shared" si="0"/>
        <v>0</v>
      </c>
      <c r="D58" s="5">
        <f t="shared" si="4"/>
        <v>2191409.5239999997</v>
      </c>
      <c r="E58" s="5">
        <f t="shared" si="5"/>
        <v>0</v>
      </c>
      <c r="F58" s="5">
        <f t="shared" si="6"/>
        <v>2191409.5239999997</v>
      </c>
      <c r="G58" s="5">
        <f t="shared" si="7"/>
        <v>65742.285719999985</v>
      </c>
      <c r="H58" s="5">
        <f t="shared" si="8"/>
        <v>2257151.8097199998</v>
      </c>
      <c r="I58" s="5">
        <f t="shared" si="9"/>
        <v>2257151.8097199998</v>
      </c>
      <c r="J58" s="5">
        <f t="shared" si="10"/>
        <v>2257151.8097199998</v>
      </c>
      <c r="K58" s="5">
        <f t="shared" si="11"/>
        <v>2257151.8097199998</v>
      </c>
      <c r="L58" s="1" t="b">
        <f t="shared" si="1"/>
        <v>0</v>
      </c>
      <c r="M58" s="1">
        <f t="shared" si="2"/>
        <v>0</v>
      </c>
      <c r="N58" s="1">
        <f t="shared" si="3"/>
        <v>0</v>
      </c>
    </row>
    <row r="59" spans="1:14" hidden="1" x14ac:dyDescent="0.25">
      <c r="A59" s="2">
        <v>41817</v>
      </c>
      <c r="B59" s="1">
        <v>0</v>
      </c>
      <c r="C59" s="1" t="b">
        <f t="shared" si="0"/>
        <v>0</v>
      </c>
      <c r="D59" s="5">
        <f t="shared" si="4"/>
        <v>2257151.8097199998</v>
      </c>
      <c r="E59" s="5">
        <f t="shared" si="5"/>
        <v>100000</v>
      </c>
      <c r="F59" s="5">
        <f t="shared" si="6"/>
        <v>2157151.8097199998</v>
      </c>
      <c r="G59" s="5">
        <f t="shared" si="7"/>
        <v>21571.518097199998</v>
      </c>
      <c r="H59" s="5">
        <f t="shared" si="8"/>
        <v>2178723.3278171998</v>
      </c>
      <c r="I59" s="5">
        <f t="shared" si="9"/>
        <v>2178723.3278171998</v>
      </c>
      <c r="J59" s="5">
        <f t="shared" si="10"/>
        <v>2178723.3278171998</v>
      </c>
      <c r="K59" s="5">
        <f t="shared" si="11"/>
        <v>2178723.3278171998</v>
      </c>
      <c r="L59" s="1" t="b">
        <f t="shared" si="1"/>
        <v>0</v>
      </c>
      <c r="M59" s="1">
        <f t="shared" si="2"/>
        <v>0</v>
      </c>
      <c r="N59" s="1">
        <f t="shared" si="3"/>
        <v>0</v>
      </c>
    </row>
    <row r="60" spans="1:14" hidden="1" x14ac:dyDescent="0.25">
      <c r="A60" s="2">
        <v>41818</v>
      </c>
      <c r="B60" s="1">
        <v>1</v>
      </c>
      <c r="C60" s="1" t="b">
        <f t="shared" si="0"/>
        <v>1</v>
      </c>
      <c r="D60" s="5">
        <f t="shared" si="4"/>
        <v>2178723.3278171998</v>
      </c>
      <c r="E60" s="5">
        <f t="shared" si="5"/>
        <v>0</v>
      </c>
      <c r="F60" s="5">
        <f t="shared" si="6"/>
        <v>2178723.3278171998</v>
      </c>
      <c r="G60" s="5">
        <f t="shared" si="7"/>
        <v>65361.699834515988</v>
      </c>
      <c r="H60" s="5">
        <f t="shared" si="8"/>
        <v>2244085.0276517156</v>
      </c>
      <c r="I60" s="5">
        <f t="shared" si="9"/>
        <v>2244085.0276517156</v>
      </c>
      <c r="J60" s="5">
        <f t="shared" si="10"/>
        <v>2744085.0276517156</v>
      </c>
      <c r="K60" s="5">
        <f t="shared" si="11"/>
        <v>2500000</v>
      </c>
      <c r="L60" s="1" t="b">
        <f t="shared" si="1"/>
        <v>0</v>
      </c>
      <c r="M60" s="1">
        <f t="shared" si="2"/>
        <v>0</v>
      </c>
      <c r="N60" s="1">
        <f t="shared" si="3"/>
        <v>500000</v>
      </c>
    </row>
    <row r="61" spans="1:14" hidden="1" x14ac:dyDescent="0.25">
      <c r="A61" s="2">
        <v>41819</v>
      </c>
      <c r="B61" s="1">
        <v>0</v>
      </c>
      <c r="C61" s="1" t="b">
        <f t="shared" si="0"/>
        <v>0</v>
      </c>
      <c r="D61" s="5">
        <f t="shared" si="4"/>
        <v>2500000</v>
      </c>
      <c r="E61" s="5">
        <f t="shared" si="5"/>
        <v>100000</v>
      </c>
      <c r="F61" s="5">
        <f t="shared" si="6"/>
        <v>2400000</v>
      </c>
      <c r="G61" s="5">
        <f t="shared" si="7"/>
        <v>24000</v>
      </c>
      <c r="H61" s="5">
        <f t="shared" si="8"/>
        <v>2424000</v>
      </c>
      <c r="I61" s="5">
        <f t="shared" si="9"/>
        <v>2424000</v>
      </c>
      <c r="J61" s="5">
        <f t="shared" si="10"/>
        <v>2424000</v>
      </c>
      <c r="K61" s="5">
        <f t="shared" si="11"/>
        <v>2424000</v>
      </c>
      <c r="L61" s="1" t="b">
        <f t="shared" si="1"/>
        <v>0</v>
      </c>
      <c r="M61" s="1">
        <f t="shared" si="2"/>
        <v>0</v>
      </c>
      <c r="N61" s="1">
        <f t="shared" si="3"/>
        <v>0</v>
      </c>
    </row>
    <row r="62" spans="1:14" hidden="1" x14ac:dyDescent="0.25">
      <c r="A62" s="2">
        <v>41820</v>
      </c>
      <c r="B62" s="1">
        <v>1</v>
      </c>
      <c r="C62" s="1" t="b">
        <f t="shared" si="0"/>
        <v>0</v>
      </c>
      <c r="D62" s="5">
        <f t="shared" si="4"/>
        <v>2424000</v>
      </c>
      <c r="E62" s="5">
        <f t="shared" si="5"/>
        <v>0</v>
      </c>
      <c r="F62" s="5">
        <f t="shared" si="6"/>
        <v>2424000</v>
      </c>
      <c r="G62" s="5">
        <f t="shared" si="7"/>
        <v>72720</v>
      </c>
      <c r="H62" s="5">
        <f t="shared" si="8"/>
        <v>2496720</v>
      </c>
      <c r="I62" s="5">
        <f t="shared" si="9"/>
        <v>2496720</v>
      </c>
      <c r="J62" s="5">
        <f t="shared" si="10"/>
        <v>2496720</v>
      </c>
      <c r="K62" s="5">
        <f t="shared" si="11"/>
        <v>2496720</v>
      </c>
      <c r="L62" s="1" t="b">
        <f t="shared" si="1"/>
        <v>0</v>
      </c>
      <c r="M62" s="1">
        <f t="shared" si="2"/>
        <v>0</v>
      </c>
      <c r="N62" s="1">
        <f t="shared" si="3"/>
        <v>0</v>
      </c>
    </row>
    <row r="63" spans="1:14" hidden="1" x14ac:dyDescent="0.25">
      <c r="A63" s="2">
        <v>41821</v>
      </c>
      <c r="B63" s="1">
        <v>0</v>
      </c>
      <c r="C63" s="1" t="b">
        <f t="shared" si="0"/>
        <v>0</v>
      </c>
      <c r="D63" s="5">
        <f t="shared" si="4"/>
        <v>2496720</v>
      </c>
      <c r="E63" s="5">
        <f t="shared" si="5"/>
        <v>100000</v>
      </c>
      <c r="F63" s="5">
        <f t="shared" si="6"/>
        <v>2396720</v>
      </c>
      <c r="G63" s="5">
        <f t="shared" si="7"/>
        <v>23967.200000000001</v>
      </c>
      <c r="H63" s="5">
        <f t="shared" si="8"/>
        <v>2420687.2000000002</v>
      </c>
      <c r="I63" s="5">
        <f t="shared" si="9"/>
        <v>2420687.2000000002</v>
      </c>
      <c r="J63" s="5">
        <f t="shared" si="10"/>
        <v>2420687.2000000002</v>
      </c>
      <c r="K63" s="5">
        <f t="shared" si="11"/>
        <v>2420687.2000000002</v>
      </c>
      <c r="L63" s="1" t="b">
        <f t="shared" si="1"/>
        <v>0</v>
      </c>
      <c r="M63" s="1">
        <f t="shared" si="2"/>
        <v>0</v>
      </c>
      <c r="N63" s="1">
        <f t="shared" si="3"/>
        <v>0</v>
      </c>
    </row>
    <row r="64" spans="1:14" hidden="1" x14ac:dyDescent="0.25">
      <c r="A64" s="2">
        <v>41822</v>
      </c>
      <c r="B64" s="1">
        <v>0</v>
      </c>
      <c r="C64" s="1" t="b">
        <f t="shared" si="0"/>
        <v>0</v>
      </c>
      <c r="D64" s="5">
        <f t="shared" si="4"/>
        <v>2420687.2000000002</v>
      </c>
      <c r="E64" s="5">
        <f t="shared" si="5"/>
        <v>100000</v>
      </c>
      <c r="F64" s="5">
        <f t="shared" si="6"/>
        <v>2320687.2000000002</v>
      </c>
      <c r="G64" s="5">
        <f t="shared" si="7"/>
        <v>23206.872000000003</v>
      </c>
      <c r="H64" s="5">
        <f t="shared" si="8"/>
        <v>2343894.0720000002</v>
      </c>
      <c r="I64" s="5">
        <f t="shared" si="9"/>
        <v>2343894.0720000002</v>
      </c>
      <c r="J64" s="5">
        <f t="shared" si="10"/>
        <v>2343894.0720000002</v>
      </c>
      <c r="K64" s="5">
        <f t="shared" si="11"/>
        <v>2343894.0720000002</v>
      </c>
      <c r="L64" s="1" t="b">
        <f t="shared" si="1"/>
        <v>0</v>
      </c>
      <c r="M64" s="1">
        <f t="shared" si="2"/>
        <v>0</v>
      </c>
      <c r="N64" s="1">
        <f t="shared" si="3"/>
        <v>0</v>
      </c>
    </row>
    <row r="65" spans="1:14" hidden="1" x14ac:dyDescent="0.25">
      <c r="A65" s="2">
        <v>41823</v>
      </c>
      <c r="B65" s="1">
        <v>0</v>
      </c>
      <c r="C65" s="1" t="b">
        <f t="shared" si="0"/>
        <v>0</v>
      </c>
      <c r="D65" s="5">
        <f t="shared" si="4"/>
        <v>2343894.0720000002</v>
      </c>
      <c r="E65" s="5">
        <f t="shared" si="5"/>
        <v>100000</v>
      </c>
      <c r="F65" s="5">
        <f t="shared" si="6"/>
        <v>2243894.0720000002</v>
      </c>
      <c r="G65" s="5">
        <f t="shared" si="7"/>
        <v>22438.940720000002</v>
      </c>
      <c r="H65" s="5">
        <f t="shared" si="8"/>
        <v>2266333.01272</v>
      </c>
      <c r="I65" s="5">
        <f t="shared" si="9"/>
        <v>2266333.01272</v>
      </c>
      <c r="J65" s="5">
        <f t="shared" si="10"/>
        <v>2266333.01272</v>
      </c>
      <c r="K65" s="5">
        <f t="shared" si="11"/>
        <v>2266333.01272</v>
      </c>
      <c r="L65" s="1" t="b">
        <f t="shared" si="1"/>
        <v>0</v>
      </c>
      <c r="M65" s="1">
        <f t="shared" si="2"/>
        <v>0</v>
      </c>
      <c r="N65" s="1">
        <f t="shared" si="3"/>
        <v>0</v>
      </c>
    </row>
    <row r="66" spans="1:14" hidden="1" x14ac:dyDescent="0.25">
      <c r="A66" s="2">
        <v>41824</v>
      </c>
      <c r="B66" s="1">
        <v>0</v>
      </c>
      <c r="C66" s="1" t="b">
        <f t="shared" si="0"/>
        <v>0</v>
      </c>
      <c r="D66" s="5">
        <f t="shared" si="4"/>
        <v>2266333.01272</v>
      </c>
      <c r="E66" s="5">
        <f t="shared" si="5"/>
        <v>100000</v>
      </c>
      <c r="F66" s="5">
        <f t="shared" si="6"/>
        <v>2166333.01272</v>
      </c>
      <c r="G66" s="5">
        <f t="shared" si="7"/>
        <v>21663.330127199999</v>
      </c>
      <c r="H66" s="5">
        <f t="shared" si="8"/>
        <v>2187996.3428472001</v>
      </c>
      <c r="I66" s="5">
        <f t="shared" si="9"/>
        <v>2187996.3428472001</v>
      </c>
      <c r="J66" s="5">
        <f t="shared" si="10"/>
        <v>2187996.3428472001</v>
      </c>
      <c r="K66" s="5">
        <f t="shared" si="11"/>
        <v>2187996.3428472001</v>
      </c>
      <c r="L66" s="1" t="b">
        <f t="shared" si="1"/>
        <v>0</v>
      </c>
      <c r="M66" s="1">
        <f t="shared" si="2"/>
        <v>0</v>
      </c>
      <c r="N66" s="1">
        <f t="shared" si="3"/>
        <v>0</v>
      </c>
    </row>
    <row r="67" spans="1:14" hidden="1" x14ac:dyDescent="0.25">
      <c r="A67" s="2">
        <v>41825</v>
      </c>
      <c r="B67" s="1">
        <v>0</v>
      </c>
      <c r="C67" s="1" t="b">
        <f t="shared" ref="C67:C130" si="12">IF(WEEKDAY(A67)=7,TRUE(),FALSE())</f>
        <v>1</v>
      </c>
      <c r="D67" s="5">
        <f t="shared" si="4"/>
        <v>2187996.3428472001</v>
      </c>
      <c r="E67" s="5">
        <f t="shared" si="5"/>
        <v>100000</v>
      </c>
      <c r="F67" s="5">
        <f t="shared" si="6"/>
        <v>2087996.3428472001</v>
      </c>
      <c r="G67" s="5">
        <f t="shared" si="7"/>
        <v>20879.963428472001</v>
      </c>
      <c r="H67" s="5">
        <f t="shared" si="8"/>
        <v>2108876.3062756723</v>
      </c>
      <c r="I67" s="5">
        <f t="shared" si="9"/>
        <v>2108876.3062756723</v>
      </c>
      <c r="J67" s="5">
        <f t="shared" si="10"/>
        <v>2608876.3062756723</v>
      </c>
      <c r="K67" s="5">
        <f t="shared" si="11"/>
        <v>2500000</v>
      </c>
      <c r="L67" s="1" t="b">
        <f t="shared" ref="L67:L130" si="13">AND(C67=TRUE(),MONTH(A67)=5)</f>
        <v>0</v>
      </c>
      <c r="M67" s="1">
        <f t="shared" ref="M67:M130" si="14">H67-I67</f>
        <v>0</v>
      </c>
      <c r="N67" s="1">
        <f t="shared" ref="N67:N130" si="15">J67-I67</f>
        <v>500000</v>
      </c>
    </row>
    <row r="68" spans="1:14" hidden="1" x14ac:dyDescent="0.25">
      <c r="A68" s="2">
        <v>41826</v>
      </c>
      <c r="B68" s="1">
        <v>0</v>
      </c>
      <c r="C68" s="1" t="b">
        <f t="shared" si="12"/>
        <v>0</v>
      </c>
      <c r="D68" s="5">
        <f t="shared" si="4"/>
        <v>2500000</v>
      </c>
      <c r="E68" s="5">
        <f t="shared" si="5"/>
        <v>100000</v>
      </c>
      <c r="F68" s="5">
        <f t="shared" si="6"/>
        <v>2400000</v>
      </c>
      <c r="G68" s="5">
        <f t="shared" si="7"/>
        <v>24000</v>
      </c>
      <c r="H68" s="5">
        <f t="shared" si="8"/>
        <v>2424000</v>
      </c>
      <c r="I68" s="5">
        <f t="shared" si="9"/>
        <v>2424000</v>
      </c>
      <c r="J68" s="5">
        <f t="shared" si="10"/>
        <v>2424000</v>
      </c>
      <c r="K68" s="5">
        <f t="shared" si="11"/>
        <v>2424000</v>
      </c>
      <c r="L68" s="1" t="b">
        <f t="shared" si="13"/>
        <v>0</v>
      </c>
      <c r="M68" s="1">
        <f t="shared" si="14"/>
        <v>0</v>
      </c>
      <c r="N68" s="1">
        <f t="shared" si="15"/>
        <v>0</v>
      </c>
    </row>
    <row r="69" spans="1:14" hidden="1" x14ac:dyDescent="0.25">
      <c r="A69" s="2">
        <v>41827</v>
      </c>
      <c r="B69" s="1">
        <v>0</v>
      </c>
      <c r="C69" s="1" t="b">
        <f t="shared" si="12"/>
        <v>0</v>
      </c>
      <c r="D69" s="5">
        <f t="shared" ref="D69:D132" si="16">K68</f>
        <v>2424000</v>
      </c>
      <c r="E69" s="5">
        <f t="shared" ref="E69:E132" si="17">IF(B69=0,500*100*2,0)</f>
        <v>100000</v>
      </c>
      <c r="F69" s="5">
        <f t="shared" ref="F69:F132" si="18">D69-E69</f>
        <v>2324000</v>
      </c>
      <c r="G69" s="5">
        <f t="shared" ref="G69:G132" si="19">IF(B69=0,F69*0.01,D69*0.03)</f>
        <v>23240</v>
      </c>
      <c r="H69" s="5">
        <f t="shared" ref="H69:H132" si="20">F69+G69</f>
        <v>2347240</v>
      </c>
      <c r="I69" s="5">
        <f t="shared" ref="I69:I132" si="21">IF(H69&gt;2500000,2500000,H69)</f>
        <v>2347240</v>
      </c>
      <c r="J69" s="5">
        <f t="shared" ref="J69:J132" si="22">IF(C69=TRUE(),I69+500000,I69)</f>
        <v>2347240</v>
      </c>
      <c r="K69" s="5">
        <f t="shared" ref="K69:K132" si="23">IF(J69&gt;2500000,2500000,J69)</f>
        <v>2347240</v>
      </c>
      <c r="L69" s="1" t="b">
        <f t="shared" si="13"/>
        <v>0</v>
      </c>
      <c r="M69" s="1">
        <f t="shared" si="14"/>
        <v>0</v>
      </c>
      <c r="N69" s="1">
        <f t="shared" si="15"/>
        <v>0</v>
      </c>
    </row>
    <row r="70" spans="1:14" hidden="1" x14ac:dyDescent="0.25">
      <c r="A70" s="2">
        <v>41828</v>
      </c>
      <c r="B70" s="1">
        <v>1</v>
      </c>
      <c r="C70" s="1" t="b">
        <f t="shared" si="12"/>
        <v>0</v>
      </c>
      <c r="D70" s="5">
        <f t="shared" si="16"/>
        <v>2347240</v>
      </c>
      <c r="E70" s="5">
        <f t="shared" si="17"/>
        <v>0</v>
      </c>
      <c r="F70" s="5">
        <f t="shared" si="18"/>
        <v>2347240</v>
      </c>
      <c r="G70" s="5">
        <f t="shared" si="19"/>
        <v>70417.2</v>
      </c>
      <c r="H70" s="5">
        <f t="shared" si="20"/>
        <v>2417657.2000000002</v>
      </c>
      <c r="I70" s="5">
        <f t="shared" si="21"/>
        <v>2417657.2000000002</v>
      </c>
      <c r="J70" s="5">
        <f t="shared" si="22"/>
        <v>2417657.2000000002</v>
      </c>
      <c r="K70" s="5">
        <f t="shared" si="23"/>
        <v>2417657.2000000002</v>
      </c>
      <c r="L70" s="1" t="b">
        <f t="shared" si="13"/>
        <v>0</v>
      </c>
      <c r="M70" s="1">
        <f t="shared" si="14"/>
        <v>0</v>
      </c>
      <c r="N70" s="1">
        <f t="shared" si="15"/>
        <v>0</v>
      </c>
    </row>
    <row r="71" spans="1:14" hidden="1" x14ac:dyDescent="0.25">
      <c r="A71" s="2">
        <v>41829</v>
      </c>
      <c r="B71" s="1">
        <v>1</v>
      </c>
      <c r="C71" s="1" t="b">
        <f t="shared" si="12"/>
        <v>0</v>
      </c>
      <c r="D71" s="5">
        <f t="shared" si="16"/>
        <v>2417657.2000000002</v>
      </c>
      <c r="E71" s="5">
        <f t="shared" si="17"/>
        <v>0</v>
      </c>
      <c r="F71" s="5">
        <f t="shared" si="18"/>
        <v>2417657.2000000002</v>
      </c>
      <c r="G71" s="5">
        <f t="shared" si="19"/>
        <v>72529.716</v>
      </c>
      <c r="H71" s="5">
        <f t="shared" si="20"/>
        <v>2490186.9160000002</v>
      </c>
      <c r="I71" s="5">
        <f t="shared" si="21"/>
        <v>2490186.9160000002</v>
      </c>
      <c r="J71" s="5">
        <f t="shared" si="22"/>
        <v>2490186.9160000002</v>
      </c>
      <c r="K71" s="5">
        <f t="shared" si="23"/>
        <v>2490186.9160000002</v>
      </c>
      <c r="L71" s="1" t="b">
        <f t="shared" si="13"/>
        <v>0</v>
      </c>
      <c r="M71" s="1">
        <f t="shared" si="14"/>
        <v>0</v>
      </c>
      <c r="N71" s="1">
        <f t="shared" si="15"/>
        <v>0</v>
      </c>
    </row>
    <row r="72" spans="1:14" hidden="1" x14ac:dyDescent="0.25">
      <c r="A72" s="2">
        <v>41830</v>
      </c>
      <c r="B72" s="1">
        <v>1</v>
      </c>
      <c r="C72" s="1" t="b">
        <f t="shared" si="12"/>
        <v>0</v>
      </c>
      <c r="D72" s="5">
        <f t="shared" si="16"/>
        <v>2490186.9160000002</v>
      </c>
      <c r="E72" s="5">
        <f t="shared" si="17"/>
        <v>0</v>
      </c>
      <c r="F72" s="5">
        <f t="shared" si="18"/>
        <v>2490186.9160000002</v>
      </c>
      <c r="G72" s="5">
        <f t="shared" si="19"/>
        <v>74705.607480000006</v>
      </c>
      <c r="H72" s="5">
        <f t="shared" si="20"/>
        <v>2564892.52348</v>
      </c>
      <c r="I72" s="5">
        <f t="shared" si="21"/>
        <v>2500000</v>
      </c>
      <c r="J72" s="5">
        <f t="shared" si="22"/>
        <v>2500000</v>
      </c>
      <c r="K72" s="5">
        <f t="shared" si="23"/>
        <v>2500000</v>
      </c>
      <c r="L72" s="1" t="b">
        <f t="shared" si="13"/>
        <v>0</v>
      </c>
      <c r="M72" s="1">
        <f t="shared" si="14"/>
        <v>64892.523479999974</v>
      </c>
      <c r="N72" s="1">
        <f t="shared" si="15"/>
        <v>0</v>
      </c>
    </row>
    <row r="73" spans="1:14" hidden="1" x14ac:dyDescent="0.25">
      <c r="A73" s="2">
        <v>41831</v>
      </c>
      <c r="B73" s="1">
        <v>1</v>
      </c>
      <c r="C73" s="1" t="b">
        <f t="shared" si="12"/>
        <v>0</v>
      </c>
      <c r="D73" s="5">
        <f t="shared" si="16"/>
        <v>2500000</v>
      </c>
      <c r="E73" s="5">
        <f t="shared" si="17"/>
        <v>0</v>
      </c>
      <c r="F73" s="5">
        <f t="shared" si="18"/>
        <v>2500000</v>
      </c>
      <c r="G73" s="5">
        <f t="shared" si="19"/>
        <v>75000</v>
      </c>
      <c r="H73" s="5">
        <f t="shared" si="20"/>
        <v>2575000</v>
      </c>
      <c r="I73" s="5">
        <f t="shared" si="21"/>
        <v>2500000</v>
      </c>
      <c r="J73" s="5">
        <f t="shared" si="22"/>
        <v>2500000</v>
      </c>
      <c r="K73" s="5">
        <f t="shared" si="23"/>
        <v>2500000</v>
      </c>
      <c r="L73" s="1" t="b">
        <f t="shared" si="13"/>
        <v>0</v>
      </c>
      <c r="M73" s="1">
        <f t="shared" si="14"/>
        <v>75000</v>
      </c>
      <c r="N73" s="1">
        <f t="shared" si="15"/>
        <v>0</v>
      </c>
    </row>
    <row r="74" spans="1:14" hidden="1" x14ac:dyDescent="0.25">
      <c r="A74" s="2">
        <v>41832</v>
      </c>
      <c r="B74" s="1">
        <v>1</v>
      </c>
      <c r="C74" s="1" t="b">
        <f t="shared" si="12"/>
        <v>1</v>
      </c>
      <c r="D74" s="5">
        <f t="shared" si="16"/>
        <v>2500000</v>
      </c>
      <c r="E74" s="5">
        <f t="shared" si="17"/>
        <v>0</v>
      </c>
      <c r="F74" s="5">
        <f t="shared" si="18"/>
        <v>2500000</v>
      </c>
      <c r="G74" s="5">
        <f t="shared" si="19"/>
        <v>75000</v>
      </c>
      <c r="H74" s="5">
        <f t="shared" si="20"/>
        <v>2575000</v>
      </c>
      <c r="I74" s="5">
        <f t="shared" si="21"/>
        <v>2500000</v>
      </c>
      <c r="J74" s="5">
        <f t="shared" si="22"/>
        <v>3000000</v>
      </c>
      <c r="K74" s="5">
        <f t="shared" si="23"/>
        <v>2500000</v>
      </c>
      <c r="L74" s="1" t="b">
        <f t="shared" si="13"/>
        <v>0</v>
      </c>
      <c r="M74" s="1">
        <f t="shared" si="14"/>
        <v>75000</v>
      </c>
      <c r="N74" s="1">
        <f t="shared" si="15"/>
        <v>500000</v>
      </c>
    </row>
    <row r="75" spans="1:14" hidden="1" x14ac:dyDescent="0.25">
      <c r="A75" s="2">
        <v>41833</v>
      </c>
      <c r="B75" s="1">
        <v>0</v>
      </c>
      <c r="C75" s="1" t="b">
        <f t="shared" si="12"/>
        <v>0</v>
      </c>
      <c r="D75" s="5">
        <f t="shared" si="16"/>
        <v>2500000</v>
      </c>
      <c r="E75" s="5">
        <f t="shared" si="17"/>
        <v>100000</v>
      </c>
      <c r="F75" s="5">
        <f t="shared" si="18"/>
        <v>2400000</v>
      </c>
      <c r="G75" s="5">
        <f t="shared" si="19"/>
        <v>24000</v>
      </c>
      <c r="H75" s="5">
        <f t="shared" si="20"/>
        <v>2424000</v>
      </c>
      <c r="I75" s="5">
        <f t="shared" si="21"/>
        <v>2424000</v>
      </c>
      <c r="J75" s="5">
        <f t="shared" si="22"/>
        <v>2424000</v>
      </c>
      <c r="K75" s="5">
        <f t="shared" si="23"/>
        <v>2424000</v>
      </c>
      <c r="L75" s="1" t="b">
        <f t="shared" si="13"/>
        <v>0</v>
      </c>
      <c r="M75" s="1">
        <f t="shared" si="14"/>
        <v>0</v>
      </c>
      <c r="N75" s="1">
        <f t="shared" si="15"/>
        <v>0</v>
      </c>
    </row>
    <row r="76" spans="1:14" hidden="1" x14ac:dyDescent="0.25">
      <c r="A76" s="2">
        <v>41834</v>
      </c>
      <c r="B76" s="1">
        <v>0</v>
      </c>
      <c r="C76" s="1" t="b">
        <f t="shared" si="12"/>
        <v>0</v>
      </c>
      <c r="D76" s="5">
        <f t="shared" si="16"/>
        <v>2424000</v>
      </c>
      <c r="E76" s="5">
        <f t="shared" si="17"/>
        <v>100000</v>
      </c>
      <c r="F76" s="5">
        <f t="shared" si="18"/>
        <v>2324000</v>
      </c>
      <c r="G76" s="5">
        <f t="shared" si="19"/>
        <v>23240</v>
      </c>
      <c r="H76" s="5">
        <f t="shared" si="20"/>
        <v>2347240</v>
      </c>
      <c r="I76" s="5">
        <f t="shared" si="21"/>
        <v>2347240</v>
      </c>
      <c r="J76" s="5">
        <f t="shared" si="22"/>
        <v>2347240</v>
      </c>
      <c r="K76" s="5">
        <f t="shared" si="23"/>
        <v>2347240</v>
      </c>
      <c r="L76" s="1" t="b">
        <f t="shared" si="13"/>
        <v>0</v>
      </c>
      <c r="M76" s="1">
        <f t="shared" si="14"/>
        <v>0</v>
      </c>
      <c r="N76" s="1">
        <f t="shared" si="15"/>
        <v>0</v>
      </c>
    </row>
    <row r="77" spans="1:14" hidden="1" x14ac:dyDescent="0.25">
      <c r="A77" s="2">
        <v>41835</v>
      </c>
      <c r="B77" s="1">
        <v>0</v>
      </c>
      <c r="C77" s="1" t="b">
        <f t="shared" si="12"/>
        <v>0</v>
      </c>
      <c r="D77" s="5">
        <f t="shared" si="16"/>
        <v>2347240</v>
      </c>
      <c r="E77" s="5">
        <f t="shared" si="17"/>
        <v>100000</v>
      </c>
      <c r="F77" s="5">
        <f t="shared" si="18"/>
        <v>2247240</v>
      </c>
      <c r="G77" s="5">
        <f t="shared" si="19"/>
        <v>22472.400000000001</v>
      </c>
      <c r="H77" s="5">
        <f t="shared" si="20"/>
        <v>2269712.4</v>
      </c>
      <c r="I77" s="5">
        <f t="shared" si="21"/>
        <v>2269712.4</v>
      </c>
      <c r="J77" s="5">
        <f t="shared" si="22"/>
        <v>2269712.4</v>
      </c>
      <c r="K77" s="5">
        <f t="shared" si="23"/>
        <v>2269712.4</v>
      </c>
      <c r="L77" s="1" t="b">
        <f t="shared" si="13"/>
        <v>0</v>
      </c>
      <c r="M77" s="1">
        <f t="shared" si="14"/>
        <v>0</v>
      </c>
      <c r="N77" s="1">
        <f t="shared" si="15"/>
        <v>0</v>
      </c>
    </row>
    <row r="78" spans="1:14" hidden="1" x14ac:dyDescent="0.25">
      <c r="A78" s="2">
        <v>41836</v>
      </c>
      <c r="B78" s="1">
        <v>1</v>
      </c>
      <c r="C78" s="1" t="b">
        <f t="shared" si="12"/>
        <v>0</v>
      </c>
      <c r="D78" s="5">
        <f t="shared" si="16"/>
        <v>2269712.4</v>
      </c>
      <c r="E78" s="5">
        <f t="shared" si="17"/>
        <v>0</v>
      </c>
      <c r="F78" s="5">
        <f t="shared" si="18"/>
        <v>2269712.4</v>
      </c>
      <c r="G78" s="5">
        <f t="shared" si="19"/>
        <v>68091.371999999988</v>
      </c>
      <c r="H78" s="5">
        <f t="shared" si="20"/>
        <v>2337803.7719999999</v>
      </c>
      <c r="I78" s="5">
        <f t="shared" si="21"/>
        <v>2337803.7719999999</v>
      </c>
      <c r="J78" s="5">
        <f t="shared" si="22"/>
        <v>2337803.7719999999</v>
      </c>
      <c r="K78" s="5">
        <f t="shared" si="23"/>
        <v>2337803.7719999999</v>
      </c>
      <c r="L78" s="1" t="b">
        <f t="shared" si="13"/>
        <v>0</v>
      </c>
      <c r="M78" s="1">
        <f t="shared" si="14"/>
        <v>0</v>
      </c>
      <c r="N78" s="1">
        <f t="shared" si="15"/>
        <v>0</v>
      </c>
    </row>
    <row r="79" spans="1:14" hidden="1" x14ac:dyDescent="0.25">
      <c r="A79" s="2">
        <v>41837</v>
      </c>
      <c r="B79" s="1">
        <v>1</v>
      </c>
      <c r="C79" s="1" t="b">
        <f t="shared" si="12"/>
        <v>0</v>
      </c>
      <c r="D79" s="5">
        <f t="shared" si="16"/>
        <v>2337803.7719999999</v>
      </c>
      <c r="E79" s="5">
        <f t="shared" si="17"/>
        <v>0</v>
      </c>
      <c r="F79" s="5">
        <f t="shared" si="18"/>
        <v>2337803.7719999999</v>
      </c>
      <c r="G79" s="5">
        <f t="shared" si="19"/>
        <v>70134.113159999994</v>
      </c>
      <c r="H79" s="5">
        <f t="shared" si="20"/>
        <v>2407937.8851600001</v>
      </c>
      <c r="I79" s="5">
        <f t="shared" si="21"/>
        <v>2407937.8851600001</v>
      </c>
      <c r="J79" s="5">
        <f t="shared" si="22"/>
        <v>2407937.8851600001</v>
      </c>
      <c r="K79" s="5">
        <f t="shared" si="23"/>
        <v>2407937.8851600001</v>
      </c>
      <c r="L79" s="1" t="b">
        <f t="shared" si="13"/>
        <v>0</v>
      </c>
      <c r="M79" s="1">
        <f t="shared" si="14"/>
        <v>0</v>
      </c>
      <c r="N79" s="1">
        <f t="shared" si="15"/>
        <v>0</v>
      </c>
    </row>
    <row r="80" spans="1:14" hidden="1" x14ac:dyDescent="0.25">
      <c r="A80" s="2">
        <v>41838</v>
      </c>
      <c r="B80" s="1">
        <v>1</v>
      </c>
      <c r="C80" s="1" t="b">
        <f t="shared" si="12"/>
        <v>0</v>
      </c>
      <c r="D80" s="5">
        <f t="shared" si="16"/>
        <v>2407937.8851600001</v>
      </c>
      <c r="E80" s="5">
        <f t="shared" si="17"/>
        <v>0</v>
      </c>
      <c r="F80" s="5">
        <f t="shared" si="18"/>
        <v>2407937.8851600001</v>
      </c>
      <c r="G80" s="5">
        <f t="shared" si="19"/>
        <v>72238.136554800003</v>
      </c>
      <c r="H80" s="5">
        <f t="shared" si="20"/>
        <v>2480176.0217148</v>
      </c>
      <c r="I80" s="5">
        <f t="shared" si="21"/>
        <v>2480176.0217148</v>
      </c>
      <c r="J80" s="5">
        <f t="shared" si="22"/>
        <v>2480176.0217148</v>
      </c>
      <c r="K80" s="5">
        <f t="shared" si="23"/>
        <v>2480176.0217148</v>
      </c>
      <c r="L80" s="1" t="b">
        <f t="shared" si="13"/>
        <v>0</v>
      </c>
      <c r="M80" s="1">
        <f t="shared" si="14"/>
        <v>0</v>
      </c>
      <c r="N80" s="1">
        <f t="shared" si="15"/>
        <v>0</v>
      </c>
    </row>
    <row r="81" spans="1:14" hidden="1" x14ac:dyDescent="0.25">
      <c r="A81" s="2">
        <v>41839</v>
      </c>
      <c r="B81" s="1">
        <v>1</v>
      </c>
      <c r="C81" s="1" t="b">
        <f t="shared" si="12"/>
        <v>1</v>
      </c>
      <c r="D81" s="5">
        <f t="shared" si="16"/>
        <v>2480176.0217148</v>
      </c>
      <c r="E81" s="5">
        <f t="shared" si="17"/>
        <v>0</v>
      </c>
      <c r="F81" s="5">
        <f t="shared" si="18"/>
        <v>2480176.0217148</v>
      </c>
      <c r="G81" s="5">
        <f t="shared" si="19"/>
        <v>74405.280651444002</v>
      </c>
      <c r="H81" s="5">
        <f t="shared" si="20"/>
        <v>2554581.3023662441</v>
      </c>
      <c r="I81" s="5">
        <f t="shared" si="21"/>
        <v>2500000</v>
      </c>
      <c r="J81" s="5">
        <f t="shared" si="22"/>
        <v>3000000</v>
      </c>
      <c r="K81" s="5">
        <f t="shared" si="23"/>
        <v>2500000</v>
      </c>
      <c r="L81" s="1" t="b">
        <f t="shared" si="13"/>
        <v>0</v>
      </c>
      <c r="M81" s="1">
        <f t="shared" si="14"/>
        <v>54581.302366244141</v>
      </c>
      <c r="N81" s="1">
        <f t="shared" si="15"/>
        <v>500000</v>
      </c>
    </row>
    <row r="82" spans="1:14" hidden="1" x14ac:dyDescent="0.25">
      <c r="A82" s="2">
        <v>41840</v>
      </c>
      <c r="B82" s="1">
        <v>1</v>
      </c>
      <c r="C82" s="1" t="b">
        <f t="shared" si="12"/>
        <v>0</v>
      </c>
      <c r="D82" s="5">
        <f t="shared" si="16"/>
        <v>2500000</v>
      </c>
      <c r="E82" s="5">
        <f t="shared" si="17"/>
        <v>0</v>
      </c>
      <c r="F82" s="5">
        <f t="shared" si="18"/>
        <v>2500000</v>
      </c>
      <c r="G82" s="5">
        <f t="shared" si="19"/>
        <v>75000</v>
      </c>
      <c r="H82" s="5">
        <f t="shared" si="20"/>
        <v>2575000</v>
      </c>
      <c r="I82" s="5">
        <f t="shared" si="21"/>
        <v>2500000</v>
      </c>
      <c r="J82" s="5">
        <f t="shared" si="22"/>
        <v>2500000</v>
      </c>
      <c r="K82" s="5">
        <f t="shared" si="23"/>
        <v>2500000</v>
      </c>
      <c r="L82" s="1" t="b">
        <f t="shared" si="13"/>
        <v>0</v>
      </c>
      <c r="M82" s="1">
        <f t="shared" si="14"/>
        <v>75000</v>
      </c>
      <c r="N82" s="1">
        <f t="shared" si="15"/>
        <v>0</v>
      </c>
    </row>
    <row r="83" spans="1:14" hidden="1" x14ac:dyDescent="0.25">
      <c r="A83" s="2">
        <v>41841</v>
      </c>
      <c r="B83" s="1">
        <v>1</v>
      </c>
      <c r="C83" s="1" t="b">
        <f t="shared" si="12"/>
        <v>0</v>
      </c>
      <c r="D83" s="5">
        <f t="shared" si="16"/>
        <v>2500000</v>
      </c>
      <c r="E83" s="5">
        <f t="shared" si="17"/>
        <v>0</v>
      </c>
      <c r="F83" s="5">
        <f t="shared" si="18"/>
        <v>2500000</v>
      </c>
      <c r="G83" s="5">
        <f t="shared" si="19"/>
        <v>75000</v>
      </c>
      <c r="H83" s="5">
        <f t="shared" si="20"/>
        <v>2575000</v>
      </c>
      <c r="I83" s="5">
        <f t="shared" si="21"/>
        <v>2500000</v>
      </c>
      <c r="J83" s="5">
        <f t="shared" si="22"/>
        <v>2500000</v>
      </c>
      <c r="K83" s="5">
        <f t="shared" si="23"/>
        <v>2500000</v>
      </c>
      <c r="L83" s="1" t="b">
        <f t="shared" si="13"/>
        <v>0</v>
      </c>
      <c r="M83" s="1">
        <f t="shared" si="14"/>
        <v>75000</v>
      </c>
      <c r="N83" s="1">
        <f t="shared" si="15"/>
        <v>0</v>
      </c>
    </row>
    <row r="84" spans="1:14" hidden="1" x14ac:dyDescent="0.25">
      <c r="A84" s="2">
        <v>41842</v>
      </c>
      <c r="B84" s="1">
        <v>0</v>
      </c>
      <c r="C84" s="1" t="b">
        <f t="shared" si="12"/>
        <v>0</v>
      </c>
      <c r="D84" s="5">
        <f t="shared" si="16"/>
        <v>2500000</v>
      </c>
      <c r="E84" s="5">
        <f t="shared" si="17"/>
        <v>100000</v>
      </c>
      <c r="F84" s="5">
        <f t="shared" si="18"/>
        <v>2400000</v>
      </c>
      <c r="G84" s="5">
        <f t="shared" si="19"/>
        <v>24000</v>
      </c>
      <c r="H84" s="5">
        <f t="shared" si="20"/>
        <v>2424000</v>
      </c>
      <c r="I84" s="5">
        <f t="shared" si="21"/>
        <v>2424000</v>
      </c>
      <c r="J84" s="5">
        <f t="shared" si="22"/>
        <v>2424000</v>
      </c>
      <c r="K84" s="5">
        <f t="shared" si="23"/>
        <v>2424000</v>
      </c>
      <c r="L84" s="1" t="b">
        <f t="shared" si="13"/>
        <v>0</v>
      </c>
      <c r="M84" s="1">
        <f t="shared" si="14"/>
        <v>0</v>
      </c>
      <c r="N84" s="1">
        <f t="shared" si="15"/>
        <v>0</v>
      </c>
    </row>
    <row r="85" spans="1:14" hidden="1" x14ac:dyDescent="0.25">
      <c r="A85" s="2">
        <v>41843</v>
      </c>
      <c r="B85" s="1">
        <v>0</v>
      </c>
      <c r="C85" s="1" t="b">
        <f t="shared" si="12"/>
        <v>0</v>
      </c>
      <c r="D85" s="5">
        <f t="shared" si="16"/>
        <v>2424000</v>
      </c>
      <c r="E85" s="5">
        <f t="shared" si="17"/>
        <v>100000</v>
      </c>
      <c r="F85" s="5">
        <f t="shared" si="18"/>
        <v>2324000</v>
      </c>
      <c r="G85" s="5">
        <f t="shared" si="19"/>
        <v>23240</v>
      </c>
      <c r="H85" s="5">
        <f t="shared" si="20"/>
        <v>2347240</v>
      </c>
      <c r="I85" s="5">
        <f t="shared" si="21"/>
        <v>2347240</v>
      </c>
      <c r="J85" s="5">
        <f t="shared" si="22"/>
        <v>2347240</v>
      </c>
      <c r="K85" s="5">
        <f t="shared" si="23"/>
        <v>2347240</v>
      </c>
      <c r="L85" s="1" t="b">
        <f t="shared" si="13"/>
        <v>0</v>
      </c>
      <c r="M85" s="1">
        <f t="shared" si="14"/>
        <v>0</v>
      </c>
      <c r="N85" s="1">
        <f t="shared" si="15"/>
        <v>0</v>
      </c>
    </row>
    <row r="86" spans="1:14" hidden="1" x14ac:dyDescent="0.25">
      <c r="A86" s="2">
        <v>41844</v>
      </c>
      <c r="B86" s="1">
        <v>0</v>
      </c>
      <c r="C86" s="1" t="b">
        <f t="shared" si="12"/>
        <v>0</v>
      </c>
      <c r="D86" s="5">
        <f t="shared" si="16"/>
        <v>2347240</v>
      </c>
      <c r="E86" s="5">
        <f t="shared" si="17"/>
        <v>100000</v>
      </c>
      <c r="F86" s="5">
        <f t="shared" si="18"/>
        <v>2247240</v>
      </c>
      <c r="G86" s="5">
        <f t="shared" si="19"/>
        <v>22472.400000000001</v>
      </c>
      <c r="H86" s="5">
        <f t="shared" si="20"/>
        <v>2269712.4</v>
      </c>
      <c r="I86" s="5">
        <f t="shared" si="21"/>
        <v>2269712.4</v>
      </c>
      <c r="J86" s="5">
        <f t="shared" si="22"/>
        <v>2269712.4</v>
      </c>
      <c r="K86" s="5">
        <f t="shared" si="23"/>
        <v>2269712.4</v>
      </c>
      <c r="L86" s="1" t="b">
        <f t="shared" si="13"/>
        <v>0</v>
      </c>
      <c r="M86" s="1">
        <f t="shared" si="14"/>
        <v>0</v>
      </c>
      <c r="N86" s="1">
        <f t="shared" si="15"/>
        <v>0</v>
      </c>
    </row>
    <row r="87" spans="1:14" hidden="1" x14ac:dyDescent="0.25">
      <c r="A87" s="2">
        <v>41845</v>
      </c>
      <c r="B87" s="1">
        <v>0</v>
      </c>
      <c r="C87" s="1" t="b">
        <f t="shared" si="12"/>
        <v>0</v>
      </c>
      <c r="D87" s="5">
        <f t="shared" si="16"/>
        <v>2269712.4</v>
      </c>
      <c r="E87" s="5">
        <f t="shared" si="17"/>
        <v>100000</v>
      </c>
      <c r="F87" s="5">
        <f t="shared" si="18"/>
        <v>2169712.4</v>
      </c>
      <c r="G87" s="5">
        <f t="shared" si="19"/>
        <v>21697.124</v>
      </c>
      <c r="H87" s="5">
        <f t="shared" si="20"/>
        <v>2191409.5239999997</v>
      </c>
      <c r="I87" s="5">
        <f t="shared" si="21"/>
        <v>2191409.5239999997</v>
      </c>
      <c r="J87" s="5">
        <f t="shared" si="22"/>
        <v>2191409.5239999997</v>
      </c>
      <c r="K87" s="5">
        <f t="shared" si="23"/>
        <v>2191409.5239999997</v>
      </c>
      <c r="L87" s="1" t="b">
        <f t="shared" si="13"/>
        <v>0</v>
      </c>
      <c r="M87" s="1">
        <f t="shared" si="14"/>
        <v>0</v>
      </c>
      <c r="N87" s="1">
        <f t="shared" si="15"/>
        <v>0</v>
      </c>
    </row>
    <row r="88" spans="1:14" hidden="1" x14ac:dyDescent="0.25">
      <c r="A88" s="2">
        <v>41846</v>
      </c>
      <c r="B88" s="1">
        <v>0</v>
      </c>
      <c r="C88" s="1" t="b">
        <f t="shared" si="12"/>
        <v>1</v>
      </c>
      <c r="D88" s="5">
        <f t="shared" si="16"/>
        <v>2191409.5239999997</v>
      </c>
      <c r="E88" s="5">
        <f t="shared" si="17"/>
        <v>100000</v>
      </c>
      <c r="F88" s="5">
        <f t="shared" si="18"/>
        <v>2091409.5239999997</v>
      </c>
      <c r="G88" s="5">
        <f t="shared" si="19"/>
        <v>20914.095239999999</v>
      </c>
      <c r="H88" s="5">
        <f t="shared" si="20"/>
        <v>2112323.6192399999</v>
      </c>
      <c r="I88" s="5">
        <f t="shared" si="21"/>
        <v>2112323.6192399999</v>
      </c>
      <c r="J88" s="5">
        <f t="shared" si="22"/>
        <v>2612323.6192399999</v>
      </c>
      <c r="K88" s="5">
        <f t="shared" si="23"/>
        <v>2500000</v>
      </c>
      <c r="L88" s="1" t="b">
        <f t="shared" si="13"/>
        <v>0</v>
      </c>
      <c r="M88" s="1">
        <f t="shared" si="14"/>
        <v>0</v>
      </c>
      <c r="N88" s="1">
        <f t="shared" si="15"/>
        <v>500000</v>
      </c>
    </row>
    <row r="89" spans="1:14" hidden="1" x14ac:dyDescent="0.25">
      <c r="A89" s="2">
        <v>41847</v>
      </c>
      <c r="B89" s="1">
        <v>0</v>
      </c>
      <c r="C89" s="1" t="b">
        <f t="shared" si="12"/>
        <v>0</v>
      </c>
      <c r="D89" s="5">
        <f t="shared" si="16"/>
        <v>2500000</v>
      </c>
      <c r="E89" s="5">
        <f t="shared" si="17"/>
        <v>100000</v>
      </c>
      <c r="F89" s="5">
        <f t="shared" si="18"/>
        <v>2400000</v>
      </c>
      <c r="G89" s="5">
        <f t="shared" si="19"/>
        <v>24000</v>
      </c>
      <c r="H89" s="5">
        <f t="shared" si="20"/>
        <v>2424000</v>
      </c>
      <c r="I89" s="5">
        <f t="shared" si="21"/>
        <v>2424000</v>
      </c>
      <c r="J89" s="5">
        <f t="shared" si="22"/>
        <v>2424000</v>
      </c>
      <c r="K89" s="5">
        <f t="shared" si="23"/>
        <v>2424000</v>
      </c>
      <c r="L89" s="1" t="b">
        <f t="shared" si="13"/>
        <v>0</v>
      </c>
      <c r="M89" s="1">
        <f t="shared" si="14"/>
        <v>0</v>
      </c>
      <c r="N89" s="1">
        <f t="shared" si="15"/>
        <v>0</v>
      </c>
    </row>
    <row r="90" spans="1:14" hidden="1" x14ac:dyDescent="0.25">
      <c r="A90" s="2">
        <v>41848</v>
      </c>
      <c r="B90" s="1">
        <v>1</v>
      </c>
      <c r="C90" s="1" t="b">
        <f t="shared" si="12"/>
        <v>0</v>
      </c>
      <c r="D90" s="5">
        <f t="shared" si="16"/>
        <v>2424000</v>
      </c>
      <c r="E90" s="5">
        <f t="shared" si="17"/>
        <v>0</v>
      </c>
      <c r="F90" s="5">
        <f t="shared" si="18"/>
        <v>2424000</v>
      </c>
      <c r="G90" s="5">
        <f t="shared" si="19"/>
        <v>72720</v>
      </c>
      <c r="H90" s="5">
        <f t="shared" si="20"/>
        <v>2496720</v>
      </c>
      <c r="I90" s="5">
        <f t="shared" si="21"/>
        <v>2496720</v>
      </c>
      <c r="J90" s="5">
        <f t="shared" si="22"/>
        <v>2496720</v>
      </c>
      <c r="K90" s="5">
        <f t="shared" si="23"/>
        <v>2496720</v>
      </c>
      <c r="L90" s="1" t="b">
        <f t="shared" si="13"/>
        <v>0</v>
      </c>
      <c r="M90" s="1">
        <f t="shared" si="14"/>
        <v>0</v>
      </c>
      <c r="N90" s="1">
        <f t="shared" si="15"/>
        <v>0</v>
      </c>
    </row>
    <row r="91" spans="1:14" hidden="1" x14ac:dyDescent="0.25">
      <c r="A91" s="2">
        <v>41849</v>
      </c>
      <c r="B91" s="1">
        <v>1</v>
      </c>
      <c r="C91" s="1" t="b">
        <f t="shared" si="12"/>
        <v>0</v>
      </c>
      <c r="D91" s="5">
        <f t="shared" si="16"/>
        <v>2496720</v>
      </c>
      <c r="E91" s="5">
        <f t="shared" si="17"/>
        <v>0</v>
      </c>
      <c r="F91" s="5">
        <f t="shared" si="18"/>
        <v>2496720</v>
      </c>
      <c r="G91" s="5">
        <f t="shared" si="19"/>
        <v>74901.599999999991</v>
      </c>
      <c r="H91" s="5">
        <f t="shared" si="20"/>
        <v>2571621.6</v>
      </c>
      <c r="I91" s="5">
        <f t="shared" si="21"/>
        <v>2500000</v>
      </c>
      <c r="J91" s="5">
        <f t="shared" si="22"/>
        <v>2500000</v>
      </c>
      <c r="K91" s="5">
        <f t="shared" si="23"/>
        <v>2500000</v>
      </c>
      <c r="L91" s="1" t="b">
        <f t="shared" si="13"/>
        <v>0</v>
      </c>
      <c r="M91" s="1">
        <f t="shared" si="14"/>
        <v>71621.600000000093</v>
      </c>
      <c r="N91" s="1">
        <f t="shared" si="15"/>
        <v>0</v>
      </c>
    </row>
    <row r="92" spans="1:14" hidden="1" x14ac:dyDescent="0.25">
      <c r="A92" s="2">
        <v>41850</v>
      </c>
      <c r="B92" s="1">
        <v>0</v>
      </c>
      <c r="C92" s="1" t="b">
        <f t="shared" si="12"/>
        <v>0</v>
      </c>
      <c r="D92" s="5">
        <f t="shared" si="16"/>
        <v>2500000</v>
      </c>
      <c r="E92" s="5">
        <f t="shared" si="17"/>
        <v>100000</v>
      </c>
      <c r="F92" s="5">
        <f t="shared" si="18"/>
        <v>2400000</v>
      </c>
      <c r="G92" s="5">
        <f t="shared" si="19"/>
        <v>24000</v>
      </c>
      <c r="H92" s="5">
        <f t="shared" si="20"/>
        <v>2424000</v>
      </c>
      <c r="I92" s="5">
        <f t="shared" si="21"/>
        <v>2424000</v>
      </c>
      <c r="J92" s="5">
        <f t="shared" si="22"/>
        <v>2424000</v>
      </c>
      <c r="K92" s="5">
        <f t="shared" si="23"/>
        <v>2424000</v>
      </c>
      <c r="L92" s="1" t="b">
        <f t="shared" si="13"/>
        <v>0</v>
      </c>
      <c r="M92" s="1">
        <f t="shared" si="14"/>
        <v>0</v>
      </c>
      <c r="N92" s="1">
        <f t="shared" si="15"/>
        <v>0</v>
      </c>
    </row>
    <row r="93" spans="1:14" hidden="1" x14ac:dyDescent="0.25">
      <c r="A93" s="2">
        <v>41851</v>
      </c>
      <c r="B93" s="1">
        <v>0</v>
      </c>
      <c r="C93" s="1" t="b">
        <f t="shared" si="12"/>
        <v>0</v>
      </c>
      <c r="D93" s="5">
        <f t="shared" si="16"/>
        <v>2424000</v>
      </c>
      <c r="E93" s="5">
        <f t="shared" si="17"/>
        <v>100000</v>
      </c>
      <c r="F93" s="5">
        <f t="shared" si="18"/>
        <v>2324000</v>
      </c>
      <c r="G93" s="5">
        <f t="shared" si="19"/>
        <v>23240</v>
      </c>
      <c r="H93" s="5">
        <f t="shared" si="20"/>
        <v>2347240</v>
      </c>
      <c r="I93" s="5">
        <f t="shared" si="21"/>
        <v>2347240</v>
      </c>
      <c r="J93" s="5">
        <f t="shared" si="22"/>
        <v>2347240</v>
      </c>
      <c r="K93" s="5">
        <f t="shared" si="23"/>
        <v>2347240</v>
      </c>
      <c r="L93" s="1" t="b">
        <f t="shared" si="13"/>
        <v>0</v>
      </c>
      <c r="M93" s="1">
        <f t="shared" si="14"/>
        <v>0</v>
      </c>
      <c r="N93" s="1">
        <f t="shared" si="15"/>
        <v>0</v>
      </c>
    </row>
    <row r="94" spans="1:14" hidden="1" x14ac:dyDescent="0.25">
      <c r="A94" s="2">
        <v>41852</v>
      </c>
      <c r="B94" s="1">
        <v>0</v>
      </c>
      <c r="C94" s="1" t="b">
        <f t="shared" si="12"/>
        <v>0</v>
      </c>
      <c r="D94" s="5">
        <f t="shared" si="16"/>
        <v>2347240</v>
      </c>
      <c r="E94" s="5">
        <f t="shared" si="17"/>
        <v>100000</v>
      </c>
      <c r="F94" s="5">
        <f t="shared" si="18"/>
        <v>2247240</v>
      </c>
      <c r="G94" s="5">
        <f t="shared" si="19"/>
        <v>22472.400000000001</v>
      </c>
      <c r="H94" s="5">
        <f t="shared" si="20"/>
        <v>2269712.4</v>
      </c>
      <c r="I94" s="5">
        <f t="shared" si="21"/>
        <v>2269712.4</v>
      </c>
      <c r="J94" s="5">
        <f t="shared" si="22"/>
        <v>2269712.4</v>
      </c>
      <c r="K94" s="5">
        <f t="shared" si="23"/>
        <v>2269712.4</v>
      </c>
      <c r="L94" s="1" t="b">
        <f t="shared" si="13"/>
        <v>0</v>
      </c>
      <c r="M94" s="1">
        <f t="shared" si="14"/>
        <v>0</v>
      </c>
      <c r="N94" s="1">
        <f t="shared" si="15"/>
        <v>0</v>
      </c>
    </row>
    <row r="95" spans="1:14" hidden="1" x14ac:dyDescent="0.25">
      <c r="A95" s="2">
        <v>41853</v>
      </c>
      <c r="B95" s="1">
        <v>0</v>
      </c>
      <c r="C95" s="1" t="b">
        <f t="shared" si="12"/>
        <v>1</v>
      </c>
      <c r="D95" s="5">
        <f t="shared" si="16"/>
        <v>2269712.4</v>
      </c>
      <c r="E95" s="5">
        <f t="shared" si="17"/>
        <v>100000</v>
      </c>
      <c r="F95" s="5">
        <f t="shared" si="18"/>
        <v>2169712.4</v>
      </c>
      <c r="G95" s="5">
        <f t="shared" si="19"/>
        <v>21697.124</v>
      </c>
      <c r="H95" s="5">
        <f t="shared" si="20"/>
        <v>2191409.5239999997</v>
      </c>
      <c r="I95" s="5">
        <f t="shared" si="21"/>
        <v>2191409.5239999997</v>
      </c>
      <c r="J95" s="5">
        <f t="shared" si="22"/>
        <v>2691409.5239999997</v>
      </c>
      <c r="K95" s="5">
        <f t="shared" si="23"/>
        <v>2500000</v>
      </c>
      <c r="L95" s="1" t="b">
        <f t="shared" si="13"/>
        <v>0</v>
      </c>
      <c r="M95" s="1">
        <f t="shared" si="14"/>
        <v>0</v>
      </c>
      <c r="N95" s="1">
        <f t="shared" si="15"/>
        <v>500000</v>
      </c>
    </row>
    <row r="96" spans="1:14" hidden="1" x14ac:dyDescent="0.25">
      <c r="A96" s="2">
        <v>41854</v>
      </c>
      <c r="B96" s="1">
        <v>0</v>
      </c>
      <c r="C96" s="1" t="b">
        <f t="shared" si="12"/>
        <v>0</v>
      </c>
      <c r="D96" s="5">
        <f t="shared" si="16"/>
        <v>2500000</v>
      </c>
      <c r="E96" s="5">
        <f t="shared" si="17"/>
        <v>100000</v>
      </c>
      <c r="F96" s="5">
        <f t="shared" si="18"/>
        <v>2400000</v>
      </c>
      <c r="G96" s="5">
        <f t="shared" si="19"/>
        <v>24000</v>
      </c>
      <c r="H96" s="5">
        <f t="shared" si="20"/>
        <v>2424000</v>
      </c>
      <c r="I96" s="5">
        <f t="shared" si="21"/>
        <v>2424000</v>
      </c>
      <c r="J96" s="5">
        <f t="shared" si="22"/>
        <v>2424000</v>
      </c>
      <c r="K96" s="5">
        <f t="shared" si="23"/>
        <v>2424000</v>
      </c>
      <c r="L96" s="1" t="b">
        <f t="shared" si="13"/>
        <v>0</v>
      </c>
      <c r="M96" s="1">
        <f t="shared" si="14"/>
        <v>0</v>
      </c>
      <c r="N96" s="1">
        <f t="shared" si="15"/>
        <v>0</v>
      </c>
    </row>
    <row r="97" spans="1:14" hidden="1" x14ac:dyDescent="0.25">
      <c r="A97" s="2">
        <v>41855</v>
      </c>
      <c r="B97" s="1">
        <v>0</v>
      </c>
      <c r="C97" s="1" t="b">
        <f t="shared" si="12"/>
        <v>0</v>
      </c>
      <c r="D97" s="5">
        <f t="shared" si="16"/>
        <v>2424000</v>
      </c>
      <c r="E97" s="5">
        <f t="shared" si="17"/>
        <v>100000</v>
      </c>
      <c r="F97" s="5">
        <f t="shared" si="18"/>
        <v>2324000</v>
      </c>
      <c r="G97" s="5">
        <f t="shared" si="19"/>
        <v>23240</v>
      </c>
      <c r="H97" s="5">
        <f t="shared" si="20"/>
        <v>2347240</v>
      </c>
      <c r="I97" s="5">
        <f t="shared" si="21"/>
        <v>2347240</v>
      </c>
      <c r="J97" s="5">
        <f t="shared" si="22"/>
        <v>2347240</v>
      </c>
      <c r="K97" s="5">
        <f t="shared" si="23"/>
        <v>2347240</v>
      </c>
      <c r="L97" s="1" t="b">
        <f t="shared" si="13"/>
        <v>0</v>
      </c>
      <c r="M97" s="1">
        <f t="shared" si="14"/>
        <v>0</v>
      </c>
      <c r="N97" s="1">
        <f t="shared" si="15"/>
        <v>0</v>
      </c>
    </row>
    <row r="98" spans="1:14" hidden="1" x14ac:dyDescent="0.25">
      <c r="A98" s="2">
        <v>41856</v>
      </c>
      <c r="B98" s="1">
        <v>1</v>
      </c>
      <c r="C98" s="1" t="b">
        <f t="shared" si="12"/>
        <v>0</v>
      </c>
      <c r="D98" s="5">
        <f t="shared" si="16"/>
        <v>2347240</v>
      </c>
      <c r="E98" s="5">
        <f t="shared" si="17"/>
        <v>0</v>
      </c>
      <c r="F98" s="5">
        <f t="shared" si="18"/>
        <v>2347240</v>
      </c>
      <c r="G98" s="5">
        <f t="shared" si="19"/>
        <v>70417.2</v>
      </c>
      <c r="H98" s="5">
        <f t="shared" si="20"/>
        <v>2417657.2000000002</v>
      </c>
      <c r="I98" s="5">
        <f t="shared" si="21"/>
        <v>2417657.2000000002</v>
      </c>
      <c r="J98" s="5">
        <f t="shared" si="22"/>
        <v>2417657.2000000002</v>
      </c>
      <c r="K98" s="5">
        <f t="shared" si="23"/>
        <v>2417657.2000000002</v>
      </c>
      <c r="L98" s="1" t="b">
        <f t="shared" si="13"/>
        <v>0</v>
      </c>
      <c r="M98" s="1">
        <f t="shared" si="14"/>
        <v>0</v>
      </c>
      <c r="N98" s="1">
        <f t="shared" si="15"/>
        <v>0</v>
      </c>
    </row>
    <row r="99" spans="1:14" hidden="1" x14ac:dyDescent="0.25">
      <c r="A99" s="2">
        <v>41857</v>
      </c>
      <c r="B99" s="1">
        <v>0</v>
      </c>
      <c r="C99" s="1" t="b">
        <f t="shared" si="12"/>
        <v>0</v>
      </c>
      <c r="D99" s="5">
        <f t="shared" si="16"/>
        <v>2417657.2000000002</v>
      </c>
      <c r="E99" s="5">
        <f t="shared" si="17"/>
        <v>100000</v>
      </c>
      <c r="F99" s="5">
        <f t="shared" si="18"/>
        <v>2317657.2000000002</v>
      </c>
      <c r="G99" s="5">
        <f t="shared" si="19"/>
        <v>23176.572000000004</v>
      </c>
      <c r="H99" s="5">
        <f t="shared" si="20"/>
        <v>2340833.7720000003</v>
      </c>
      <c r="I99" s="5">
        <f t="shared" si="21"/>
        <v>2340833.7720000003</v>
      </c>
      <c r="J99" s="5">
        <f t="shared" si="22"/>
        <v>2340833.7720000003</v>
      </c>
      <c r="K99" s="5">
        <f t="shared" si="23"/>
        <v>2340833.7720000003</v>
      </c>
      <c r="L99" s="1" t="b">
        <f t="shared" si="13"/>
        <v>0</v>
      </c>
      <c r="M99" s="1">
        <f t="shared" si="14"/>
        <v>0</v>
      </c>
      <c r="N99" s="1">
        <f t="shared" si="15"/>
        <v>0</v>
      </c>
    </row>
    <row r="100" spans="1:14" hidden="1" x14ac:dyDescent="0.25">
      <c r="A100" s="2">
        <v>41858</v>
      </c>
      <c r="B100" s="1">
        <v>1</v>
      </c>
      <c r="C100" s="1" t="b">
        <f t="shared" si="12"/>
        <v>0</v>
      </c>
      <c r="D100" s="5">
        <f t="shared" si="16"/>
        <v>2340833.7720000003</v>
      </c>
      <c r="E100" s="5">
        <f t="shared" si="17"/>
        <v>0</v>
      </c>
      <c r="F100" s="5">
        <f t="shared" si="18"/>
        <v>2340833.7720000003</v>
      </c>
      <c r="G100" s="5">
        <f t="shared" si="19"/>
        <v>70225.013160000002</v>
      </c>
      <c r="H100" s="5">
        <f t="shared" si="20"/>
        <v>2411058.7851600004</v>
      </c>
      <c r="I100" s="5">
        <f t="shared" si="21"/>
        <v>2411058.7851600004</v>
      </c>
      <c r="J100" s="5">
        <f t="shared" si="22"/>
        <v>2411058.7851600004</v>
      </c>
      <c r="K100" s="5">
        <f t="shared" si="23"/>
        <v>2411058.7851600004</v>
      </c>
      <c r="L100" s="1" t="b">
        <f t="shared" si="13"/>
        <v>0</v>
      </c>
      <c r="M100" s="1">
        <f t="shared" si="14"/>
        <v>0</v>
      </c>
      <c r="N100" s="1">
        <f t="shared" si="15"/>
        <v>0</v>
      </c>
    </row>
    <row r="101" spans="1:14" hidden="1" x14ac:dyDescent="0.25">
      <c r="A101" s="2">
        <v>41859</v>
      </c>
      <c r="B101" s="1">
        <v>1</v>
      </c>
      <c r="C101" s="1" t="b">
        <f t="shared" si="12"/>
        <v>0</v>
      </c>
      <c r="D101" s="5">
        <f t="shared" si="16"/>
        <v>2411058.7851600004</v>
      </c>
      <c r="E101" s="5">
        <f t="shared" si="17"/>
        <v>0</v>
      </c>
      <c r="F101" s="5">
        <f t="shared" si="18"/>
        <v>2411058.7851600004</v>
      </c>
      <c r="G101" s="5">
        <f t="shared" si="19"/>
        <v>72331.763554800011</v>
      </c>
      <c r="H101" s="5">
        <f t="shared" si="20"/>
        <v>2483390.5487148003</v>
      </c>
      <c r="I101" s="5">
        <f t="shared" si="21"/>
        <v>2483390.5487148003</v>
      </c>
      <c r="J101" s="5">
        <f t="shared" si="22"/>
        <v>2483390.5487148003</v>
      </c>
      <c r="K101" s="5">
        <f t="shared" si="23"/>
        <v>2483390.5487148003</v>
      </c>
      <c r="L101" s="1" t="b">
        <f t="shared" si="13"/>
        <v>0</v>
      </c>
      <c r="M101" s="1">
        <f t="shared" si="14"/>
        <v>0</v>
      </c>
      <c r="N101" s="1">
        <f t="shared" si="15"/>
        <v>0</v>
      </c>
    </row>
    <row r="102" spans="1:14" hidden="1" x14ac:dyDescent="0.25">
      <c r="A102" s="2">
        <v>41860</v>
      </c>
      <c r="B102" s="1">
        <v>0</v>
      </c>
      <c r="C102" s="1" t="b">
        <f t="shared" si="12"/>
        <v>1</v>
      </c>
      <c r="D102" s="5">
        <f t="shared" si="16"/>
        <v>2483390.5487148003</v>
      </c>
      <c r="E102" s="5">
        <f t="shared" si="17"/>
        <v>100000</v>
      </c>
      <c r="F102" s="5">
        <f t="shared" si="18"/>
        <v>2383390.5487148003</v>
      </c>
      <c r="G102" s="5">
        <f t="shared" si="19"/>
        <v>23833.905487148004</v>
      </c>
      <c r="H102" s="5">
        <f t="shared" si="20"/>
        <v>2407224.4542019484</v>
      </c>
      <c r="I102" s="5">
        <f t="shared" si="21"/>
        <v>2407224.4542019484</v>
      </c>
      <c r="J102" s="5">
        <f t="shared" si="22"/>
        <v>2907224.4542019484</v>
      </c>
      <c r="K102" s="5">
        <f t="shared" si="23"/>
        <v>2500000</v>
      </c>
      <c r="L102" s="1" t="b">
        <f t="shared" si="13"/>
        <v>0</v>
      </c>
      <c r="M102" s="1">
        <f t="shared" si="14"/>
        <v>0</v>
      </c>
      <c r="N102" s="1">
        <f t="shared" si="15"/>
        <v>500000</v>
      </c>
    </row>
    <row r="103" spans="1:14" hidden="1" x14ac:dyDescent="0.25">
      <c r="A103" s="2">
        <v>41861</v>
      </c>
      <c r="B103" s="1">
        <v>0</v>
      </c>
      <c r="C103" s="1" t="b">
        <f t="shared" si="12"/>
        <v>0</v>
      </c>
      <c r="D103" s="5">
        <f t="shared" si="16"/>
        <v>2500000</v>
      </c>
      <c r="E103" s="5">
        <f t="shared" si="17"/>
        <v>100000</v>
      </c>
      <c r="F103" s="5">
        <f t="shared" si="18"/>
        <v>2400000</v>
      </c>
      <c r="G103" s="5">
        <f t="shared" si="19"/>
        <v>24000</v>
      </c>
      <c r="H103" s="5">
        <f t="shared" si="20"/>
        <v>2424000</v>
      </c>
      <c r="I103" s="5">
        <f t="shared" si="21"/>
        <v>2424000</v>
      </c>
      <c r="J103" s="5">
        <f t="shared" si="22"/>
        <v>2424000</v>
      </c>
      <c r="K103" s="5">
        <f t="shared" si="23"/>
        <v>2424000</v>
      </c>
      <c r="L103" s="1" t="b">
        <f t="shared" si="13"/>
        <v>0</v>
      </c>
      <c r="M103" s="1">
        <f t="shared" si="14"/>
        <v>0</v>
      </c>
      <c r="N103" s="1">
        <f t="shared" si="15"/>
        <v>0</v>
      </c>
    </row>
    <row r="104" spans="1:14" hidden="1" x14ac:dyDescent="0.25">
      <c r="A104" s="2">
        <v>41862</v>
      </c>
      <c r="B104" s="1">
        <v>0</v>
      </c>
      <c r="C104" s="1" t="b">
        <f t="shared" si="12"/>
        <v>0</v>
      </c>
      <c r="D104" s="5">
        <f t="shared" si="16"/>
        <v>2424000</v>
      </c>
      <c r="E104" s="5">
        <f t="shared" si="17"/>
        <v>100000</v>
      </c>
      <c r="F104" s="5">
        <f t="shared" si="18"/>
        <v>2324000</v>
      </c>
      <c r="G104" s="5">
        <f t="shared" si="19"/>
        <v>23240</v>
      </c>
      <c r="H104" s="5">
        <f t="shared" si="20"/>
        <v>2347240</v>
      </c>
      <c r="I104" s="5">
        <f t="shared" si="21"/>
        <v>2347240</v>
      </c>
      <c r="J104" s="5">
        <f t="shared" si="22"/>
        <v>2347240</v>
      </c>
      <c r="K104" s="5">
        <f t="shared" si="23"/>
        <v>2347240</v>
      </c>
      <c r="L104" s="1" t="b">
        <f t="shared" si="13"/>
        <v>0</v>
      </c>
      <c r="M104" s="1">
        <f t="shared" si="14"/>
        <v>0</v>
      </c>
      <c r="N104" s="1">
        <f t="shared" si="15"/>
        <v>0</v>
      </c>
    </row>
    <row r="105" spans="1:14" hidden="1" x14ac:dyDescent="0.25">
      <c r="A105" s="2">
        <v>41863</v>
      </c>
      <c r="B105" s="1">
        <v>0</v>
      </c>
      <c r="C105" s="1" t="b">
        <f t="shared" si="12"/>
        <v>0</v>
      </c>
      <c r="D105" s="5">
        <f t="shared" si="16"/>
        <v>2347240</v>
      </c>
      <c r="E105" s="5">
        <f t="shared" si="17"/>
        <v>100000</v>
      </c>
      <c r="F105" s="5">
        <f t="shared" si="18"/>
        <v>2247240</v>
      </c>
      <c r="G105" s="5">
        <f t="shared" si="19"/>
        <v>22472.400000000001</v>
      </c>
      <c r="H105" s="5">
        <f t="shared" si="20"/>
        <v>2269712.4</v>
      </c>
      <c r="I105" s="5">
        <f t="shared" si="21"/>
        <v>2269712.4</v>
      </c>
      <c r="J105" s="5">
        <f t="shared" si="22"/>
        <v>2269712.4</v>
      </c>
      <c r="K105" s="5">
        <f t="shared" si="23"/>
        <v>2269712.4</v>
      </c>
      <c r="L105" s="1" t="b">
        <f t="shared" si="13"/>
        <v>0</v>
      </c>
      <c r="M105" s="1">
        <f t="shared" si="14"/>
        <v>0</v>
      </c>
      <c r="N105" s="1">
        <f t="shared" si="15"/>
        <v>0</v>
      </c>
    </row>
    <row r="106" spans="1:14" hidden="1" x14ac:dyDescent="0.25">
      <c r="A106" s="2">
        <v>41864</v>
      </c>
      <c r="B106" s="1">
        <v>1</v>
      </c>
      <c r="C106" s="1" t="b">
        <f t="shared" si="12"/>
        <v>0</v>
      </c>
      <c r="D106" s="5">
        <f t="shared" si="16"/>
        <v>2269712.4</v>
      </c>
      <c r="E106" s="5">
        <f t="shared" si="17"/>
        <v>0</v>
      </c>
      <c r="F106" s="5">
        <f t="shared" si="18"/>
        <v>2269712.4</v>
      </c>
      <c r="G106" s="5">
        <f t="shared" si="19"/>
        <v>68091.371999999988</v>
      </c>
      <c r="H106" s="5">
        <f t="shared" si="20"/>
        <v>2337803.7719999999</v>
      </c>
      <c r="I106" s="5">
        <f t="shared" si="21"/>
        <v>2337803.7719999999</v>
      </c>
      <c r="J106" s="5">
        <f t="shared" si="22"/>
        <v>2337803.7719999999</v>
      </c>
      <c r="K106" s="5">
        <f t="shared" si="23"/>
        <v>2337803.7719999999</v>
      </c>
      <c r="L106" s="1" t="b">
        <f t="shared" si="13"/>
        <v>0</v>
      </c>
      <c r="M106" s="1">
        <f t="shared" si="14"/>
        <v>0</v>
      </c>
      <c r="N106" s="1">
        <f t="shared" si="15"/>
        <v>0</v>
      </c>
    </row>
    <row r="107" spans="1:14" hidden="1" x14ac:dyDescent="0.25">
      <c r="A107" s="2">
        <v>41865</v>
      </c>
      <c r="B107" s="1">
        <v>0</v>
      </c>
      <c r="C107" s="1" t="b">
        <f t="shared" si="12"/>
        <v>0</v>
      </c>
      <c r="D107" s="5">
        <f t="shared" si="16"/>
        <v>2337803.7719999999</v>
      </c>
      <c r="E107" s="5">
        <f t="shared" si="17"/>
        <v>100000</v>
      </c>
      <c r="F107" s="5">
        <f t="shared" si="18"/>
        <v>2237803.7719999999</v>
      </c>
      <c r="G107" s="5">
        <f t="shared" si="19"/>
        <v>22378.03772</v>
      </c>
      <c r="H107" s="5">
        <f t="shared" si="20"/>
        <v>2260181.8097199998</v>
      </c>
      <c r="I107" s="5">
        <f t="shared" si="21"/>
        <v>2260181.8097199998</v>
      </c>
      <c r="J107" s="5">
        <f t="shared" si="22"/>
        <v>2260181.8097199998</v>
      </c>
      <c r="K107" s="5">
        <f t="shared" si="23"/>
        <v>2260181.8097199998</v>
      </c>
      <c r="L107" s="1" t="b">
        <f t="shared" si="13"/>
        <v>0</v>
      </c>
      <c r="M107" s="1">
        <f t="shared" si="14"/>
        <v>0</v>
      </c>
      <c r="N107" s="1">
        <f t="shared" si="15"/>
        <v>0</v>
      </c>
    </row>
    <row r="108" spans="1:14" hidden="1" x14ac:dyDescent="0.25">
      <c r="A108" s="2">
        <v>41866</v>
      </c>
      <c r="B108" s="1">
        <v>1</v>
      </c>
      <c r="C108" s="1" t="b">
        <f t="shared" si="12"/>
        <v>0</v>
      </c>
      <c r="D108" s="5">
        <f t="shared" si="16"/>
        <v>2260181.8097199998</v>
      </c>
      <c r="E108" s="5">
        <f t="shared" si="17"/>
        <v>0</v>
      </c>
      <c r="F108" s="5">
        <f t="shared" si="18"/>
        <v>2260181.8097199998</v>
      </c>
      <c r="G108" s="5">
        <f t="shared" si="19"/>
        <v>67805.454291599992</v>
      </c>
      <c r="H108" s="5">
        <f t="shared" si="20"/>
        <v>2327987.2640115996</v>
      </c>
      <c r="I108" s="5">
        <f t="shared" si="21"/>
        <v>2327987.2640115996</v>
      </c>
      <c r="J108" s="5">
        <f t="shared" si="22"/>
        <v>2327987.2640115996</v>
      </c>
      <c r="K108" s="5">
        <f t="shared" si="23"/>
        <v>2327987.2640115996</v>
      </c>
      <c r="L108" s="1" t="b">
        <f t="shared" si="13"/>
        <v>0</v>
      </c>
      <c r="M108" s="1">
        <f t="shared" si="14"/>
        <v>0</v>
      </c>
      <c r="N108" s="1">
        <f t="shared" si="15"/>
        <v>0</v>
      </c>
    </row>
    <row r="109" spans="1:14" hidden="1" x14ac:dyDescent="0.25">
      <c r="A109" s="2">
        <v>41867</v>
      </c>
      <c r="B109" s="1">
        <v>1</v>
      </c>
      <c r="C109" s="1" t="b">
        <f t="shared" si="12"/>
        <v>1</v>
      </c>
      <c r="D109" s="5">
        <f t="shared" si="16"/>
        <v>2327987.2640115996</v>
      </c>
      <c r="E109" s="5">
        <f t="shared" si="17"/>
        <v>0</v>
      </c>
      <c r="F109" s="5">
        <f t="shared" si="18"/>
        <v>2327987.2640115996</v>
      </c>
      <c r="G109" s="5">
        <f t="shared" si="19"/>
        <v>69839.617920347984</v>
      </c>
      <c r="H109" s="5">
        <f t="shared" si="20"/>
        <v>2397826.8819319475</v>
      </c>
      <c r="I109" s="5">
        <f t="shared" si="21"/>
        <v>2397826.8819319475</v>
      </c>
      <c r="J109" s="5">
        <f t="shared" si="22"/>
        <v>2897826.8819319475</v>
      </c>
      <c r="K109" s="5">
        <f t="shared" si="23"/>
        <v>2500000</v>
      </c>
      <c r="L109" s="1" t="b">
        <f t="shared" si="13"/>
        <v>0</v>
      </c>
      <c r="M109" s="1">
        <f t="shared" si="14"/>
        <v>0</v>
      </c>
      <c r="N109" s="1">
        <f t="shared" si="15"/>
        <v>500000</v>
      </c>
    </row>
    <row r="110" spans="1:14" hidden="1" x14ac:dyDescent="0.25">
      <c r="A110" s="2">
        <v>41868</v>
      </c>
      <c r="B110" s="1">
        <v>1</v>
      </c>
      <c r="C110" s="1" t="b">
        <f t="shared" si="12"/>
        <v>0</v>
      </c>
      <c r="D110" s="5">
        <f t="shared" si="16"/>
        <v>2500000</v>
      </c>
      <c r="E110" s="5">
        <f t="shared" si="17"/>
        <v>0</v>
      </c>
      <c r="F110" s="5">
        <f t="shared" si="18"/>
        <v>2500000</v>
      </c>
      <c r="G110" s="5">
        <f t="shared" si="19"/>
        <v>75000</v>
      </c>
      <c r="H110" s="5">
        <f t="shared" si="20"/>
        <v>2575000</v>
      </c>
      <c r="I110" s="5">
        <f t="shared" si="21"/>
        <v>2500000</v>
      </c>
      <c r="J110" s="5">
        <f t="shared" si="22"/>
        <v>2500000</v>
      </c>
      <c r="K110" s="5">
        <f t="shared" si="23"/>
        <v>2500000</v>
      </c>
      <c r="L110" s="1" t="b">
        <f t="shared" si="13"/>
        <v>0</v>
      </c>
      <c r="M110" s="1">
        <f t="shared" si="14"/>
        <v>75000</v>
      </c>
      <c r="N110" s="1">
        <f t="shared" si="15"/>
        <v>0</v>
      </c>
    </row>
    <row r="111" spans="1:14" hidden="1" x14ac:dyDescent="0.25">
      <c r="A111" s="2">
        <v>41869</v>
      </c>
      <c r="B111" s="1">
        <v>0</v>
      </c>
      <c r="C111" s="1" t="b">
        <f t="shared" si="12"/>
        <v>0</v>
      </c>
      <c r="D111" s="5">
        <f t="shared" si="16"/>
        <v>2500000</v>
      </c>
      <c r="E111" s="5">
        <f t="shared" si="17"/>
        <v>100000</v>
      </c>
      <c r="F111" s="5">
        <f t="shared" si="18"/>
        <v>2400000</v>
      </c>
      <c r="G111" s="5">
        <f t="shared" si="19"/>
        <v>24000</v>
      </c>
      <c r="H111" s="5">
        <f t="shared" si="20"/>
        <v>2424000</v>
      </c>
      <c r="I111" s="5">
        <f t="shared" si="21"/>
        <v>2424000</v>
      </c>
      <c r="J111" s="5">
        <f t="shared" si="22"/>
        <v>2424000</v>
      </c>
      <c r="K111" s="5">
        <f t="shared" si="23"/>
        <v>2424000</v>
      </c>
      <c r="L111" s="1" t="b">
        <f t="shared" si="13"/>
        <v>0</v>
      </c>
      <c r="M111" s="1">
        <f t="shared" si="14"/>
        <v>0</v>
      </c>
      <c r="N111" s="1">
        <f t="shared" si="15"/>
        <v>0</v>
      </c>
    </row>
    <row r="112" spans="1:14" hidden="1" x14ac:dyDescent="0.25">
      <c r="A112" s="2">
        <v>41870</v>
      </c>
      <c r="B112" s="1">
        <v>0</v>
      </c>
      <c r="C112" s="1" t="b">
        <f t="shared" si="12"/>
        <v>0</v>
      </c>
      <c r="D112" s="5">
        <f t="shared" si="16"/>
        <v>2424000</v>
      </c>
      <c r="E112" s="5">
        <f t="shared" si="17"/>
        <v>100000</v>
      </c>
      <c r="F112" s="5">
        <f t="shared" si="18"/>
        <v>2324000</v>
      </c>
      <c r="G112" s="5">
        <f t="shared" si="19"/>
        <v>23240</v>
      </c>
      <c r="H112" s="5">
        <f t="shared" si="20"/>
        <v>2347240</v>
      </c>
      <c r="I112" s="5">
        <f t="shared" si="21"/>
        <v>2347240</v>
      </c>
      <c r="J112" s="5">
        <f t="shared" si="22"/>
        <v>2347240</v>
      </c>
      <c r="K112" s="5">
        <f t="shared" si="23"/>
        <v>2347240</v>
      </c>
      <c r="L112" s="1" t="b">
        <f t="shared" si="13"/>
        <v>0</v>
      </c>
      <c r="M112" s="1">
        <f t="shared" si="14"/>
        <v>0</v>
      </c>
      <c r="N112" s="1">
        <f t="shared" si="15"/>
        <v>0</v>
      </c>
    </row>
    <row r="113" spans="1:14" hidden="1" x14ac:dyDescent="0.25">
      <c r="A113" s="2">
        <v>41871</v>
      </c>
      <c r="B113" s="1">
        <v>0</v>
      </c>
      <c r="C113" s="1" t="b">
        <f t="shared" si="12"/>
        <v>0</v>
      </c>
      <c r="D113" s="5">
        <f t="shared" si="16"/>
        <v>2347240</v>
      </c>
      <c r="E113" s="5">
        <f t="shared" si="17"/>
        <v>100000</v>
      </c>
      <c r="F113" s="5">
        <f t="shared" si="18"/>
        <v>2247240</v>
      </c>
      <c r="G113" s="5">
        <f t="shared" si="19"/>
        <v>22472.400000000001</v>
      </c>
      <c r="H113" s="5">
        <f t="shared" si="20"/>
        <v>2269712.4</v>
      </c>
      <c r="I113" s="5">
        <f t="shared" si="21"/>
        <v>2269712.4</v>
      </c>
      <c r="J113" s="5">
        <f t="shared" si="22"/>
        <v>2269712.4</v>
      </c>
      <c r="K113" s="5">
        <f t="shared" si="23"/>
        <v>2269712.4</v>
      </c>
      <c r="L113" s="1" t="b">
        <f t="shared" si="13"/>
        <v>0</v>
      </c>
      <c r="M113" s="1">
        <f t="shared" si="14"/>
        <v>0</v>
      </c>
      <c r="N113" s="1">
        <f t="shared" si="15"/>
        <v>0</v>
      </c>
    </row>
    <row r="114" spans="1:14" hidden="1" x14ac:dyDescent="0.25">
      <c r="A114" s="2">
        <v>41872</v>
      </c>
      <c r="B114" s="1">
        <v>0</v>
      </c>
      <c r="C114" s="1" t="b">
        <f t="shared" si="12"/>
        <v>0</v>
      </c>
      <c r="D114" s="5">
        <f t="shared" si="16"/>
        <v>2269712.4</v>
      </c>
      <c r="E114" s="5">
        <f t="shared" si="17"/>
        <v>100000</v>
      </c>
      <c r="F114" s="5">
        <f t="shared" si="18"/>
        <v>2169712.4</v>
      </c>
      <c r="G114" s="5">
        <f t="shared" si="19"/>
        <v>21697.124</v>
      </c>
      <c r="H114" s="5">
        <f t="shared" si="20"/>
        <v>2191409.5239999997</v>
      </c>
      <c r="I114" s="5">
        <f t="shared" si="21"/>
        <v>2191409.5239999997</v>
      </c>
      <c r="J114" s="5">
        <f t="shared" si="22"/>
        <v>2191409.5239999997</v>
      </c>
      <c r="K114" s="5">
        <f t="shared" si="23"/>
        <v>2191409.5239999997</v>
      </c>
      <c r="L114" s="1" t="b">
        <f t="shared" si="13"/>
        <v>0</v>
      </c>
      <c r="M114" s="1">
        <f t="shared" si="14"/>
        <v>0</v>
      </c>
      <c r="N114" s="1">
        <f t="shared" si="15"/>
        <v>0</v>
      </c>
    </row>
    <row r="115" spans="1:14" hidden="1" x14ac:dyDescent="0.25">
      <c r="A115" s="2">
        <v>41873</v>
      </c>
      <c r="B115" s="1">
        <v>0</v>
      </c>
      <c r="C115" s="1" t="b">
        <f t="shared" si="12"/>
        <v>0</v>
      </c>
      <c r="D115" s="5">
        <f t="shared" si="16"/>
        <v>2191409.5239999997</v>
      </c>
      <c r="E115" s="5">
        <f t="shared" si="17"/>
        <v>100000</v>
      </c>
      <c r="F115" s="5">
        <f t="shared" si="18"/>
        <v>2091409.5239999997</v>
      </c>
      <c r="G115" s="5">
        <f t="shared" si="19"/>
        <v>20914.095239999999</v>
      </c>
      <c r="H115" s="5">
        <f t="shared" si="20"/>
        <v>2112323.6192399999</v>
      </c>
      <c r="I115" s="5">
        <f t="shared" si="21"/>
        <v>2112323.6192399999</v>
      </c>
      <c r="J115" s="5">
        <f t="shared" si="22"/>
        <v>2112323.6192399999</v>
      </c>
      <c r="K115" s="5">
        <f t="shared" si="23"/>
        <v>2112323.6192399999</v>
      </c>
      <c r="L115" s="1" t="b">
        <f t="shared" si="13"/>
        <v>0</v>
      </c>
      <c r="M115" s="1">
        <f t="shared" si="14"/>
        <v>0</v>
      </c>
      <c r="N115" s="1">
        <f t="shared" si="15"/>
        <v>0</v>
      </c>
    </row>
    <row r="116" spans="1:14" hidden="1" x14ac:dyDescent="0.25">
      <c r="A116" s="2">
        <v>41874</v>
      </c>
      <c r="B116" s="1">
        <v>0</v>
      </c>
      <c r="C116" s="1" t="b">
        <f t="shared" si="12"/>
        <v>1</v>
      </c>
      <c r="D116" s="5">
        <f t="shared" si="16"/>
        <v>2112323.6192399999</v>
      </c>
      <c r="E116" s="5">
        <f t="shared" si="17"/>
        <v>100000</v>
      </c>
      <c r="F116" s="5">
        <f t="shared" si="18"/>
        <v>2012323.6192399999</v>
      </c>
      <c r="G116" s="5">
        <f t="shared" si="19"/>
        <v>20123.2361924</v>
      </c>
      <c r="H116" s="5">
        <f t="shared" si="20"/>
        <v>2032446.8554324</v>
      </c>
      <c r="I116" s="5">
        <f t="shared" si="21"/>
        <v>2032446.8554324</v>
      </c>
      <c r="J116" s="5">
        <f t="shared" si="22"/>
        <v>2532446.8554324</v>
      </c>
      <c r="K116" s="5">
        <f t="shared" si="23"/>
        <v>2500000</v>
      </c>
      <c r="L116" s="1" t="b">
        <f t="shared" si="13"/>
        <v>0</v>
      </c>
      <c r="M116" s="1">
        <f t="shared" si="14"/>
        <v>0</v>
      </c>
      <c r="N116" s="1">
        <f t="shared" si="15"/>
        <v>500000</v>
      </c>
    </row>
    <row r="117" spans="1:14" hidden="1" x14ac:dyDescent="0.25">
      <c r="A117" s="2">
        <v>41875</v>
      </c>
      <c r="B117" s="1">
        <v>0</v>
      </c>
      <c r="C117" s="1" t="b">
        <f t="shared" si="12"/>
        <v>0</v>
      </c>
      <c r="D117" s="5">
        <f t="shared" si="16"/>
        <v>2500000</v>
      </c>
      <c r="E117" s="5">
        <f t="shared" si="17"/>
        <v>100000</v>
      </c>
      <c r="F117" s="5">
        <f t="shared" si="18"/>
        <v>2400000</v>
      </c>
      <c r="G117" s="5">
        <f t="shared" si="19"/>
        <v>24000</v>
      </c>
      <c r="H117" s="5">
        <f t="shared" si="20"/>
        <v>2424000</v>
      </c>
      <c r="I117" s="5">
        <f t="shared" si="21"/>
        <v>2424000</v>
      </c>
      <c r="J117" s="5">
        <f t="shared" si="22"/>
        <v>2424000</v>
      </c>
      <c r="K117" s="5">
        <f t="shared" si="23"/>
        <v>2424000</v>
      </c>
      <c r="L117" s="1" t="b">
        <f t="shared" si="13"/>
        <v>0</v>
      </c>
      <c r="M117" s="1">
        <f t="shared" si="14"/>
        <v>0</v>
      </c>
      <c r="N117" s="1">
        <f t="shared" si="15"/>
        <v>0</v>
      </c>
    </row>
    <row r="118" spans="1:14" hidden="1" x14ac:dyDescent="0.25">
      <c r="A118" s="2">
        <v>41876</v>
      </c>
      <c r="B118" s="1">
        <v>0</v>
      </c>
      <c r="C118" s="1" t="b">
        <f t="shared" si="12"/>
        <v>0</v>
      </c>
      <c r="D118" s="5">
        <f t="shared" si="16"/>
        <v>2424000</v>
      </c>
      <c r="E118" s="5">
        <f t="shared" si="17"/>
        <v>100000</v>
      </c>
      <c r="F118" s="5">
        <f t="shared" si="18"/>
        <v>2324000</v>
      </c>
      <c r="G118" s="5">
        <f t="shared" si="19"/>
        <v>23240</v>
      </c>
      <c r="H118" s="5">
        <f t="shared" si="20"/>
        <v>2347240</v>
      </c>
      <c r="I118" s="5">
        <f t="shared" si="21"/>
        <v>2347240</v>
      </c>
      <c r="J118" s="5">
        <f t="shared" si="22"/>
        <v>2347240</v>
      </c>
      <c r="K118" s="5">
        <f t="shared" si="23"/>
        <v>2347240</v>
      </c>
      <c r="L118" s="1" t="b">
        <f t="shared" si="13"/>
        <v>0</v>
      </c>
      <c r="M118" s="1">
        <f t="shared" si="14"/>
        <v>0</v>
      </c>
      <c r="N118" s="1">
        <f t="shared" si="15"/>
        <v>0</v>
      </c>
    </row>
    <row r="119" spans="1:14" hidden="1" x14ac:dyDescent="0.25">
      <c r="A119" s="2">
        <v>41877</v>
      </c>
      <c r="B119" s="1">
        <v>0</v>
      </c>
      <c r="C119" s="1" t="b">
        <f t="shared" si="12"/>
        <v>0</v>
      </c>
      <c r="D119" s="5">
        <f t="shared" si="16"/>
        <v>2347240</v>
      </c>
      <c r="E119" s="5">
        <f t="shared" si="17"/>
        <v>100000</v>
      </c>
      <c r="F119" s="5">
        <f t="shared" si="18"/>
        <v>2247240</v>
      </c>
      <c r="G119" s="5">
        <f t="shared" si="19"/>
        <v>22472.400000000001</v>
      </c>
      <c r="H119" s="5">
        <f t="shared" si="20"/>
        <v>2269712.4</v>
      </c>
      <c r="I119" s="5">
        <f t="shared" si="21"/>
        <v>2269712.4</v>
      </c>
      <c r="J119" s="5">
        <f t="shared" si="22"/>
        <v>2269712.4</v>
      </c>
      <c r="K119" s="5">
        <f t="shared" si="23"/>
        <v>2269712.4</v>
      </c>
      <c r="L119" s="1" t="b">
        <f t="shared" si="13"/>
        <v>0</v>
      </c>
      <c r="M119" s="1">
        <f t="shared" si="14"/>
        <v>0</v>
      </c>
      <c r="N119" s="1">
        <f t="shared" si="15"/>
        <v>0</v>
      </c>
    </row>
    <row r="120" spans="1:14" hidden="1" x14ac:dyDescent="0.25">
      <c r="A120" s="2">
        <v>41878</v>
      </c>
      <c r="B120" s="1">
        <v>0</v>
      </c>
      <c r="C120" s="1" t="b">
        <f t="shared" si="12"/>
        <v>0</v>
      </c>
      <c r="D120" s="5">
        <f t="shared" si="16"/>
        <v>2269712.4</v>
      </c>
      <c r="E120" s="5">
        <f t="shared" si="17"/>
        <v>100000</v>
      </c>
      <c r="F120" s="5">
        <f t="shared" si="18"/>
        <v>2169712.4</v>
      </c>
      <c r="G120" s="5">
        <f t="shared" si="19"/>
        <v>21697.124</v>
      </c>
      <c r="H120" s="5">
        <f t="shared" si="20"/>
        <v>2191409.5239999997</v>
      </c>
      <c r="I120" s="5">
        <f t="shared" si="21"/>
        <v>2191409.5239999997</v>
      </c>
      <c r="J120" s="5">
        <f t="shared" si="22"/>
        <v>2191409.5239999997</v>
      </c>
      <c r="K120" s="5">
        <f t="shared" si="23"/>
        <v>2191409.5239999997</v>
      </c>
      <c r="L120" s="1" t="b">
        <f t="shared" si="13"/>
        <v>0</v>
      </c>
      <c r="M120" s="1">
        <f t="shared" si="14"/>
        <v>0</v>
      </c>
      <c r="N120" s="1">
        <f t="shared" si="15"/>
        <v>0</v>
      </c>
    </row>
    <row r="121" spans="1:14" hidden="1" x14ac:dyDescent="0.25">
      <c r="A121" s="2">
        <v>41879</v>
      </c>
      <c r="B121" s="1">
        <v>1</v>
      </c>
      <c r="C121" s="1" t="b">
        <f t="shared" si="12"/>
        <v>0</v>
      </c>
      <c r="D121" s="5">
        <f t="shared" si="16"/>
        <v>2191409.5239999997</v>
      </c>
      <c r="E121" s="5">
        <f t="shared" si="17"/>
        <v>0</v>
      </c>
      <c r="F121" s="5">
        <f t="shared" si="18"/>
        <v>2191409.5239999997</v>
      </c>
      <c r="G121" s="5">
        <f t="shared" si="19"/>
        <v>65742.285719999985</v>
      </c>
      <c r="H121" s="5">
        <f t="shared" si="20"/>
        <v>2257151.8097199998</v>
      </c>
      <c r="I121" s="5">
        <f t="shared" si="21"/>
        <v>2257151.8097199998</v>
      </c>
      <c r="J121" s="5">
        <f t="shared" si="22"/>
        <v>2257151.8097199998</v>
      </c>
      <c r="K121" s="5">
        <f t="shared" si="23"/>
        <v>2257151.8097199998</v>
      </c>
      <c r="L121" s="1" t="b">
        <f t="shared" si="13"/>
        <v>0</v>
      </c>
      <c r="M121" s="1">
        <f t="shared" si="14"/>
        <v>0</v>
      </c>
      <c r="N121" s="1">
        <f t="shared" si="15"/>
        <v>0</v>
      </c>
    </row>
    <row r="122" spans="1:14" hidden="1" x14ac:dyDescent="0.25">
      <c r="A122" s="2">
        <v>41880</v>
      </c>
      <c r="B122" s="1">
        <v>0</v>
      </c>
      <c r="C122" s="1" t="b">
        <f t="shared" si="12"/>
        <v>0</v>
      </c>
      <c r="D122" s="5">
        <f t="shared" si="16"/>
        <v>2257151.8097199998</v>
      </c>
      <c r="E122" s="5">
        <f t="shared" si="17"/>
        <v>100000</v>
      </c>
      <c r="F122" s="5">
        <f t="shared" si="18"/>
        <v>2157151.8097199998</v>
      </c>
      <c r="G122" s="5">
        <f t="shared" si="19"/>
        <v>21571.518097199998</v>
      </c>
      <c r="H122" s="5">
        <f t="shared" si="20"/>
        <v>2178723.3278171998</v>
      </c>
      <c r="I122" s="5">
        <f t="shared" si="21"/>
        <v>2178723.3278171998</v>
      </c>
      <c r="J122" s="5">
        <f t="shared" si="22"/>
        <v>2178723.3278171998</v>
      </c>
      <c r="K122" s="5">
        <f t="shared" si="23"/>
        <v>2178723.3278171998</v>
      </c>
      <c r="L122" s="1" t="b">
        <f t="shared" si="13"/>
        <v>0</v>
      </c>
      <c r="M122" s="1">
        <f t="shared" si="14"/>
        <v>0</v>
      </c>
      <c r="N122" s="1">
        <f t="shared" si="15"/>
        <v>0</v>
      </c>
    </row>
    <row r="123" spans="1:14" hidden="1" x14ac:dyDescent="0.25">
      <c r="A123" s="2">
        <v>41881</v>
      </c>
      <c r="B123" s="1">
        <v>0</v>
      </c>
      <c r="C123" s="1" t="b">
        <f t="shared" si="12"/>
        <v>1</v>
      </c>
      <c r="D123" s="5">
        <f t="shared" si="16"/>
        <v>2178723.3278171998</v>
      </c>
      <c r="E123" s="5">
        <f t="shared" si="17"/>
        <v>100000</v>
      </c>
      <c r="F123" s="5">
        <f t="shared" si="18"/>
        <v>2078723.3278171998</v>
      </c>
      <c r="G123" s="5">
        <f t="shared" si="19"/>
        <v>20787.233278172</v>
      </c>
      <c r="H123" s="5">
        <f t="shared" si="20"/>
        <v>2099510.5610953718</v>
      </c>
      <c r="I123" s="5">
        <f t="shared" si="21"/>
        <v>2099510.5610953718</v>
      </c>
      <c r="J123" s="5">
        <f t="shared" si="22"/>
        <v>2599510.5610953718</v>
      </c>
      <c r="K123" s="5">
        <f t="shared" si="23"/>
        <v>2500000</v>
      </c>
      <c r="L123" s="1" t="b">
        <f t="shared" si="13"/>
        <v>0</v>
      </c>
      <c r="M123" s="1">
        <f t="shared" si="14"/>
        <v>0</v>
      </c>
      <c r="N123" s="1">
        <f t="shared" si="15"/>
        <v>500000</v>
      </c>
    </row>
    <row r="124" spans="1:14" hidden="1" x14ac:dyDescent="0.25">
      <c r="A124" s="2">
        <v>41882</v>
      </c>
      <c r="B124" s="1">
        <v>1</v>
      </c>
      <c r="C124" s="1" t="b">
        <f t="shared" si="12"/>
        <v>0</v>
      </c>
      <c r="D124" s="5">
        <f t="shared" si="16"/>
        <v>2500000</v>
      </c>
      <c r="E124" s="5">
        <f t="shared" si="17"/>
        <v>0</v>
      </c>
      <c r="F124" s="5">
        <f t="shared" si="18"/>
        <v>2500000</v>
      </c>
      <c r="G124" s="5">
        <f t="shared" si="19"/>
        <v>75000</v>
      </c>
      <c r="H124" s="5">
        <f t="shared" si="20"/>
        <v>2575000</v>
      </c>
      <c r="I124" s="5">
        <f t="shared" si="21"/>
        <v>2500000</v>
      </c>
      <c r="J124" s="5">
        <f t="shared" si="22"/>
        <v>2500000</v>
      </c>
      <c r="K124" s="5">
        <f t="shared" si="23"/>
        <v>2500000</v>
      </c>
      <c r="L124" s="1" t="b">
        <f t="shared" si="13"/>
        <v>0</v>
      </c>
      <c r="M124" s="1">
        <f t="shared" si="14"/>
        <v>75000</v>
      </c>
      <c r="N124" s="1">
        <f t="shared" si="15"/>
        <v>0</v>
      </c>
    </row>
    <row r="125" spans="1:14" hidden="1" x14ac:dyDescent="0.25">
      <c r="A125" s="2">
        <v>41883</v>
      </c>
      <c r="B125" s="1">
        <v>0</v>
      </c>
      <c r="C125" s="1" t="b">
        <f t="shared" si="12"/>
        <v>0</v>
      </c>
      <c r="D125" s="5">
        <f t="shared" si="16"/>
        <v>2500000</v>
      </c>
      <c r="E125" s="5">
        <f t="shared" si="17"/>
        <v>100000</v>
      </c>
      <c r="F125" s="5">
        <f t="shared" si="18"/>
        <v>2400000</v>
      </c>
      <c r="G125" s="5">
        <f t="shared" si="19"/>
        <v>24000</v>
      </c>
      <c r="H125" s="5">
        <f t="shared" si="20"/>
        <v>2424000</v>
      </c>
      <c r="I125" s="5">
        <f t="shared" si="21"/>
        <v>2424000</v>
      </c>
      <c r="J125" s="5">
        <f t="shared" si="22"/>
        <v>2424000</v>
      </c>
      <c r="K125" s="5">
        <f t="shared" si="23"/>
        <v>2424000</v>
      </c>
      <c r="L125" s="1" t="b">
        <f t="shared" si="13"/>
        <v>0</v>
      </c>
      <c r="M125" s="1">
        <f t="shared" si="14"/>
        <v>0</v>
      </c>
      <c r="N125" s="1">
        <f t="shared" si="15"/>
        <v>0</v>
      </c>
    </row>
    <row r="126" spans="1:14" hidden="1" x14ac:dyDescent="0.25">
      <c r="A126" s="2">
        <v>41884</v>
      </c>
      <c r="B126" s="1">
        <v>0</v>
      </c>
      <c r="C126" s="1" t="b">
        <f t="shared" si="12"/>
        <v>0</v>
      </c>
      <c r="D126" s="5">
        <f t="shared" si="16"/>
        <v>2424000</v>
      </c>
      <c r="E126" s="5">
        <f t="shared" si="17"/>
        <v>100000</v>
      </c>
      <c r="F126" s="5">
        <f t="shared" si="18"/>
        <v>2324000</v>
      </c>
      <c r="G126" s="5">
        <f t="shared" si="19"/>
        <v>23240</v>
      </c>
      <c r="H126" s="5">
        <f t="shared" si="20"/>
        <v>2347240</v>
      </c>
      <c r="I126" s="5">
        <f t="shared" si="21"/>
        <v>2347240</v>
      </c>
      <c r="J126" s="5">
        <f t="shared" si="22"/>
        <v>2347240</v>
      </c>
      <c r="K126" s="5">
        <f t="shared" si="23"/>
        <v>2347240</v>
      </c>
      <c r="L126" s="1" t="b">
        <f t="shared" si="13"/>
        <v>0</v>
      </c>
      <c r="M126" s="1">
        <f t="shared" si="14"/>
        <v>0</v>
      </c>
      <c r="N126" s="1">
        <f t="shared" si="15"/>
        <v>0</v>
      </c>
    </row>
    <row r="127" spans="1:14" hidden="1" x14ac:dyDescent="0.25">
      <c r="A127" s="2">
        <v>41885</v>
      </c>
      <c r="B127" s="1">
        <v>0</v>
      </c>
      <c r="C127" s="1" t="b">
        <f t="shared" si="12"/>
        <v>0</v>
      </c>
      <c r="D127" s="5">
        <f t="shared" si="16"/>
        <v>2347240</v>
      </c>
      <c r="E127" s="5">
        <f t="shared" si="17"/>
        <v>100000</v>
      </c>
      <c r="F127" s="5">
        <f t="shared" si="18"/>
        <v>2247240</v>
      </c>
      <c r="G127" s="5">
        <f t="shared" si="19"/>
        <v>22472.400000000001</v>
      </c>
      <c r="H127" s="5">
        <f t="shared" si="20"/>
        <v>2269712.4</v>
      </c>
      <c r="I127" s="5">
        <f t="shared" si="21"/>
        <v>2269712.4</v>
      </c>
      <c r="J127" s="5">
        <f t="shared" si="22"/>
        <v>2269712.4</v>
      </c>
      <c r="K127" s="5">
        <f t="shared" si="23"/>
        <v>2269712.4</v>
      </c>
      <c r="L127" s="1" t="b">
        <f t="shared" si="13"/>
        <v>0</v>
      </c>
      <c r="M127" s="1">
        <f t="shared" si="14"/>
        <v>0</v>
      </c>
      <c r="N127" s="1">
        <f t="shared" si="15"/>
        <v>0</v>
      </c>
    </row>
    <row r="128" spans="1:14" hidden="1" x14ac:dyDescent="0.25">
      <c r="A128" s="2">
        <v>41886</v>
      </c>
      <c r="B128" s="1">
        <v>0</v>
      </c>
      <c r="C128" s="1" t="b">
        <f t="shared" si="12"/>
        <v>0</v>
      </c>
      <c r="D128" s="5">
        <f t="shared" si="16"/>
        <v>2269712.4</v>
      </c>
      <c r="E128" s="5">
        <f t="shared" si="17"/>
        <v>100000</v>
      </c>
      <c r="F128" s="5">
        <f t="shared" si="18"/>
        <v>2169712.4</v>
      </c>
      <c r="G128" s="5">
        <f t="shared" si="19"/>
        <v>21697.124</v>
      </c>
      <c r="H128" s="5">
        <f t="shared" si="20"/>
        <v>2191409.5239999997</v>
      </c>
      <c r="I128" s="5">
        <f t="shared" si="21"/>
        <v>2191409.5239999997</v>
      </c>
      <c r="J128" s="5">
        <f t="shared" si="22"/>
        <v>2191409.5239999997</v>
      </c>
      <c r="K128" s="5">
        <f t="shared" si="23"/>
        <v>2191409.5239999997</v>
      </c>
      <c r="L128" s="1" t="b">
        <f t="shared" si="13"/>
        <v>0</v>
      </c>
      <c r="M128" s="1">
        <f t="shared" si="14"/>
        <v>0</v>
      </c>
      <c r="N128" s="1">
        <f t="shared" si="15"/>
        <v>0</v>
      </c>
    </row>
    <row r="129" spans="1:14" hidden="1" x14ac:dyDescent="0.25">
      <c r="A129" s="2">
        <v>41887</v>
      </c>
      <c r="B129" s="1">
        <v>0</v>
      </c>
      <c r="C129" s="1" t="b">
        <f t="shared" si="12"/>
        <v>0</v>
      </c>
      <c r="D129" s="5">
        <f t="shared" si="16"/>
        <v>2191409.5239999997</v>
      </c>
      <c r="E129" s="5">
        <f t="shared" si="17"/>
        <v>100000</v>
      </c>
      <c r="F129" s="5">
        <f t="shared" si="18"/>
        <v>2091409.5239999997</v>
      </c>
      <c r="G129" s="5">
        <f t="shared" si="19"/>
        <v>20914.095239999999</v>
      </c>
      <c r="H129" s="5">
        <f t="shared" si="20"/>
        <v>2112323.6192399999</v>
      </c>
      <c r="I129" s="5">
        <f t="shared" si="21"/>
        <v>2112323.6192399999</v>
      </c>
      <c r="J129" s="5">
        <f t="shared" si="22"/>
        <v>2112323.6192399999</v>
      </c>
      <c r="K129" s="5">
        <f t="shared" si="23"/>
        <v>2112323.6192399999</v>
      </c>
      <c r="L129" s="1" t="b">
        <f t="shared" si="13"/>
        <v>0</v>
      </c>
      <c r="M129" s="1">
        <f t="shared" si="14"/>
        <v>0</v>
      </c>
      <c r="N129" s="1">
        <f t="shared" si="15"/>
        <v>0</v>
      </c>
    </row>
    <row r="130" spans="1:14" hidden="1" x14ac:dyDescent="0.25">
      <c r="A130" s="2">
        <v>41888</v>
      </c>
      <c r="B130" s="1">
        <v>0</v>
      </c>
      <c r="C130" s="1" t="b">
        <f t="shared" si="12"/>
        <v>1</v>
      </c>
      <c r="D130" s="5">
        <f t="shared" si="16"/>
        <v>2112323.6192399999</v>
      </c>
      <c r="E130" s="5">
        <f t="shared" si="17"/>
        <v>100000</v>
      </c>
      <c r="F130" s="5">
        <f t="shared" si="18"/>
        <v>2012323.6192399999</v>
      </c>
      <c r="G130" s="5">
        <f t="shared" si="19"/>
        <v>20123.2361924</v>
      </c>
      <c r="H130" s="5">
        <f t="shared" si="20"/>
        <v>2032446.8554324</v>
      </c>
      <c r="I130" s="5">
        <f t="shared" si="21"/>
        <v>2032446.8554324</v>
      </c>
      <c r="J130" s="5">
        <f t="shared" si="22"/>
        <v>2532446.8554324</v>
      </c>
      <c r="K130" s="5">
        <f t="shared" si="23"/>
        <v>2500000</v>
      </c>
      <c r="L130" s="1" t="b">
        <f t="shared" si="13"/>
        <v>0</v>
      </c>
      <c r="M130" s="1">
        <f t="shared" si="14"/>
        <v>0</v>
      </c>
      <c r="N130" s="1">
        <f t="shared" si="15"/>
        <v>500000</v>
      </c>
    </row>
    <row r="131" spans="1:14" hidden="1" x14ac:dyDescent="0.25">
      <c r="A131" s="2">
        <v>41889</v>
      </c>
      <c r="B131" s="1">
        <v>0</v>
      </c>
      <c r="C131" s="1" t="b">
        <f t="shared" ref="C131:C154" si="24">IF(WEEKDAY(A131)=7,TRUE(),FALSE())</f>
        <v>0</v>
      </c>
      <c r="D131" s="5">
        <f t="shared" si="16"/>
        <v>2500000</v>
      </c>
      <c r="E131" s="5">
        <f t="shared" si="17"/>
        <v>100000</v>
      </c>
      <c r="F131" s="5">
        <f t="shared" si="18"/>
        <v>2400000</v>
      </c>
      <c r="G131" s="5">
        <f t="shared" si="19"/>
        <v>24000</v>
      </c>
      <c r="H131" s="5">
        <f t="shared" si="20"/>
        <v>2424000</v>
      </c>
      <c r="I131" s="5">
        <f t="shared" si="21"/>
        <v>2424000</v>
      </c>
      <c r="J131" s="5">
        <f t="shared" si="22"/>
        <v>2424000</v>
      </c>
      <c r="K131" s="5">
        <f t="shared" si="23"/>
        <v>2424000</v>
      </c>
      <c r="L131" s="1" t="b">
        <f t="shared" ref="L131:L154" si="25">AND(C131=TRUE(),MONTH(A131)=5)</f>
        <v>0</v>
      </c>
      <c r="M131" s="1">
        <f t="shared" ref="M131:M154" si="26">H131-I131</f>
        <v>0</v>
      </c>
      <c r="N131" s="1">
        <f t="shared" ref="N131:N154" si="27">J131-I131</f>
        <v>0</v>
      </c>
    </row>
    <row r="132" spans="1:14" hidden="1" x14ac:dyDescent="0.25">
      <c r="A132" s="2">
        <v>41890</v>
      </c>
      <c r="B132" s="1">
        <v>1</v>
      </c>
      <c r="C132" s="1" t="b">
        <f t="shared" si="24"/>
        <v>0</v>
      </c>
      <c r="D132" s="5">
        <f t="shared" si="16"/>
        <v>2424000</v>
      </c>
      <c r="E132" s="5">
        <f t="shared" si="17"/>
        <v>0</v>
      </c>
      <c r="F132" s="5">
        <f t="shared" si="18"/>
        <v>2424000</v>
      </c>
      <c r="G132" s="5">
        <f t="shared" si="19"/>
        <v>72720</v>
      </c>
      <c r="H132" s="5">
        <f t="shared" si="20"/>
        <v>2496720</v>
      </c>
      <c r="I132" s="5">
        <f t="shared" si="21"/>
        <v>2496720</v>
      </c>
      <c r="J132" s="5">
        <f t="shared" si="22"/>
        <v>2496720</v>
      </c>
      <c r="K132" s="5">
        <f t="shared" si="23"/>
        <v>2496720</v>
      </c>
      <c r="L132" s="1" t="b">
        <f t="shared" si="25"/>
        <v>0</v>
      </c>
      <c r="M132" s="1">
        <f t="shared" si="26"/>
        <v>0</v>
      </c>
      <c r="N132" s="1">
        <f t="shared" si="27"/>
        <v>0</v>
      </c>
    </row>
    <row r="133" spans="1:14" hidden="1" x14ac:dyDescent="0.25">
      <c r="A133" s="2">
        <v>41891</v>
      </c>
      <c r="B133" s="1">
        <v>0</v>
      </c>
      <c r="C133" s="1" t="b">
        <f t="shared" si="24"/>
        <v>0</v>
      </c>
      <c r="D133" s="5">
        <f t="shared" ref="D133:D154" si="28">K132</f>
        <v>2496720</v>
      </c>
      <c r="E133" s="5">
        <f t="shared" ref="E133:E154" si="29">IF(B133=0,500*100*2,0)</f>
        <v>100000</v>
      </c>
      <c r="F133" s="5">
        <f t="shared" ref="F133:F154" si="30">D133-E133</f>
        <v>2396720</v>
      </c>
      <c r="G133" s="5">
        <f t="shared" ref="G133:G154" si="31">IF(B133=0,F133*0.01,D133*0.03)</f>
        <v>23967.200000000001</v>
      </c>
      <c r="H133" s="5">
        <f t="shared" ref="H133:H154" si="32">F133+G133</f>
        <v>2420687.2000000002</v>
      </c>
      <c r="I133" s="5">
        <f t="shared" ref="I133:I154" si="33">IF(H133&gt;2500000,2500000,H133)</f>
        <v>2420687.2000000002</v>
      </c>
      <c r="J133" s="5">
        <f t="shared" ref="J133:J154" si="34">IF(C133=TRUE(),I133+500000,I133)</f>
        <v>2420687.2000000002</v>
      </c>
      <c r="K133" s="5">
        <f t="shared" ref="K133:K154" si="35">IF(J133&gt;2500000,2500000,J133)</f>
        <v>2420687.2000000002</v>
      </c>
      <c r="L133" s="1" t="b">
        <f t="shared" si="25"/>
        <v>0</v>
      </c>
      <c r="M133" s="1">
        <f t="shared" si="26"/>
        <v>0</v>
      </c>
      <c r="N133" s="1">
        <f t="shared" si="27"/>
        <v>0</v>
      </c>
    </row>
    <row r="134" spans="1:14" hidden="1" x14ac:dyDescent="0.25">
      <c r="A134" s="2">
        <v>41892</v>
      </c>
      <c r="B134" s="1">
        <v>0</v>
      </c>
      <c r="C134" s="1" t="b">
        <f t="shared" si="24"/>
        <v>0</v>
      </c>
      <c r="D134" s="5">
        <f t="shared" si="28"/>
        <v>2420687.2000000002</v>
      </c>
      <c r="E134" s="5">
        <f t="shared" si="29"/>
        <v>100000</v>
      </c>
      <c r="F134" s="5">
        <f t="shared" si="30"/>
        <v>2320687.2000000002</v>
      </c>
      <c r="G134" s="5">
        <f t="shared" si="31"/>
        <v>23206.872000000003</v>
      </c>
      <c r="H134" s="5">
        <f t="shared" si="32"/>
        <v>2343894.0720000002</v>
      </c>
      <c r="I134" s="5">
        <f t="shared" si="33"/>
        <v>2343894.0720000002</v>
      </c>
      <c r="J134" s="5">
        <f t="shared" si="34"/>
        <v>2343894.0720000002</v>
      </c>
      <c r="K134" s="5">
        <f t="shared" si="35"/>
        <v>2343894.0720000002</v>
      </c>
      <c r="L134" s="1" t="b">
        <f t="shared" si="25"/>
        <v>0</v>
      </c>
      <c r="M134" s="1">
        <f t="shared" si="26"/>
        <v>0</v>
      </c>
      <c r="N134" s="1">
        <f t="shared" si="27"/>
        <v>0</v>
      </c>
    </row>
    <row r="135" spans="1:14" hidden="1" x14ac:dyDescent="0.25">
      <c r="A135" s="2">
        <v>41893</v>
      </c>
      <c r="B135" s="1">
        <v>0</v>
      </c>
      <c r="C135" s="1" t="b">
        <f t="shared" si="24"/>
        <v>0</v>
      </c>
      <c r="D135" s="5">
        <f t="shared" si="28"/>
        <v>2343894.0720000002</v>
      </c>
      <c r="E135" s="5">
        <f t="shared" si="29"/>
        <v>100000</v>
      </c>
      <c r="F135" s="5">
        <f t="shared" si="30"/>
        <v>2243894.0720000002</v>
      </c>
      <c r="G135" s="5">
        <f t="shared" si="31"/>
        <v>22438.940720000002</v>
      </c>
      <c r="H135" s="5">
        <f t="shared" si="32"/>
        <v>2266333.01272</v>
      </c>
      <c r="I135" s="5">
        <f t="shared" si="33"/>
        <v>2266333.01272</v>
      </c>
      <c r="J135" s="5">
        <f t="shared" si="34"/>
        <v>2266333.01272</v>
      </c>
      <c r="K135" s="5">
        <f t="shared" si="35"/>
        <v>2266333.01272</v>
      </c>
      <c r="L135" s="1" t="b">
        <f t="shared" si="25"/>
        <v>0</v>
      </c>
      <c r="M135" s="1">
        <f t="shared" si="26"/>
        <v>0</v>
      </c>
      <c r="N135" s="1">
        <f t="shared" si="27"/>
        <v>0</v>
      </c>
    </row>
    <row r="136" spans="1:14" hidden="1" x14ac:dyDescent="0.25">
      <c r="A136" s="2">
        <v>41894</v>
      </c>
      <c r="B136" s="1">
        <v>0</v>
      </c>
      <c r="C136" s="1" t="b">
        <f t="shared" si="24"/>
        <v>0</v>
      </c>
      <c r="D136" s="5">
        <f t="shared" si="28"/>
        <v>2266333.01272</v>
      </c>
      <c r="E136" s="5">
        <f t="shared" si="29"/>
        <v>100000</v>
      </c>
      <c r="F136" s="5">
        <f t="shared" si="30"/>
        <v>2166333.01272</v>
      </c>
      <c r="G136" s="5">
        <f t="shared" si="31"/>
        <v>21663.330127199999</v>
      </c>
      <c r="H136" s="5">
        <f t="shared" si="32"/>
        <v>2187996.3428472001</v>
      </c>
      <c r="I136" s="5">
        <f t="shared" si="33"/>
        <v>2187996.3428472001</v>
      </c>
      <c r="J136" s="5">
        <f t="shared" si="34"/>
        <v>2187996.3428472001</v>
      </c>
      <c r="K136" s="5">
        <f t="shared" si="35"/>
        <v>2187996.3428472001</v>
      </c>
      <c r="L136" s="1" t="b">
        <f t="shared" si="25"/>
        <v>0</v>
      </c>
      <c r="M136" s="1">
        <f t="shared" si="26"/>
        <v>0</v>
      </c>
      <c r="N136" s="1">
        <f t="shared" si="27"/>
        <v>0</v>
      </c>
    </row>
    <row r="137" spans="1:14" hidden="1" x14ac:dyDescent="0.25">
      <c r="A137" s="2">
        <v>41895</v>
      </c>
      <c r="B137" s="1">
        <v>0</v>
      </c>
      <c r="C137" s="1" t="b">
        <f t="shared" si="24"/>
        <v>1</v>
      </c>
      <c r="D137" s="5">
        <f t="shared" si="28"/>
        <v>2187996.3428472001</v>
      </c>
      <c r="E137" s="5">
        <f t="shared" si="29"/>
        <v>100000</v>
      </c>
      <c r="F137" s="5">
        <f t="shared" si="30"/>
        <v>2087996.3428472001</v>
      </c>
      <c r="G137" s="5">
        <f t="shared" si="31"/>
        <v>20879.963428472001</v>
      </c>
      <c r="H137" s="5">
        <f t="shared" si="32"/>
        <v>2108876.3062756723</v>
      </c>
      <c r="I137" s="5">
        <f t="shared" si="33"/>
        <v>2108876.3062756723</v>
      </c>
      <c r="J137" s="5">
        <f t="shared" si="34"/>
        <v>2608876.3062756723</v>
      </c>
      <c r="K137" s="5">
        <f t="shared" si="35"/>
        <v>2500000</v>
      </c>
      <c r="L137" s="1" t="b">
        <f t="shared" si="25"/>
        <v>0</v>
      </c>
      <c r="M137" s="1">
        <f t="shared" si="26"/>
        <v>0</v>
      </c>
      <c r="N137" s="1">
        <f t="shared" si="27"/>
        <v>500000</v>
      </c>
    </row>
    <row r="138" spans="1:14" hidden="1" x14ac:dyDescent="0.25">
      <c r="A138" s="2">
        <v>41896</v>
      </c>
      <c r="B138" s="1">
        <v>0</v>
      </c>
      <c r="C138" s="1" t="b">
        <f t="shared" si="24"/>
        <v>0</v>
      </c>
      <c r="D138" s="5">
        <f t="shared" si="28"/>
        <v>2500000</v>
      </c>
      <c r="E138" s="5">
        <f t="shared" si="29"/>
        <v>100000</v>
      </c>
      <c r="F138" s="5">
        <f t="shared" si="30"/>
        <v>2400000</v>
      </c>
      <c r="G138" s="5">
        <f t="shared" si="31"/>
        <v>24000</v>
      </c>
      <c r="H138" s="5">
        <f t="shared" si="32"/>
        <v>2424000</v>
      </c>
      <c r="I138" s="5">
        <f t="shared" si="33"/>
        <v>2424000</v>
      </c>
      <c r="J138" s="5">
        <f t="shared" si="34"/>
        <v>2424000</v>
      </c>
      <c r="K138" s="5">
        <f t="shared" si="35"/>
        <v>2424000</v>
      </c>
      <c r="L138" s="1" t="b">
        <f t="shared" si="25"/>
        <v>0</v>
      </c>
      <c r="M138" s="1">
        <f t="shared" si="26"/>
        <v>0</v>
      </c>
      <c r="N138" s="1">
        <f t="shared" si="27"/>
        <v>0</v>
      </c>
    </row>
    <row r="139" spans="1:14" hidden="1" x14ac:dyDescent="0.25">
      <c r="A139" s="2">
        <v>41897</v>
      </c>
      <c r="B139" s="1">
        <v>1</v>
      </c>
      <c r="C139" s="1" t="b">
        <f t="shared" si="24"/>
        <v>0</v>
      </c>
      <c r="D139" s="5">
        <f t="shared" si="28"/>
        <v>2424000</v>
      </c>
      <c r="E139" s="5">
        <f t="shared" si="29"/>
        <v>0</v>
      </c>
      <c r="F139" s="5">
        <f t="shared" si="30"/>
        <v>2424000</v>
      </c>
      <c r="G139" s="5">
        <f t="shared" si="31"/>
        <v>72720</v>
      </c>
      <c r="H139" s="5">
        <f t="shared" si="32"/>
        <v>2496720</v>
      </c>
      <c r="I139" s="5">
        <f t="shared" si="33"/>
        <v>2496720</v>
      </c>
      <c r="J139" s="5">
        <f t="shared" si="34"/>
        <v>2496720</v>
      </c>
      <c r="K139" s="5">
        <f t="shared" si="35"/>
        <v>2496720</v>
      </c>
      <c r="L139" s="1" t="b">
        <f t="shared" si="25"/>
        <v>0</v>
      </c>
      <c r="M139" s="1">
        <f t="shared" si="26"/>
        <v>0</v>
      </c>
      <c r="N139" s="1">
        <f t="shared" si="27"/>
        <v>0</v>
      </c>
    </row>
    <row r="140" spans="1:14" hidden="1" x14ac:dyDescent="0.25">
      <c r="A140" s="2">
        <v>41898</v>
      </c>
      <c r="B140" s="1">
        <v>0</v>
      </c>
      <c r="C140" s="1" t="b">
        <f t="shared" si="24"/>
        <v>0</v>
      </c>
      <c r="D140" s="5">
        <f t="shared" si="28"/>
        <v>2496720</v>
      </c>
      <c r="E140" s="5">
        <f t="shared" si="29"/>
        <v>100000</v>
      </c>
      <c r="F140" s="5">
        <f t="shared" si="30"/>
        <v>2396720</v>
      </c>
      <c r="G140" s="5">
        <f t="shared" si="31"/>
        <v>23967.200000000001</v>
      </c>
      <c r="H140" s="5">
        <f t="shared" si="32"/>
        <v>2420687.2000000002</v>
      </c>
      <c r="I140" s="5">
        <f t="shared" si="33"/>
        <v>2420687.2000000002</v>
      </c>
      <c r="J140" s="5">
        <f t="shared" si="34"/>
        <v>2420687.2000000002</v>
      </c>
      <c r="K140" s="5">
        <f t="shared" si="35"/>
        <v>2420687.2000000002</v>
      </c>
      <c r="L140" s="1" t="b">
        <f t="shared" si="25"/>
        <v>0</v>
      </c>
      <c r="M140" s="1">
        <f t="shared" si="26"/>
        <v>0</v>
      </c>
      <c r="N140" s="1">
        <f t="shared" si="27"/>
        <v>0</v>
      </c>
    </row>
    <row r="141" spans="1:14" hidden="1" x14ac:dyDescent="0.25">
      <c r="A141" s="2">
        <v>41899</v>
      </c>
      <c r="B141" s="1">
        <v>0</v>
      </c>
      <c r="C141" s="1" t="b">
        <f t="shared" si="24"/>
        <v>0</v>
      </c>
      <c r="D141" s="5">
        <f t="shared" si="28"/>
        <v>2420687.2000000002</v>
      </c>
      <c r="E141" s="5">
        <f t="shared" si="29"/>
        <v>100000</v>
      </c>
      <c r="F141" s="5">
        <f t="shared" si="30"/>
        <v>2320687.2000000002</v>
      </c>
      <c r="G141" s="5">
        <f t="shared" si="31"/>
        <v>23206.872000000003</v>
      </c>
      <c r="H141" s="5">
        <f t="shared" si="32"/>
        <v>2343894.0720000002</v>
      </c>
      <c r="I141" s="5">
        <f t="shared" si="33"/>
        <v>2343894.0720000002</v>
      </c>
      <c r="J141" s="5">
        <f t="shared" si="34"/>
        <v>2343894.0720000002</v>
      </c>
      <c r="K141" s="5">
        <f t="shared" si="35"/>
        <v>2343894.0720000002</v>
      </c>
      <c r="L141" s="1" t="b">
        <f t="shared" si="25"/>
        <v>0</v>
      </c>
      <c r="M141" s="1">
        <f t="shared" si="26"/>
        <v>0</v>
      </c>
      <c r="N141" s="1">
        <f t="shared" si="27"/>
        <v>0</v>
      </c>
    </row>
    <row r="142" spans="1:14" hidden="1" x14ac:dyDescent="0.25">
      <c r="A142" s="2">
        <v>41900</v>
      </c>
      <c r="B142" s="1">
        <v>0</v>
      </c>
      <c r="C142" s="1" t="b">
        <f t="shared" si="24"/>
        <v>0</v>
      </c>
      <c r="D142" s="5">
        <f t="shared" si="28"/>
        <v>2343894.0720000002</v>
      </c>
      <c r="E142" s="5">
        <f t="shared" si="29"/>
        <v>100000</v>
      </c>
      <c r="F142" s="5">
        <f t="shared" si="30"/>
        <v>2243894.0720000002</v>
      </c>
      <c r="G142" s="5">
        <f t="shared" si="31"/>
        <v>22438.940720000002</v>
      </c>
      <c r="H142" s="5">
        <f t="shared" si="32"/>
        <v>2266333.01272</v>
      </c>
      <c r="I142" s="5">
        <f t="shared" si="33"/>
        <v>2266333.01272</v>
      </c>
      <c r="J142" s="5">
        <f t="shared" si="34"/>
        <v>2266333.01272</v>
      </c>
      <c r="K142" s="5">
        <f t="shared" si="35"/>
        <v>2266333.01272</v>
      </c>
      <c r="L142" s="1" t="b">
        <f t="shared" si="25"/>
        <v>0</v>
      </c>
      <c r="M142" s="1">
        <f t="shared" si="26"/>
        <v>0</v>
      </c>
      <c r="N142" s="1">
        <f t="shared" si="27"/>
        <v>0</v>
      </c>
    </row>
    <row r="143" spans="1:14" hidden="1" x14ac:dyDescent="0.25">
      <c r="A143" s="2">
        <v>41901</v>
      </c>
      <c r="B143" s="1">
        <v>0</v>
      </c>
      <c r="C143" s="1" t="b">
        <f t="shared" si="24"/>
        <v>0</v>
      </c>
      <c r="D143" s="5">
        <f t="shared" si="28"/>
        <v>2266333.01272</v>
      </c>
      <c r="E143" s="5">
        <f t="shared" si="29"/>
        <v>100000</v>
      </c>
      <c r="F143" s="5">
        <f t="shared" si="30"/>
        <v>2166333.01272</v>
      </c>
      <c r="G143" s="5">
        <f t="shared" si="31"/>
        <v>21663.330127199999</v>
      </c>
      <c r="H143" s="5">
        <f t="shared" si="32"/>
        <v>2187996.3428472001</v>
      </c>
      <c r="I143" s="5">
        <f t="shared" si="33"/>
        <v>2187996.3428472001</v>
      </c>
      <c r="J143" s="5">
        <f t="shared" si="34"/>
        <v>2187996.3428472001</v>
      </c>
      <c r="K143" s="5">
        <f t="shared" si="35"/>
        <v>2187996.3428472001</v>
      </c>
      <c r="L143" s="1" t="b">
        <f t="shared" si="25"/>
        <v>0</v>
      </c>
      <c r="M143" s="1">
        <f t="shared" si="26"/>
        <v>0</v>
      </c>
      <c r="N143" s="1">
        <f t="shared" si="27"/>
        <v>0</v>
      </c>
    </row>
    <row r="144" spans="1:14" hidden="1" x14ac:dyDescent="0.25">
      <c r="A144" s="2">
        <v>41902</v>
      </c>
      <c r="B144" s="1">
        <v>0</v>
      </c>
      <c r="C144" s="1" t="b">
        <f t="shared" si="24"/>
        <v>1</v>
      </c>
      <c r="D144" s="5">
        <f t="shared" si="28"/>
        <v>2187996.3428472001</v>
      </c>
      <c r="E144" s="5">
        <f t="shared" si="29"/>
        <v>100000</v>
      </c>
      <c r="F144" s="5">
        <f t="shared" si="30"/>
        <v>2087996.3428472001</v>
      </c>
      <c r="G144" s="5">
        <f t="shared" si="31"/>
        <v>20879.963428472001</v>
      </c>
      <c r="H144" s="5">
        <f t="shared" si="32"/>
        <v>2108876.3062756723</v>
      </c>
      <c r="I144" s="5">
        <f t="shared" si="33"/>
        <v>2108876.3062756723</v>
      </c>
      <c r="J144" s="5">
        <f t="shared" si="34"/>
        <v>2608876.3062756723</v>
      </c>
      <c r="K144" s="5">
        <f t="shared" si="35"/>
        <v>2500000</v>
      </c>
      <c r="L144" s="1" t="b">
        <f t="shared" si="25"/>
        <v>0</v>
      </c>
      <c r="M144" s="1">
        <f t="shared" si="26"/>
        <v>0</v>
      </c>
      <c r="N144" s="1">
        <f t="shared" si="27"/>
        <v>500000</v>
      </c>
    </row>
    <row r="145" spans="1:14" hidden="1" x14ac:dyDescent="0.25">
      <c r="A145" s="2">
        <v>41903</v>
      </c>
      <c r="B145" s="1">
        <v>0</v>
      </c>
      <c r="C145" s="1" t="b">
        <f t="shared" si="24"/>
        <v>0</v>
      </c>
      <c r="D145" s="5">
        <f t="shared" si="28"/>
        <v>2500000</v>
      </c>
      <c r="E145" s="5">
        <f t="shared" si="29"/>
        <v>100000</v>
      </c>
      <c r="F145" s="5">
        <f t="shared" si="30"/>
        <v>2400000</v>
      </c>
      <c r="G145" s="5">
        <f t="shared" si="31"/>
        <v>24000</v>
      </c>
      <c r="H145" s="5">
        <f t="shared" si="32"/>
        <v>2424000</v>
      </c>
      <c r="I145" s="5">
        <f t="shared" si="33"/>
        <v>2424000</v>
      </c>
      <c r="J145" s="5">
        <f t="shared" si="34"/>
        <v>2424000</v>
      </c>
      <c r="K145" s="5">
        <f t="shared" si="35"/>
        <v>2424000</v>
      </c>
      <c r="L145" s="1" t="b">
        <f t="shared" si="25"/>
        <v>0</v>
      </c>
      <c r="M145" s="1">
        <f t="shared" si="26"/>
        <v>0</v>
      </c>
      <c r="N145" s="1">
        <f t="shared" si="27"/>
        <v>0</v>
      </c>
    </row>
    <row r="146" spans="1:14" hidden="1" x14ac:dyDescent="0.25">
      <c r="A146" s="2">
        <v>41904</v>
      </c>
      <c r="B146" s="1">
        <v>0</v>
      </c>
      <c r="C146" s="1" t="b">
        <f t="shared" si="24"/>
        <v>0</v>
      </c>
      <c r="D146" s="5">
        <f t="shared" si="28"/>
        <v>2424000</v>
      </c>
      <c r="E146" s="5">
        <f t="shared" si="29"/>
        <v>100000</v>
      </c>
      <c r="F146" s="5">
        <f t="shared" si="30"/>
        <v>2324000</v>
      </c>
      <c r="G146" s="5">
        <f t="shared" si="31"/>
        <v>23240</v>
      </c>
      <c r="H146" s="5">
        <f t="shared" si="32"/>
        <v>2347240</v>
      </c>
      <c r="I146" s="5">
        <f t="shared" si="33"/>
        <v>2347240</v>
      </c>
      <c r="J146" s="5">
        <f t="shared" si="34"/>
        <v>2347240</v>
      </c>
      <c r="K146" s="5">
        <f t="shared" si="35"/>
        <v>2347240</v>
      </c>
      <c r="L146" s="1" t="b">
        <f t="shared" si="25"/>
        <v>0</v>
      </c>
      <c r="M146" s="1">
        <f t="shared" si="26"/>
        <v>0</v>
      </c>
      <c r="N146" s="1">
        <f t="shared" si="27"/>
        <v>0</v>
      </c>
    </row>
    <row r="147" spans="1:14" hidden="1" x14ac:dyDescent="0.25">
      <c r="A147" s="2">
        <v>41905</v>
      </c>
      <c r="B147" s="1">
        <v>1</v>
      </c>
      <c r="C147" s="1" t="b">
        <f t="shared" si="24"/>
        <v>0</v>
      </c>
      <c r="D147" s="5">
        <f t="shared" si="28"/>
        <v>2347240</v>
      </c>
      <c r="E147" s="5">
        <f t="shared" si="29"/>
        <v>0</v>
      </c>
      <c r="F147" s="5">
        <f t="shared" si="30"/>
        <v>2347240</v>
      </c>
      <c r="G147" s="5">
        <f t="shared" si="31"/>
        <v>70417.2</v>
      </c>
      <c r="H147" s="5">
        <f t="shared" si="32"/>
        <v>2417657.2000000002</v>
      </c>
      <c r="I147" s="5">
        <f t="shared" si="33"/>
        <v>2417657.2000000002</v>
      </c>
      <c r="J147" s="5">
        <f t="shared" si="34"/>
        <v>2417657.2000000002</v>
      </c>
      <c r="K147" s="5">
        <f t="shared" si="35"/>
        <v>2417657.2000000002</v>
      </c>
      <c r="L147" s="1" t="b">
        <f t="shared" si="25"/>
        <v>0</v>
      </c>
      <c r="M147" s="1">
        <f t="shared" si="26"/>
        <v>0</v>
      </c>
      <c r="N147" s="1">
        <f t="shared" si="27"/>
        <v>0</v>
      </c>
    </row>
    <row r="148" spans="1:14" hidden="1" x14ac:dyDescent="0.25">
      <c r="A148" s="2">
        <v>41906</v>
      </c>
      <c r="B148" s="1">
        <v>0</v>
      </c>
      <c r="C148" s="1" t="b">
        <f t="shared" si="24"/>
        <v>0</v>
      </c>
      <c r="D148" s="5">
        <f t="shared" si="28"/>
        <v>2417657.2000000002</v>
      </c>
      <c r="E148" s="5">
        <f t="shared" si="29"/>
        <v>100000</v>
      </c>
      <c r="F148" s="5">
        <f t="shared" si="30"/>
        <v>2317657.2000000002</v>
      </c>
      <c r="G148" s="5">
        <f t="shared" si="31"/>
        <v>23176.572000000004</v>
      </c>
      <c r="H148" s="5">
        <f t="shared" si="32"/>
        <v>2340833.7720000003</v>
      </c>
      <c r="I148" s="5">
        <f t="shared" si="33"/>
        <v>2340833.7720000003</v>
      </c>
      <c r="J148" s="5">
        <f t="shared" si="34"/>
        <v>2340833.7720000003</v>
      </c>
      <c r="K148" s="5">
        <f t="shared" si="35"/>
        <v>2340833.7720000003</v>
      </c>
      <c r="L148" s="1" t="b">
        <f t="shared" si="25"/>
        <v>0</v>
      </c>
      <c r="M148" s="1">
        <f t="shared" si="26"/>
        <v>0</v>
      </c>
      <c r="N148" s="1">
        <f t="shared" si="27"/>
        <v>0</v>
      </c>
    </row>
    <row r="149" spans="1:14" hidden="1" x14ac:dyDescent="0.25">
      <c r="A149" s="2">
        <v>41907</v>
      </c>
      <c r="B149" s="1">
        <v>1</v>
      </c>
      <c r="C149" s="1" t="b">
        <f t="shared" si="24"/>
        <v>0</v>
      </c>
      <c r="D149" s="5">
        <f t="shared" si="28"/>
        <v>2340833.7720000003</v>
      </c>
      <c r="E149" s="5">
        <f t="shared" si="29"/>
        <v>0</v>
      </c>
      <c r="F149" s="5">
        <f t="shared" si="30"/>
        <v>2340833.7720000003</v>
      </c>
      <c r="G149" s="5">
        <f t="shared" si="31"/>
        <v>70225.013160000002</v>
      </c>
      <c r="H149" s="5">
        <f t="shared" si="32"/>
        <v>2411058.7851600004</v>
      </c>
      <c r="I149" s="5">
        <f t="shared" si="33"/>
        <v>2411058.7851600004</v>
      </c>
      <c r="J149" s="5">
        <f t="shared" si="34"/>
        <v>2411058.7851600004</v>
      </c>
      <c r="K149" s="5">
        <f t="shared" si="35"/>
        <v>2411058.7851600004</v>
      </c>
      <c r="L149" s="1" t="b">
        <f t="shared" si="25"/>
        <v>0</v>
      </c>
      <c r="M149" s="1">
        <f t="shared" si="26"/>
        <v>0</v>
      </c>
      <c r="N149" s="1">
        <f t="shared" si="27"/>
        <v>0</v>
      </c>
    </row>
    <row r="150" spans="1:14" hidden="1" x14ac:dyDescent="0.25">
      <c r="A150" s="2">
        <v>41908</v>
      </c>
      <c r="B150" s="1">
        <v>0</v>
      </c>
      <c r="C150" s="1" t="b">
        <f t="shared" si="24"/>
        <v>0</v>
      </c>
      <c r="D150" s="5">
        <f t="shared" si="28"/>
        <v>2411058.7851600004</v>
      </c>
      <c r="E150" s="5">
        <f t="shared" si="29"/>
        <v>100000</v>
      </c>
      <c r="F150" s="5">
        <f t="shared" si="30"/>
        <v>2311058.7851600004</v>
      </c>
      <c r="G150" s="5">
        <f t="shared" si="31"/>
        <v>23110.587851600005</v>
      </c>
      <c r="H150" s="5">
        <f t="shared" si="32"/>
        <v>2334169.3730116002</v>
      </c>
      <c r="I150" s="5">
        <f t="shared" si="33"/>
        <v>2334169.3730116002</v>
      </c>
      <c r="J150" s="5">
        <f t="shared" si="34"/>
        <v>2334169.3730116002</v>
      </c>
      <c r="K150" s="5">
        <f t="shared" si="35"/>
        <v>2334169.3730116002</v>
      </c>
      <c r="L150" s="1" t="b">
        <f t="shared" si="25"/>
        <v>0</v>
      </c>
      <c r="M150" s="1">
        <f t="shared" si="26"/>
        <v>0</v>
      </c>
      <c r="N150" s="1">
        <f t="shared" si="27"/>
        <v>0</v>
      </c>
    </row>
    <row r="151" spans="1:14" hidden="1" x14ac:dyDescent="0.25">
      <c r="A151" s="2">
        <v>41909</v>
      </c>
      <c r="B151" s="1">
        <v>0</v>
      </c>
      <c r="C151" s="1" t="b">
        <f t="shared" si="24"/>
        <v>1</v>
      </c>
      <c r="D151" s="5">
        <f t="shared" si="28"/>
        <v>2334169.3730116002</v>
      </c>
      <c r="E151" s="5">
        <f t="shared" si="29"/>
        <v>100000</v>
      </c>
      <c r="F151" s="5">
        <f t="shared" si="30"/>
        <v>2234169.3730116002</v>
      </c>
      <c r="G151" s="5">
        <f t="shared" si="31"/>
        <v>22341.693730116003</v>
      </c>
      <c r="H151" s="5">
        <f t="shared" si="32"/>
        <v>2256511.0667417161</v>
      </c>
      <c r="I151" s="5">
        <f t="shared" si="33"/>
        <v>2256511.0667417161</v>
      </c>
      <c r="J151" s="5">
        <f t="shared" si="34"/>
        <v>2756511.0667417161</v>
      </c>
      <c r="K151" s="5">
        <f t="shared" si="35"/>
        <v>2500000</v>
      </c>
      <c r="L151" s="1" t="b">
        <f t="shared" si="25"/>
        <v>0</v>
      </c>
      <c r="M151" s="1">
        <f t="shared" si="26"/>
        <v>0</v>
      </c>
      <c r="N151" s="1">
        <f t="shared" si="27"/>
        <v>500000</v>
      </c>
    </row>
    <row r="152" spans="1:14" hidden="1" x14ac:dyDescent="0.25">
      <c r="A152" s="2">
        <v>41910</v>
      </c>
      <c r="B152" s="1">
        <v>0</v>
      </c>
      <c r="C152" s="1" t="b">
        <f t="shared" si="24"/>
        <v>0</v>
      </c>
      <c r="D152" s="5">
        <f t="shared" si="28"/>
        <v>2500000</v>
      </c>
      <c r="E152" s="5">
        <f t="shared" si="29"/>
        <v>100000</v>
      </c>
      <c r="F152" s="5">
        <f t="shared" si="30"/>
        <v>2400000</v>
      </c>
      <c r="G152" s="5">
        <f t="shared" si="31"/>
        <v>24000</v>
      </c>
      <c r="H152" s="5">
        <f t="shared" si="32"/>
        <v>2424000</v>
      </c>
      <c r="I152" s="5">
        <f t="shared" si="33"/>
        <v>2424000</v>
      </c>
      <c r="J152" s="5">
        <f t="shared" si="34"/>
        <v>2424000</v>
      </c>
      <c r="K152" s="5">
        <f t="shared" si="35"/>
        <v>2424000</v>
      </c>
      <c r="L152" s="1" t="b">
        <f t="shared" si="25"/>
        <v>0</v>
      </c>
      <c r="M152" s="1">
        <f t="shared" si="26"/>
        <v>0</v>
      </c>
      <c r="N152" s="1">
        <f t="shared" si="27"/>
        <v>0</v>
      </c>
    </row>
    <row r="153" spans="1:14" hidden="1" x14ac:dyDescent="0.25">
      <c r="A153" s="2">
        <v>41911</v>
      </c>
      <c r="B153" s="1">
        <v>1</v>
      </c>
      <c r="C153" s="1" t="b">
        <f t="shared" si="24"/>
        <v>0</v>
      </c>
      <c r="D153" s="5">
        <f t="shared" si="28"/>
        <v>2424000</v>
      </c>
      <c r="E153" s="5">
        <f t="shared" si="29"/>
        <v>0</v>
      </c>
      <c r="F153" s="5">
        <f t="shared" si="30"/>
        <v>2424000</v>
      </c>
      <c r="G153" s="5">
        <f t="shared" si="31"/>
        <v>72720</v>
      </c>
      <c r="H153" s="5">
        <f t="shared" si="32"/>
        <v>2496720</v>
      </c>
      <c r="I153" s="5">
        <f t="shared" si="33"/>
        <v>2496720</v>
      </c>
      <c r="J153" s="5">
        <f t="shared" si="34"/>
        <v>2496720</v>
      </c>
      <c r="K153" s="5">
        <f t="shared" si="35"/>
        <v>2496720</v>
      </c>
      <c r="L153" s="1" t="b">
        <f t="shared" si="25"/>
        <v>0</v>
      </c>
      <c r="M153" s="1">
        <f t="shared" si="26"/>
        <v>0</v>
      </c>
      <c r="N153" s="1">
        <f t="shared" si="27"/>
        <v>0</v>
      </c>
    </row>
    <row r="154" spans="1:14" hidden="1" x14ac:dyDescent="0.25">
      <c r="A154" s="2">
        <v>41912</v>
      </c>
      <c r="B154" s="1">
        <v>1</v>
      </c>
      <c r="C154" s="1" t="b">
        <f t="shared" si="24"/>
        <v>0</v>
      </c>
      <c r="D154" s="5">
        <f t="shared" si="28"/>
        <v>2496720</v>
      </c>
      <c r="E154" s="5">
        <f t="shared" si="29"/>
        <v>0</v>
      </c>
      <c r="F154" s="5">
        <f t="shared" si="30"/>
        <v>2496720</v>
      </c>
      <c r="G154" s="5">
        <f t="shared" si="31"/>
        <v>74901.599999999991</v>
      </c>
      <c r="H154" s="5">
        <f t="shared" si="32"/>
        <v>2571621.6</v>
      </c>
      <c r="I154" s="5">
        <f t="shared" si="33"/>
        <v>2500000</v>
      </c>
      <c r="J154" s="5">
        <f t="shared" si="34"/>
        <v>2500000</v>
      </c>
      <c r="K154" s="5">
        <f t="shared" si="35"/>
        <v>2500000</v>
      </c>
      <c r="L154" s="1" t="b">
        <f t="shared" si="25"/>
        <v>0</v>
      </c>
      <c r="M154" s="1">
        <f t="shared" si="26"/>
        <v>71621.600000000093</v>
      </c>
      <c r="N154" s="1">
        <f t="shared" si="27"/>
        <v>0</v>
      </c>
    </row>
  </sheetData>
  <autoFilter ref="A1:N154">
    <filterColumn colId="11">
      <filters>
        <filter val="PRAWDA"/>
      </filters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6</vt:i4>
      </vt:variant>
      <vt:variant>
        <vt:lpstr>Zakresy nazwane</vt:lpstr>
      </vt:variant>
      <vt:variant>
        <vt:i4>6</vt:i4>
      </vt:variant>
    </vt:vector>
  </HeadingPairs>
  <TitlesOfParts>
    <vt:vector size="12" baseType="lpstr">
      <vt:lpstr>Arkusz1</vt:lpstr>
      <vt:lpstr>a</vt:lpstr>
      <vt:lpstr>b</vt:lpstr>
      <vt:lpstr>c</vt:lpstr>
      <vt:lpstr>d</vt:lpstr>
      <vt:lpstr>e</vt:lpstr>
      <vt:lpstr>a!deszcz</vt:lpstr>
      <vt:lpstr>Arkusz1!deszcz</vt:lpstr>
      <vt:lpstr>b!deszcz</vt:lpstr>
      <vt:lpstr>'c'!deszcz</vt:lpstr>
      <vt:lpstr>d!deszcz</vt:lpstr>
      <vt:lpstr>e!deszcz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2019-05-11T13:04:47Z</dcterms:modified>
</cp:coreProperties>
</file>