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87135C2-641E-42F0-BA96-3D354702E281}" xr6:coauthVersionLast="37" xr6:coauthVersionMax="37" xr10:uidLastSave="{00000000-0000-0000-0000-000000000000}"/>
  <bookViews>
    <workbookView xWindow="0" yWindow="0" windowWidth="22260" windowHeight="12650" activeTab="2" xr2:uid="{00000000-000D-0000-FFFF-FFFF00000000}"/>
  </bookViews>
  <sheets>
    <sheet name="Dec 2024" sheetId="1" r:id="rId1"/>
    <sheet name="Jan 2025" sheetId="2" r:id="rId2"/>
    <sheet name="Feb 2025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D14" i="3" l="1"/>
  <c r="C14" i="3"/>
  <c r="E13" i="3"/>
  <c r="E12" i="3"/>
  <c r="E10" i="3"/>
  <c r="E9" i="3"/>
  <c r="E8" i="3"/>
  <c r="E7" i="3"/>
  <c r="E6" i="3"/>
  <c r="E5" i="3"/>
  <c r="E4" i="3"/>
  <c r="E3" i="3"/>
  <c r="E2" i="3"/>
  <c r="E14" i="3" l="1"/>
  <c r="C16" i="2"/>
  <c r="E15" i="2"/>
  <c r="E16" i="2"/>
  <c r="E14" i="2" l="1"/>
  <c r="I5" i="2"/>
  <c r="D16" i="2"/>
  <c r="E13" i="2"/>
  <c r="E12" i="2"/>
  <c r="E11" i="2"/>
  <c r="E10" i="2"/>
  <c r="E9" i="2"/>
  <c r="E8" i="2"/>
  <c r="E7" i="2"/>
  <c r="E6" i="2"/>
  <c r="E5" i="2"/>
  <c r="E4" i="2"/>
  <c r="E3" i="2"/>
  <c r="E2" i="2"/>
  <c r="E9" i="1"/>
  <c r="E12" i="1"/>
  <c r="D17" i="1" l="1"/>
  <c r="C17" i="1"/>
  <c r="E3" i="1"/>
  <c r="E4" i="1"/>
  <c r="E5" i="1"/>
  <c r="E6" i="1"/>
  <c r="E7" i="1"/>
  <c r="E8" i="1"/>
  <c r="E10" i="1"/>
  <c r="E11" i="1"/>
  <c r="E13" i="1"/>
  <c r="E14" i="1"/>
  <c r="E15" i="1"/>
  <c r="E16" i="1"/>
  <c r="E2" i="1"/>
  <c r="E17" i="1" l="1"/>
</calcChain>
</file>

<file path=xl/sharedStrings.xml><?xml version="1.0" encoding="utf-8"?>
<sst xmlns="http://schemas.openxmlformats.org/spreadsheetml/2006/main" count="59" uniqueCount="27">
  <si>
    <t>Cash Round</t>
  </si>
  <si>
    <t>Rent</t>
  </si>
  <si>
    <t>MTN Momo</t>
  </si>
  <si>
    <t>Chicken Feed</t>
  </si>
  <si>
    <t>Internet</t>
  </si>
  <si>
    <t>Salaries</t>
  </si>
  <si>
    <t>Kigorobya</t>
  </si>
  <si>
    <t>SACCO</t>
  </si>
  <si>
    <t>Triumph</t>
  </si>
  <si>
    <t>Salary for Kahunde</t>
  </si>
  <si>
    <t>#</t>
  </si>
  <si>
    <t>Debt on stocking goats</t>
  </si>
  <si>
    <t>Immunising dogs</t>
  </si>
  <si>
    <t>Mackline's bill</t>
  </si>
  <si>
    <t>Counsel Patience's wedding Contribution</t>
  </si>
  <si>
    <t>Item</t>
  </si>
  <si>
    <t>Counsel Marvin's wedding Contribution</t>
  </si>
  <si>
    <t>Budget</t>
  </si>
  <si>
    <t>Actual</t>
  </si>
  <si>
    <t>Surplus</t>
  </si>
  <si>
    <t>SUM</t>
  </si>
  <si>
    <t>Mobile Money</t>
  </si>
  <si>
    <t>Guinea Fowl</t>
  </si>
  <si>
    <t>Installment for plot of land</t>
  </si>
  <si>
    <t>MoPesa</t>
  </si>
  <si>
    <t>Triumph Drug Shop (Stock)</t>
  </si>
  <si>
    <t>Triumph Drug Shop (Rent)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</si>
</sst>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0" fontId="0" fillId="2" borderId="1" xfId="0" applyFill="1" applyBorder="1"/>
    <xf numFmtId="3" fontId="0" fillId="2" borderId="1" xfId="0" applyNumberFormat="1" applyFill="1" applyBorder="1"/>
    <xf numFmtId="0" fontId="1" fillId="0" borderId="1" xfId="0" applyFont="1" applyFill="1" applyBorder="1"/>
    <xf numFmtId="0" fontId="0" fillId="3" borderId="1" xfId="0" applyFill="1" applyBorder="1"/>
    <xf numFmtId="3" fontId="0" fillId="3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41" fontId="0" fillId="0" borderId="0" xfId="1" applyFont="1"/>
    <xf numFmtId="41" fontId="0" fillId="0" borderId="0" xfId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pane ySplit="1" topLeftCell="A2" activePane="bottomLeft" state="frozen"/>
      <selection pane="bottomLeft" activeCell="F19" sqref="F19"/>
    </sheetView>
  </sheetViews>
  <sheetFormatPr defaultRowHeight="14.5" x14ac:dyDescent="0.35"/>
  <cols>
    <col min="1" max="1" width="2.81640625" bestFit="1" customWidth="1"/>
    <col min="2" max="2" width="35.26953125" bestFit="1" customWidth="1"/>
    <col min="3" max="3" width="8.7265625" style="1" bestFit="1" customWidth="1"/>
    <col min="4" max="4" width="8.90625" style="1" bestFit="1" customWidth="1"/>
  </cols>
  <sheetData>
    <row r="1" spans="1:5" s="7" customFormat="1" x14ac:dyDescent="0.35">
      <c r="A1" s="5" t="s">
        <v>10</v>
      </c>
      <c r="B1" s="5" t="s">
        <v>15</v>
      </c>
      <c r="C1" s="6" t="s">
        <v>17</v>
      </c>
      <c r="D1" s="6" t="s">
        <v>18</v>
      </c>
      <c r="E1" s="5" t="s">
        <v>19</v>
      </c>
    </row>
    <row r="2" spans="1:5" x14ac:dyDescent="0.35">
      <c r="A2" s="11">
        <v>1</v>
      </c>
      <c r="B2" s="11" t="s">
        <v>0</v>
      </c>
      <c r="C2" s="12">
        <v>240000</v>
      </c>
      <c r="D2" s="12">
        <v>180000</v>
      </c>
      <c r="E2" s="12">
        <f>C2-D2</f>
        <v>60000</v>
      </c>
    </row>
    <row r="3" spans="1:5" x14ac:dyDescent="0.35">
      <c r="A3" s="2">
        <v>2</v>
      </c>
      <c r="B3" s="2" t="s">
        <v>1</v>
      </c>
      <c r="C3" s="3">
        <v>250000</v>
      </c>
      <c r="D3" s="3"/>
      <c r="E3" s="3">
        <f t="shared" ref="E3:E16" si="0">C3-D3</f>
        <v>250000</v>
      </c>
    </row>
    <row r="4" spans="1:5" x14ac:dyDescent="0.35">
      <c r="A4" s="8">
        <v>3</v>
      </c>
      <c r="B4" s="8" t="s">
        <v>2</v>
      </c>
      <c r="C4" s="9">
        <v>381500</v>
      </c>
      <c r="D4" s="9">
        <v>381500</v>
      </c>
      <c r="E4" s="9">
        <f t="shared" si="0"/>
        <v>0</v>
      </c>
    </row>
    <row r="5" spans="1:5" x14ac:dyDescent="0.35">
      <c r="A5" s="2">
        <v>4</v>
      </c>
      <c r="B5" s="2" t="s">
        <v>3</v>
      </c>
      <c r="C5" s="3">
        <v>600000</v>
      </c>
      <c r="D5" s="3"/>
      <c r="E5" s="3">
        <f t="shared" si="0"/>
        <v>600000</v>
      </c>
    </row>
    <row r="6" spans="1:5" x14ac:dyDescent="0.35">
      <c r="A6" s="8">
        <v>5</v>
      </c>
      <c r="B6" s="8" t="s">
        <v>4</v>
      </c>
      <c r="C6" s="9">
        <v>50000</v>
      </c>
      <c r="D6" s="9"/>
      <c r="E6" s="9">
        <f t="shared" si="0"/>
        <v>50000</v>
      </c>
    </row>
    <row r="7" spans="1:5" x14ac:dyDescent="0.35">
      <c r="A7" s="8">
        <v>6</v>
      </c>
      <c r="B7" s="8" t="s">
        <v>5</v>
      </c>
      <c r="C7" s="9">
        <v>300000</v>
      </c>
      <c r="D7" s="9"/>
      <c r="E7" s="9">
        <f t="shared" si="0"/>
        <v>300000</v>
      </c>
    </row>
    <row r="8" spans="1:5" x14ac:dyDescent="0.35">
      <c r="A8" s="8">
        <v>7</v>
      </c>
      <c r="B8" s="8" t="s">
        <v>9</v>
      </c>
      <c r="C8" s="9">
        <v>300000</v>
      </c>
      <c r="D8" s="9">
        <v>300000</v>
      </c>
      <c r="E8" s="9">
        <f t="shared" si="0"/>
        <v>0</v>
      </c>
    </row>
    <row r="9" spans="1:5" x14ac:dyDescent="0.35">
      <c r="A9" s="8">
        <v>8</v>
      </c>
      <c r="B9" s="8" t="s">
        <v>6</v>
      </c>
      <c r="C9" s="9">
        <v>50000</v>
      </c>
      <c r="D9" s="9">
        <v>42000</v>
      </c>
      <c r="E9" s="9">
        <f>C9-D9</f>
        <v>8000</v>
      </c>
    </row>
    <row r="10" spans="1:5" x14ac:dyDescent="0.35">
      <c r="A10" s="8">
        <v>9</v>
      </c>
      <c r="B10" s="8" t="s">
        <v>7</v>
      </c>
      <c r="C10" s="9">
        <v>100000</v>
      </c>
      <c r="D10" s="9">
        <v>100000</v>
      </c>
      <c r="E10" s="9">
        <f t="shared" si="0"/>
        <v>0</v>
      </c>
    </row>
    <row r="11" spans="1:5" x14ac:dyDescent="0.35">
      <c r="A11" s="8">
        <v>10</v>
      </c>
      <c r="B11" s="8" t="s">
        <v>8</v>
      </c>
      <c r="C11" s="9">
        <v>500000</v>
      </c>
      <c r="D11" s="9">
        <v>500000</v>
      </c>
      <c r="E11" s="9">
        <f t="shared" si="0"/>
        <v>0</v>
      </c>
    </row>
    <row r="12" spans="1:5" x14ac:dyDescent="0.35">
      <c r="A12" s="8">
        <v>11</v>
      </c>
      <c r="B12" s="8" t="s">
        <v>11</v>
      </c>
      <c r="C12" s="9">
        <v>350000</v>
      </c>
      <c r="D12" s="9">
        <v>320000</v>
      </c>
      <c r="E12" s="9">
        <f t="shared" si="0"/>
        <v>30000</v>
      </c>
    </row>
    <row r="13" spans="1:5" x14ac:dyDescent="0.35">
      <c r="A13" s="2">
        <v>12</v>
      </c>
      <c r="B13" s="4" t="s">
        <v>12</v>
      </c>
      <c r="C13" s="3"/>
      <c r="D13" s="3"/>
      <c r="E13" s="3">
        <f t="shared" si="0"/>
        <v>0</v>
      </c>
    </row>
    <row r="14" spans="1:5" x14ac:dyDescent="0.35">
      <c r="A14" s="2">
        <v>13</v>
      </c>
      <c r="B14" s="4" t="s">
        <v>13</v>
      </c>
      <c r="C14" s="3"/>
      <c r="D14" s="3"/>
      <c r="E14" s="3">
        <f t="shared" si="0"/>
        <v>0</v>
      </c>
    </row>
    <row r="15" spans="1:5" x14ac:dyDescent="0.35">
      <c r="A15" s="2">
        <v>14</v>
      </c>
      <c r="B15" s="4" t="s">
        <v>16</v>
      </c>
      <c r="C15" s="3">
        <v>100000</v>
      </c>
      <c r="D15" s="3"/>
      <c r="E15" s="3">
        <f t="shared" si="0"/>
        <v>100000</v>
      </c>
    </row>
    <row r="16" spans="1:5" x14ac:dyDescent="0.35">
      <c r="A16" s="8">
        <v>15</v>
      </c>
      <c r="B16" s="8" t="s">
        <v>14</v>
      </c>
      <c r="C16" s="9">
        <v>100000</v>
      </c>
      <c r="D16" s="9">
        <v>100000</v>
      </c>
      <c r="E16" s="9">
        <f t="shared" si="0"/>
        <v>0</v>
      </c>
    </row>
    <row r="17" spans="1:5" s="7" customFormat="1" x14ac:dyDescent="0.35">
      <c r="A17" s="5"/>
      <c r="B17" s="10" t="s">
        <v>20</v>
      </c>
      <c r="C17" s="6">
        <f>SUM(C2:C16)</f>
        <v>3321500</v>
      </c>
      <c r="D17" s="6">
        <f>SUM(D2:D16)</f>
        <v>1923500</v>
      </c>
      <c r="E17" s="6">
        <f>SUM(E2:E16)</f>
        <v>1398000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349D-2942-49C9-83E3-9351BF8F7E4B}">
  <dimension ref="A1:I16"/>
  <sheetViews>
    <sheetView workbookViewId="0">
      <selection sqref="A1:E16"/>
    </sheetView>
  </sheetViews>
  <sheetFormatPr defaultRowHeight="14.5" x14ac:dyDescent="0.35"/>
  <cols>
    <col min="1" max="1" width="2.81640625" bestFit="1" customWidth="1"/>
    <col min="2" max="2" width="35.26953125" bestFit="1" customWidth="1"/>
    <col min="4" max="4" width="8.90625" bestFit="1" customWidth="1"/>
    <col min="9" max="9" width="8.7265625" style="15"/>
  </cols>
  <sheetData>
    <row r="1" spans="1:9" x14ac:dyDescent="0.35">
      <c r="A1" s="5" t="s">
        <v>10</v>
      </c>
      <c r="B1" s="5" t="s">
        <v>15</v>
      </c>
      <c r="C1" s="6" t="s">
        <v>17</v>
      </c>
      <c r="D1" s="6" t="s">
        <v>18</v>
      </c>
      <c r="E1" s="5" t="s">
        <v>19</v>
      </c>
    </row>
    <row r="2" spans="1:9" s="14" customFormat="1" x14ac:dyDescent="0.35">
      <c r="A2" s="4">
        <v>1</v>
      </c>
      <c r="B2" s="4" t="s">
        <v>0</v>
      </c>
      <c r="C2" s="13">
        <v>300000</v>
      </c>
      <c r="D2" s="13"/>
      <c r="E2" s="13">
        <f>C2-D2</f>
        <v>300000</v>
      </c>
      <c r="I2" s="16"/>
    </row>
    <row r="3" spans="1:9" x14ac:dyDescent="0.35">
      <c r="A3" s="8">
        <v>2</v>
      </c>
      <c r="B3" s="8" t="s">
        <v>1</v>
      </c>
      <c r="C3" s="9">
        <v>500000</v>
      </c>
      <c r="D3" s="9">
        <v>500000</v>
      </c>
      <c r="E3" s="9">
        <f t="shared" ref="E3:E15" si="0">C3-D3</f>
        <v>0</v>
      </c>
    </row>
    <row r="4" spans="1:9" s="14" customFormat="1" x14ac:dyDescent="0.35">
      <c r="A4" s="4">
        <v>3</v>
      </c>
      <c r="B4" s="4" t="s">
        <v>2</v>
      </c>
      <c r="C4" s="13">
        <v>438725</v>
      </c>
      <c r="D4" s="13"/>
      <c r="E4" s="13">
        <f t="shared" si="0"/>
        <v>438725</v>
      </c>
      <c r="I4" s="16"/>
    </row>
    <row r="5" spans="1:9" s="14" customFormat="1" x14ac:dyDescent="0.35">
      <c r="A5" s="2">
        <v>4</v>
      </c>
      <c r="B5" s="4" t="s">
        <v>3</v>
      </c>
      <c r="C5" s="13">
        <v>600000</v>
      </c>
      <c r="D5" s="13"/>
      <c r="E5" s="13">
        <f t="shared" si="0"/>
        <v>600000</v>
      </c>
      <c r="I5" s="16">
        <f>125000-25000</f>
        <v>100000</v>
      </c>
    </row>
    <row r="6" spans="1:9" s="14" customFormat="1" x14ac:dyDescent="0.35">
      <c r="A6" s="4">
        <v>5</v>
      </c>
      <c r="B6" s="4" t="s">
        <v>4</v>
      </c>
      <c r="C6" s="13">
        <v>50000</v>
      </c>
      <c r="D6" s="13"/>
      <c r="E6" s="13">
        <f t="shared" si="0"/>
        <v>50000</v>
      </c>
      <c r="I6" s="16">
        <v>140000</v>
      </c>
    </row>
    <row r="7" spans="1:9" s="14" customFormat="1" x14ac:dyDescent="0.35">
      <c r="A7" s="2">
        <v>6</v>
      </c>
      <c r="B7" s="4" t="s">
        <v>5</v>
      </c>
      <c r="C7" s="13">
        <v>520000</v>
      </c>
      <c r="D7" s="13"/>
      <c r="E7" s="13">
        <f t="shared" si="0"/>
        <v>520000</v>
      </c>
      <c r="I7" s="16">
        <v>150000</v>
      </c>
    </row>
    <row r="8" spans="1:9" s="14" customFormat="1" x14ac:dyDescent="0.35">
      <c r="A8" s="4">
        <v>7</v>
      </c>
      <c r="B8" s="4" t="s">
        <v>9</v>
      </c>
      <c r="C8" s="13">
        <v>300000</v>
      </c>
      <c r="D8" s="13"/>
      <c r="E8" s="13">
        <f t="shared" si="0"/>
        <v>300000</v>
      </c>
      <c r="I8" s="16">
        <v>130000</v>
      </c>
    </row>
    <row r="9" spans="1:9" s="14" customFormat="1" x14ac:dyDescent="0.35">
      <c r="A9" s="2">
        <v>8</v>
      </c>
      <c r="B9" s="4" t="s">
        <v>6</v>
      </c>
      <c r="C9" s="13">
        <v>50000</v>
      </c>
      <c r="D9" s="13"/>
      <c r="E9" s="13">
        <f>C9-D9</f>
        <v>50000</v>
      </c>
      <c r="I9" s="16"/>
    </row>
    <row r="10" spans="1:9" s="14" customFormat="1" x14ac:dyDescent="0.35">
      <c r="A10" s="8">
        <v>9</v>
      </c>
      <c r="B10" s="8" t="s">
        <v>7</v>
      </c>
      <c r="C10" s="9">
        <v>100000</v>
      </c>
      <c r="D10" s="9"/>
      <c r="E10" s="9">
        <f t="shared" si="0"/>
        <v>100000</v>
      </c>
      <c r="I10" s="16"/>
    </row>
    <row r="11" spans="1:9" s="14" customFormat="1" x14ac:dyDescent="0.35">
      <c r="A11" s="2">
        <v>10</v>
      </c>
      <c r="B11" s="4" t="s">
        <v>8</v>
      </c>
      <c r="C11" s="13">
        <v>500000</v>
      </c>
      <c r="D11" s="13"/>
      <c r="E11" s="13">
        <f t="shared" si="0"/>
        <v>500000</v>
      </c>
      <c r="I11" s="16"/>
    </row>
    <row r="12" spans="1:9" s="14" customFormat="1" x14ac:dyDescent="0.35">
      <c r="A12" s="4">
        <v>11</v>
      </c>
      <c r="B12" s="4" t="s">
        <v>12</v>
      </c>
      <c r="C12" s="13"/>
      <c r="D12" s="13"/>
      <c r="E12" s="13">
        <f t="shared" si="0"/>
        <v>0</v>
      </c>
      <c r="I12" s="16"/>
    </row>
    <row r="13" spans="1:9" s="14" customFormat="1" x14ac:dyDescent="0.35">
      <c r="A13" s="2">
        <v>12</v>
      </c>
      <c r="B13" s="4" t="s">
        <v>13</v>
      </c>
      <c r="C13" s="13">
        <v>50000</v>
      </c>
      <c r="D13" s="13"/>
      <c r="E13" s="13">
        <f t="shared" si="0"/>
        <v>50000</v>
      </c>
      <c r="I13" s="16"/>
    </row>
    <row r="14" spans="1:9" s="14" customFormat="1" x14ac:dyDescent="0.35">
      <c r="A14" s="4">
        <v>13</v>
      </c>
      <c r="B14" s="4" t="s">
        <v>21</v>
      </c>
      <c r="C14" s="13">
        <v>500000</v>
      </c>
      <c r="D14" s="13"/>
      <c r="E14" s="13">
        <f t="shared" si="0"/>
        <v>500000</v>
      </c>
      <c r="I14" s="16"/>
    </row>
    <row r="15" spans="1:9" s="14" customFormat="1" x14ac:dyDescent="0.35">
      <c r="A15" s="4">
        <v>14</v>
      </c>
      <c r="B15" s="4" t="s">
        <v>22</v>
      </c>
      <c r="C15" s="13">
        <v>140000</v>
      </c>
      <c r="D15" s="13"/>
      <c r="E15" s="13">
        <f t="shared" si="0"/>
        <v>140000</v>
      </c>
      <c r="I15" s="16"/>
    </row>
    <row r="16" spans="1:9" x14ac:dyDescent="0.35">
      <c r="A16" s="5"/>
      <c r="B16" s="10" t="s">
        <v>20</v>
      </c>
      <c r="C16" s="6">
        <f>SUM(C2:C15)</f>
        <v>4048725</v>
      </c>
      <c r="D16" s="6">
        <f>SUM(D2:D13)</f>
        <v>500000</v>
      </c>
      <c r="E16" s="6">
        <f>SUM(E2:E15)</f>
        <v>3548725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AACD-6E68-48AA-BCFF-44A7DAF01ADC}">
  <dimension ref="A1:E14"/>
  <sheetViews>
    <sheetView tabSelected="1" workbookViewId="0">
      <selection activeCell="B16" sqref="B16"/>
    </sheetView>
  </sheetViews>
  <sheetFormatPr defaultRowHeight="14.5" x14ac:dyDescent="0.35"/>
  <cols>
    <col min="1" max="1" width="2.81640625" bestFit="1" customWidth="1"/>
    <col min="2" max="2" width="23.36328125" bestFit="1" customWidth="1"/>
    <col min="4" max="4" width="8.90625" bestFit="1" customWidth="1"/>
  </cols>
  <sheetData>
    <row r="1" spans="1:5" x14ac:dyDescent="0.35">
      <c r="A1" s="5" t="s">
        <v>10</v>
      </c>
      <c r="B1" s="5" t="s">
        <v>15</v>
      </c>
      <c r="C1" s="6" t="s">
        <v>17</v>
      </c>
      <c r="D1" s="6" t="s">
        <v>18</v>
      </c>
      <c r="E1" s="5" t="s">
        <v>19</v>
      </c>
    </row>
    <row r="2" spans="1:5" x14ac:dyDescent="0.35">
      <c r="A2" s="4">
        <v>1</v>
      </c>
      <c r="B2" s="4" t="s">
        <v>0</v>
      </c>
      <c r="C2" s="13">
        <v>300000</v>
      </c>
      <c r="D2" s="13"/>
      <c r="E2" s="13">
        <f>C2-D2</f>
        <v>300000</v>
      </c>
    </row>
    <row r="3" spans="1:5" s="14" customFormat="1" x14ac:dyDescent="0.35">
      <c r="A3" s="4">
        <v>2</v>
      </c>
      <c r="B3" s="4" t="s">
        <v>1</v>
      </c>
      <c r="C3" s="13">
        <v>250000</v>
      </c>
      <c r="D3" s="13"/>
      <c r="E3" s="13">
        <f t="shared" ref="E3:E13" si="0">C3-D3</f>
        <v>250000</v>
      </c>
    </row>
    <row r="4" spans="1:5" x14ac:dyDescent="0.35">
      <c r="A4" s="4">
        <v>3</v>
      </c>
      <c r="B4" s="4" t="s">
        <v>23</v>
      </c>
      <c r="C4" s="13">
        <v>1500000</v>
      </c>
      <c r="D4" s="13"/>
      <c r="E4" s="13">
        <f t="shared" si="0"/>
        <v>1500000</v>
      </c>
    </row>
    <row r="5" spans="1:5" x14ac:dyDescent="0.35">
      <c r="A5" s="4">
        <v>4</v>
      </c>
      <c r="B5" s="4" t="s">
        <v>3</v>
      </c>
      <c r="C5" s="13">
        <v>600000</v>
      </c>
      <c r="D5" s="13"/>
      <c r="E5" s="13">
        <f t="shared" si="0"/>
        <v>600000</v>
      </c>
    </row>
    <row r="6" spans="1:5" x14ac:dyDescent="0.35">
      <c r="A6" s="4">
        <v>5</v>
      </c>
      <c r="B6" s="4" t="s">
        <v>4</v>
      </c>
      <c r="C6" s="13">
        <v>50000</v>
      </c>
      <c r="D6" s="13"/>
      <c r="E6" s="13">
        <f t="shared" si="0"/>
        <v>50000</v>
      </c>
    </row>
    <row r="7" spans="1:5" x14ac:dyDescent="0.35">
      <c r="A7" s="4">
        <v>6</v>
      </c>
      <c r="B7" s="4" t="s">
        <v>5</v>
      </c>
      <c r="C7" s="13">
        <v>520000</v>
      </c>
      <c r="D7" s="13"/>
      <c r="E7" s="13">
        <f t="shared" si="0"/>
        <v>520000</v>
      </c>
    </row>
    <row r="8" spans="1:5" x14ac:dyDescent="0.35">
      <c r="A8" s="4">
        <v>7</v>
      </c>
      <c r="B8" s="4" t="s">
        <v>9</v>
      </c>
      <c r="C8" s="13">
        <v>300000</v>
      </c>
      <c r="D8" s="13"/>
      <c r="E8" s="13">
        <f t="shared" si="0"/>
        <v>300000</v>
      </c>
    </row>
    <row r="9" spans="1:5" x14ac:dyDescent="0.35">
      <c r="A9" s="4">
        <v>8</v>
      </c>
      <c r="B9" s="4" t="s">
        <v>6</v>
      </c>
      <c r="C9" s="13">
        <v>166000</v>
      </c>
      <c r="D9" s="13"/>
      <c r="E9" s="13">
        <f>C9-D9</f>
        <v>166000</v>
      </c>
    </row>
    <row r="10" spans="1:5" x14ac:dyDescent="0.35">
      <c r="A10" s="4">
        <v>9</v>
      </c>
      <c r="B10" s="4" t="s">
        <v>25</v>
      </c>
      <c r="C10" s="13">
        <v>500000</v>
      </c>
      <c r="D10" s="13"/>
      <c r="E10" s="13">
        <f t="shared" si="0"/>
        <v>500000</v>
      </c>
    </row>
    <row r="11" spans="1:5" x14ac:dyDescent="0.35">
      <c r="A11" s="4">
        <v>10</v>
      </c>
      <c r="B11" s="4" t="s">
        <v>26</v>
      </c>
      <c r="C11" s="13">
        <v>80000</v>
      </c>
      <c r="D11" s="13"/>
      <c r="E11" s="13">
        <f t="shared" si="0"/>
        <v>80000</v>
      </c>
    </row>
    <row r="12" spans="1:5" x14ac:dyDescent="0.35">
      <c r="A12" s="4">
        <v>11</v>
      </c>
      <c r="B12" s="4" t="s">
        <v>13</v>
      </c>
      <c r="C12" s="13">
        <v>50000</v>
      </c>
      <c r="D12" s="13"/>
      <c r="E12" s="13">
        <f t="shared" si="0"/>
        <v>50000</v>
      </c>
    </row>
    <row r="13" spans="1:5" x14ac:dyDescent="0.35">
      <c r="A13" s="4">
        <v>12</v>
      </c>
      <c r="B13" s="4" t="s">
        <v>24</v>
      </c>
      <c r="C13" s="13">
        <v>436000</v>
      </c>
      <c r="D13" s="13"/>
      <c r="E13" s="13">
        <f t="shared" si="0"/>
        <v>436000</v>
      </c>
    </row>
    <row r="14" spans="1:5" x14ac:dyDescent="0.35">
      <c r="A14" s="5"/>
      <c r="B14" s="10" t="s">
        <v>20</v>
      </c>
      <c r="C14" s="6">
        <f>SUM(C2:C13)</f>
        <v>4752000</v>
      </c>
      <c r="D14" s="6">
        <f>SUM(D2:D12)</f>
        <v>0</v>
      </c>
      <c r="E14" s="6">
        <f>SUM(E2:E13)</f>
        <v>4752000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 2024</vt:lpstr>
      <vt:lpstr>Jan 2025</vt:lpstr>
      <vt:lpstr>Feb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2025-01-25T08:27:36Z</dcterms:modified>
</cp:coreProperties>
</file>