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autoCompressPictures="0"/>
  <mc:AlternateContent xmlns:mc="http://schemas.openxmlformats.org/markup-compatibility/2006">
    <mc:Choice Requires="x15">
      <x15ac:absPath xmlns:x15ac="http://schemas.microsoft.com/office/spreadsheetml/2010/11/ac" url="/Users/marinacarli/Downloads/"/>
    </mc:Choice>
  </mc:AlternateContent>
  <xr:revisionPtr revIDLastSave="0" documentId="8_{92F1BFF8-86BE-654B-8E2D-532EA0383BFB}" xr6:coauthVersionLast="47" xr6:coauthVersionMax="47" xr10:uidLastSave="{00000000-0000-0000-0000-000000000000}"/>
  <bookViews>
    <workbookView xWindow="0" yWindow="520" windowWidth="25600" windowHeight="14400" xr2:uid="{00000000-000D-0000-FFFF-FFFF00000000}"/>
  </bookViews>
  <sheets>
    <sheet name="donnees" sheetId="1" r:id="rId1"/>
    <sheet name="distribution" sheetId="2" r:id="rId2"/>
    <sheet name="correlations" sheetId="3" r:id="rId3"/>
    <sheet name="comparaisonLongueur" sheetId="4" r:id="rId4"/>
    <sheet name="comparaisonProportionCamions" sheetId="5"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5" i="5" l="1"/>
  <c r="D24" i="5"/>
  <c r="B99" i="4"/>
  <c r="C111" i="4" s="1"/>
  <c r="C99" i="4"/>
  <c r="D111" i="4" s="1"/>
  <c r="D99" i="4"/>
  <c r="F111" i="4" s="1"/>
  <c r="D97" i="4"/>
  <c r="F109" i="4"/>
  <c r="G109" i="4"/>
  <c r="D98" i="4"/>
  <c r="F110" i="4"/>
  <c r="G110" i="4"/>
  <c r="D96" i="4"/>
  <c r="G108" i="4" s="1"/>
  <c r="C97" i="4"/>
  <c r="D109" i="4" s="1"/>
  <c r="C98" i="4"/>
  <c r="D110" i="4"/>
  <c r="E110" i="4"/>
  <c r="C96" i="4"/>
  <c r="E108" i="4"/>
  <c r="D108" i="4"/>
  <c r="B98" i="4"/>
  <c r="C110" i="4" s="1"/>
  <c r="B97" i="4"/>
  <c r="C109" i="4" s="1"/>
  <c r="B96" i="4"/>
  <c r="C108" i="4"/>
  <c r="B108" i="4"/>
  <c r="H90" i="1"/>
  <c r="H91" i="1"/>
  <c r="H111" i="1"/>
  <c r="H55" i="1"/>
  <c r="H63" i="1"/>
  <c r="H3" i="1"/>
  <c r="H4" i="1"/>
  <c r="H5" i="1"/>
  <c r="A87" i="3" s="1"/>
  <c r="H6" i="1"/>
  <c r="H7" i="1"/>
  <c r="H8" i="1"/>
  <c r="H9" i="1"/>
  <c r="H10" i="1"/>
  <c r="H11" i="1"/>
  <c r="H12" i="1"/>
  <c r="H13" i="1"/>
  <c r="H14" i="1"/>
  <c r="H15" i="1"/>
  <c r="H16" i="1"/>
  <c r="H17" i="1"/>
  <c r="H18" i="1"/>
  <c r="H19" i="1"/>
  <c r="H20" i="1"/>
  <c r="H21" i="1"/>
  <c r="H22" i="1"/>
  <c r="A115" i="3" s="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6" i="1"/>
  <c r="H57" i="1"/>
  <c r="H58" i="1"/>
  <c r="H59" i="1"/>
  <c r="H60" i="1"/>
  <c r="H61" i="1"/>
  <c r="H62" i="1"/>
  <c r="H64" i="1"/>
  <c r="H65" i="1"/>
  <c r="H66" i="1"/>
  <c r="H67" i="1"/>
  <c r="H68" i="1"/>
  <c r="H69" i="1"/>
  <c r="H70" i="1"/>
  <c r="H71" i="1"/>
  <c r="H72" i="1"/>
  <c r="A143" i="3" s="1"/>
  <c r="H73" i="1"/>
  <c r="H74" i="1"/>
  <c r="H75" i="1"/>
  <c r="H76" i="1"/>
  <c r="H77" i="1"/>
  <c r="H78" i="1"/>
  <c r="H79" i="1"/>
  <c r="H80" i="1"/>
  <c r="H81" i="1"/>
  <c r="H82" i="1"/>
  <c r="H83" i="1"/>
  <c r="H84" i="1"/>
  <c r="H85" i="1"/>
  <c r="H86" i="1"/>
  <c r="H87" i="1"/>
  <c r="H88" i="1"/>
  <c r="H89" i="1"/>
  <c r="H92" i="1"/>
  <c r="H93" i="1"/>
  <c r="H94" i="1"/>
  <c r="H95" i="1"/>
  <c r="H96" i="1"/>
  <c r="H97" i="1"/>
  <c r="H98" i="1"/>
  <c r="H99" i="1"/>
  <c r="H100" i="1"/>
  <c r="H101" i="1"/>
  <c r="H102" i="1"/>
  <c r="H103" i="1"/>
  <c r="H104" i="1"/>
  <c r="H105" i="1"/>
  <c r="H106" i="1"/>
  <c r="H107" i="1"/>
  <c r="H108" i="1"/>
  <c r="H109" i="1"/>
  <c r="H110"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A172" i="3" s="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2" i="1"/>
  <c r="A54" i="3" l="1"/>
  <c r="B110" i="4"/>
  <c r="F108" i="4"/>
  <c r="E111" i="4"/>
  <c r="B111" i="4"/>
  <c r="B109" i="4"/>
  <c r="E109" i="4"/>
  <c r="G111" i="4"/>
</calcChain>
</file>

<file path=xl/sharedStrings.xml><?xml version="1.0" encoding="utf-8"?>
<sst xmlns="http://schemas.openxmlformats.org/spreadsheetml/2006/main" count="1210" uniqueCount="631">
  <si>
    <t>codeRoute</t>
  </si>
  <si>
    <t>typeRoute</t>
  </si>
  <si>
    <t>longueurKm</t>
  </si>
  <si>
    <t>nVoies</t>
  </si>
  <si>
    <t>nVoituresParJour</t>
  </si>
  <si>
    <t>nCamionsParJour</t>
  </si>
  <si>
    <t>nDeuxRouesParJour</t>
  </si>
  <si>
    <t>A1</t>
  </si>
  <si>
    <t>A2</t>
  </si>
  <si>
    <t>A3</t>
  </si>
  <si>
    <t>A4</t>
  </si>
  <si>
    <t>A5</t>
  </si>
  <si>
    <t>A6</t>
  </si>
  <si>
    <t>A7</t>
  </si>
  <si>
    <t>A8</t>
  </si>
  <si>
    <t>A9</t>
  </si>
  <si>
    <t>A10</t>
  </si>
  <si>
    <t>A11</t>
  </si>
  <si>
    <t>A12</t>
  </si>
  <si>
    <t>A13</t>
  </si>
  <si>
    <t>A14</t>
  </si>
  <si>
    <t>A15</t>
  </si>
  <si>
    <t>A16</t>
  </si>
  <si>
    <t>A17</t>
  </si>
  <si>
    <t>A18</t>
  </si>
  <si>
    <t>A19</t>
  </si>
  <si>
    <t>A20</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</si>
  <si>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</si>
  <si>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</si>
  <si>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</si>
  <si>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</si>
  <si>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</si>
  <si>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</si>
  <si>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</si>
  <si>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</si>
  <si>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</si>
  <si>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</si>
  <si>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</si>
  <si>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</si>
  <si>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</si>
  <si>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</si>
  <si>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</si>
  <si>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</si>
  <si>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</si>
  <si>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</si>
  <si>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</si>
  <si>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</si>
  <si>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</si>
  <si>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</si>
  <si>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</si>
  <si>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</si>
  <si>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</si>
  <si>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</si>
  <si>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</si>
  <si>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</si>
  <si>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</si>
  <si>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</si>
  <si>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</si>
  <si>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</si>
  <si>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</si>
  <si>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</si>
  <si>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</si>
  <si>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</si>
  <si>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</si>
  <si>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</si>
  <si>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</si>
  <si>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</si>
  <si>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</si>
  <si>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</si>
  <si>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</si>
  <si>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</si>
  <si>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</si>
  <si>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</si>
  <si>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</si>
  <si>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</si>
  <si>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</si>
  <si>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</si>
  <si>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</si>
  <si>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</si>
  <si>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</si>
  <si>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</si>
  <si>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</si>
  <si>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</si>
  <si>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</si>
  <si>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</si>
  <si>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</si>
  <si>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</si>
  <si>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</si>
  <si>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</si>
  <si>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</si>
  <si>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</si>
  <si>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</si>
  <si>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</si>
  <si>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</si>
  <si>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</si>
  <si>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</si>
  <si>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</si>
  <si>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</si>
  <si>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</si>
  <si>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</si>
  <si>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</si>
  <si>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</si>
  <si>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</si>
  <si>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</si>
  <si>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</si>
  <si>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</si>
  <si>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</si>
  <si>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</si>
  <si>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</si>
  <si>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</si>
  <si>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</si>
  <si>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</si>
  <si>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</si>
  <si>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</si>
  <si>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</si>
  <si>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</si>
  <si>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</si>
  <si>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</si>
  <si>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</si>
  <si>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</si>
  <si>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</si>
  <si>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</si>
  <si>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</si>
  <si>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</si>
  <si>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</si>
  <si>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</si>
  <si>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</si>
  <si>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</si>
  <si>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</si>
  <si>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</si>
  <si>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</si>
  <si>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</si>
  <si>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</si>
  <si>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</si>
  <si>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</si>
  <si>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</si>
  <si>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</si>
  <si>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</si>
  <si>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</si>
  <si>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</si>
  <si>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</si>
  <si>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</si>
  <si>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</si>
  <si>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</si>
  <si>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</si>
  <si>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</si>
  <si>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</si>
  <si>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</si>
  <si>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</si>
  <si>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</si>
  <si>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</si>
  <si>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</si>
  <si>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</si>
  <si>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</si>
  <si>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</si>
  <si>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</si>
  <si>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</si>
  <si>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</si>
  <si>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</si>
  <si>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</si>
  <si>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</si>
  <si>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</si>
  <si>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</si>
  <si>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</si>
  <si>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</si>
  <si>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</si>
  <si>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</si>
  <si>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</si>
  <si>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</si>
  <si>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</si>
  <si>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</si>
  <si>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</si>
  <si>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</si>
  <si>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</si>
  <si>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</si>
  <si>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</si>
  <si>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</si>
  <si>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</si>
  <si>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</si>
  <si>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</si>
  <si>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</si>
  <si>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</si>
  <si>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</si>
  <si>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</si>
  <si>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</si>
  <si>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</si>
  <si>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</si>
  <si>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</si>
  <si>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</si>
  <si>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</si>
  <si>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</si>
  <si>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</si>
  <si>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</si>
  <si>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</si>
  <si>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</si>
  <si>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</si>
  <si>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</si>
  <si>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</si>
  <si>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</si>
  <si>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</si>
  <si>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</si>
  <si>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</si>
  <si>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</si>
  <si>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</si>
  <si>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</si>
  <si>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</si>
  <si>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</si>
  <si>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</si>
  <si>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</si>
  <si>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</si>
  <si>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</si>
  <si>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</si>
  <si>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D137</t>
  </si>
  <si>
    <t>D138</t>
  </si>
  <si>
    <t>D139</t>
  </si>
  <si>
    <t>D140</t>
  </si>
  <si>
    <t>D141</t>
  </si>
  <si>
    <t>D142</t>
  </si>
  <si>
    <t>D143</t>
  </si>
  <si>
    <t>D144</t>
  </si>
  <si>
    <t>D145</t>
  </si>
  <si>
    <t>D146</t>
  </si>
  <si>
    <t>D147</t>
  </si>
  <si>
    <t>D148</t>
  </si>
  <si>
    <t>D149</t>
  </si>
  <si>
    <t>D150</t>
  </si>
  <si>
    <t>C1</t>
  </si>
  <si>
    <t>C2</t>
  </si>
  <si>
    <t>C3</t>
  </si>
  <si>
    <t>C4</t>
  </si>
  <si>
    <t>C5</t>
  </si>
  <si>
    <t>C6</t>
  </si>
  <si>
    <t>C7</t>
  </si>
  <si>
    <t>C8</t>
  </si>
  <si>
    <t>C9</t>
  </si>
  <si>
    <t>C11</t>
  </si>
  <si>
    <t>C12</t>
  </si>
  <si>
    <t>C13</t>
  </si>
  <si>
    <t>C14</t>
  </si>
  <si>
    <t>C15</t>
  </si>
  <si>
    <t>C16</t>
  </si>
  <si>
    <t>C17</t>
  </si>
  <si>
    <t>C18</t>
  </si>
  <si>
    <t>C19</t>
  </si>
  <si>
    <t>C20</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</si>
  <si>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</si>
  <si>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</si>
  <si>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</si>
  <si>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</si>
  <si>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</si>
  <si>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</si>
  <si>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</si>
  <si>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</si>
  <si>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</si>
  <si>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</si>
  <si>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</si>
  <si>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</si>
  <si>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</si>
  <si>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</si>
  <si>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</si>
  <si>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</si>
  <si>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</si>
  <si>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</si>
  <si>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</si>
  <si>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</si>
  <si>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</si>
  <si>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</si>
  <si>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</si>
  <si>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</si>
  <si>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</si>
  <si>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</si>
  <si>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</si>
  <si>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</si>
  <si>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</si>
  <si>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</si>
  <si>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</si>
  <si>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</si>
  <si>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</si>
  <si>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</si>
  <si>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</si>
  <si>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</si>
  <si>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</si>
  <si>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</si>
  <si>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</si>
  <si>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</si>
  <si>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</si>
  <si>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</si>
  <si>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</si>
  <si>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</si>
  <si>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</si>
  <si>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</si>
  <si>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</si>
  <si>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</si>
  <si>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</si>
  <si>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</si>
  <si>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</si>
  <si>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</si>
  <si>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</si>
  <si>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</si>
  <si>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</si>
  <si>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</si>
  <si>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</si>
  <si>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</si>
  <si>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</si>
  <si>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</si>
  <si>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</si>
  <si>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</si>
  <si>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</si>
  <si>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</si>
  <si>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</si>
  <si>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</si>
  <si>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</si>
  <si>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</si>
  <si>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</si>
  <si>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</si>
  <si>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</si>
  <si>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</si>
  <si>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</si>
  <si>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</si>
  <si>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</si>
  <si>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</si>
  <si>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</si>
  <si>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</si>
  <si>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</si>
  <si>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</si>
  <si>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</si>
  <si>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</si>
  <si>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</si>
  <si>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</si>
  <si>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</si>
  <si>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</si>
  <si>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</si>
  <si>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</si>
  <si>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</si>
  <si>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</si>
  <si>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</si>
  <si>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</si>
  <si>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</si>
  <si>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</si>
  <si>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</si>
  <si>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</si>
  <si>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</si>
  <si>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</si>
  <si>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</si>
  <si>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</si>
  <si>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</si>
  <si>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</si>
  <si>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</si>
  <si>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</si>
  <si>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</si>
  <si>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</si>
  <si>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</si>
  <si>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</si>
  <si>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</si>
  <si>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</si>
  <si>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</si>
  <si>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</si>
  <si>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</si>
  <si>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</si>
  <si>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</si>
  <si>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</si>
  <si>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</si>
  <si>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</si>
  <si>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</si>
  <si>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</si>
  <si>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</si>
  <si>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</si>
  <si>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</si>
  <si>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</si>
  <si>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</si>
  <si>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</si>
  <si>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</si>
  <si>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</si>
  <si>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</si>
  <si>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</si>
  <si>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</si>
  <si>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</si>
  <si>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</si>
  <si>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</si>
  <si>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</si>
  <si>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</si>
  <si>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</si>
  <si>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</si>
  <si>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</si>
  <si>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</si>
  <si>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</si>
  <si>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</si>
  <si>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</si>
  <si>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</si>
  <si>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</si>
  <si>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</si>
  <si>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</si>
  <si>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</si>
  <si>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</si>
  <si>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</si>
  <si>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</si>
  <si>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</si>
  <si>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</si>
  <si>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</si>
  <si>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</si>
  <si>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</si>
  <si>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</si>
  <si>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</si>
  <si>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</si>
  <si>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</si>
  <si>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</si>
  <si>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</si>
  <si>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</si>
  <si>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</si>
  <si>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</si>
  <si>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</si>
  <si>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</si>
  <si>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</si>
  <si>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</si>
  <si>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</si>
  <si>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</si>
  <si>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</si>
  <si>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</si>
  <si>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</si>
  <si>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</si>
  <si>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</si>
  <si>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</si>
  <si>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</si>
  <si>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</si>
  <si>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</si>
  <si>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</si>
  <si>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</si>
  <si>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</si>
  <si>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</si>
  <si>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</si>
  <si>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</si>
  <si>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</si>
  <si>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</si>
  <si>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</si>
  <si>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</si>
  <si>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</si>
  <si>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C216</t>
  </si>
  <si>
    <t>C217</t>
  </si>
  <si>
    <t>C218</t>
  </si>
  <si>
    <t>C219</t>
  </si>
  <si>
    <t>C220</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</si>
  <si>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</si>
  <si>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</si>
  <si>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</si>
  <si>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</si>
  <si>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</si>
  <si>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</si>
  <si>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</si>
  <si>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</si>
  <si>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</si>
  <si>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</si>
  <si>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</si>
  <si>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</si>
  <si>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</si>
  <si>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</si>
  <si>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</si>
  <si>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</si>
  <si>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</si>
  <si>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</si>
  <si>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</si>
  <si>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</si>
  <si>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</si>
  <si>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</si>
  <si>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</si>
  <si>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</si>
  <si>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</si>
  <si>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</si>
  <si>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</si>
  <si>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</si>
  <si>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</si>
  <si>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</si>
  <si>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</si>
  <si>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</si>
  <si>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</si>
  <si>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</si>
  <si>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</si>
  <si>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</si>
  <si>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</si>
  <si>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</si>
  <si>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</si>
  <si>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</si>
  <si>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</si>
  <si>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</si>
  <si>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</si>
  <si>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</si>
  <si>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</si>
  <si>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</si>
  <si>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</si>
  <si>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</si>
  <si>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</si>
  <si>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</si>
  <si>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</si>
  <si>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</si>
  <si>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</si>
  <si>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</si>
  <si>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</si>
  <si>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</si>
  <si>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</si>
  <si>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</si>
  <si>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</si>
  <si>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</si>
  <si>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</si>
  <si>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</si>
  <si>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</si>
  <si>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</si>
  <si>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</si>
  <si>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</si>
  <si>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</si>
  <si>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</si>
  <si>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</si>
  <si>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</si>
  <si>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</si>
  <si>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</si>
  <si>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</si>
  <si>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</si>
  <si>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</si>
  <si>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</si>
  <si>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autoroute</t>
  </si>
  <si>
    <t>nationale</t>
  </si>
  <si>
    <t>departementale</t>
  </si>
  <si>
    <t>communale</t>
  </si>
  <si>
    <t>Longueur des routes toutes catégories confondues : distribution fortement asymétrique, sensiblement éloignée d'une distribution normale comme l'illustre la comparaison entre l'histogramme (ou la courbe bleue de densité) et la courbe rouge qui représente la distribution normale de même moyenne et même écart-type</t>
  </si>
  <si>
    <t>Longueur des routes départementales : distribution légèrement asymétrique mais beaucoup plus proche d'une distribution normale</t>
  </si>
  <si>
    <t>nVehiculesParJour</t>
  </si>
  <si>
    <t>Il faut pour cela faire la somme des colonnes E, F et G</t>
  </si>
  <si>
    <t>Pour cela on peut soit utiliser la fonction SOMME (choix effectué ici), soit additionner directement le contenu des 3 cellules pour chaque ligne</t>
  </si>
  <si>
    <t>Dans le 2 cas, on commence par la 2ème ligne et on étend la formule grâce à la poignée en bas à droite de la cellule dans laquelle on a inséré ou tapé la formule</t>
  </si>
  <si>
    <r>
      <t xml:space="preserve">Avec la fonction SOMME : </t>
    </r>
    <r>
      <rPr>
        <b/>
        <sz val="11"/>
        <color indexed="8"/>
        <rFont val="Calibri"/>
        <scheme val="minor"/>
      </rPr>
      <t>=SOMME(E2:G2)</t>
    </r>
  </si>
  <si>
    <r>
      <t xml:space="preserve">En additionnant directement : </t>
    </r>
    <r>
      <rPr>
        <b/>
        <sz val="11"/>
        <color indexed="8"/>
        <rFont val="Calibri"/>
        <scheme val="minor"/>
      </rPr>
      <t>=E2+F2+G2</t>
    </r>
  </si>
  <si>
    <t>Excel affiche un message d'avertissement : "La formule omet des cellules adjacentes"</t>
  </si>
  <si>
    <t>Cela vient du fait que nous n'avons pas pris en compte les colonnes C et D qui contiennent aussi des valeurs numériques, mais ce n'est pas un problème car il s'agit bien de ce que nous voulions faire.</t>
  </si>
  <si>
    <t>On peut ensuite répondre à la question "Dans quelle mesure le nombre de véhicules qui empruntent une route dépend-il de la longueur de cette route ?"</t>
  </si>
  <si>
    <t>Pour cela, ce sont les corrélations qui vont nous renseigner.</t>
  </si>
  <si>
    <t>Avant de passer au calcul du coefficient de corrélation, il est toujours préférable de commencer par une illustration, en l'occurrence un nuage de point.</t>
  </si>
  <si>
    <t>Qu'en est-il du point de vue du coefficient de corrélation (on se limite aussi au coefficient de Pearson, car il n'y a pas de raison évidente d'après la figure de tester avec une corrélation de Spearman)</t>
  </si>
  <si>
    <t>coefficient</t>
  </si>
  <si>
    <t>Visuellement, il semble que le nombre total de véhicules par jour dépende en partie de la longueur des routes, mais cette tendance apparaît comme relativement modérée</t>
  </si>
  <si>
    <t>On utilise pour cela la fonction PEARSON, avec comme paramètres les valeurs des colonnes C et H</t>
  </si>
  <si>
    <t>La valeur du coefficient de corrélation est plus élevée que ce que pourrait laisser supposer la figure.</t>
  </si>
  <si>
    <t>Cela peut s'expliquer par le fait le nombre de routes à la fois longues et empruntées par de nombreux véhicules (partie en haut à droite du graphique) est beaucoup moins élevé que le nombre de routes représentées dans la partie en bas à gauche, pour lesquelles cette relation est plus forte</t>
  </si>
  <si>
    <t>Voyons maintenant ce qu'il en est pour différentes catégories de routes</t>
  </si>
  <si>
    <t>Pour cela on procède à l'identique, mais en se limitant aux lignes correspondant au type de route considéré</t>
  </si>
  <si>
    <t>Quelque soit le type de route considéré, la corrélation est très faible voire inexistante</t>
  </si>
  <si>
    <t>La corrélation positive observée toutes catégories confondues s'explique donc surtout par le fait que la longueur des routes et leur fréquentation sont très différentes en fonction de leur type.</t>
  </si>
  <si>
    <t>Étiquettes de lignes</t>
  </si>
  <si>
    <t>Total</t>
  </si>
  <si>
    <t>Le plus simple pour répondre à ce type de question est de passer par un tableau croisé dynamique.</t>
  </si>
  <si>
    <t>Nous allons ici mettre la variable indépendante typeRoute dans "Etiquettes de lignes" (pour afficher sur des lignes séparées ses modalités),</t>
  </si>
  <si>
    <t>et la variable dépendante longueurKm dans "Valeurs".</t>
  </si>
  <si>
    <t>Somme</t>
  </si>
  <si>
    <t>Comme il s'agit d'une variable quantitative, Excel calcule la somme par défaut, c'est-à-dire dans ce cas la longueur cumulée de routes de différents types.</t>
  </si>
  <si>
    <t>Ce n'est pas forcément inintéressant, mais ça ne répond pas à la question posée.</t>
  </si>
  <si>
    <t>Nous allons donc changer de type de calcul effectué sur les valeurs en cliquant sur le petit point d'interrogation à droite de "Somme sur longueurKm",</t>
  </si>
  <si>
    <t>et en choisissant "Moyenne" à la place de "Somme" dans "Synthèse par :" (cf. copie d'écran ci-dessous)</t>
  </si>
  <si>
    <t>Moyenne sur longueurKm</t>
  </si>
  <si>
    <t>On cherche ici à répondre à la question "Les routes départementales sont-elles plus courtes en moyenne que les routes nationales ?".</t>
  </si>
  <si>
    <t>Le tableau croisé obtenu ci-dessous nous permet de comparer directement la longueur moyenne des routes en fonction du type de route</t>
  </si>
  <si>
    <t>Si on souhaite prendre en compte également le nombre de voies dans la comparaison, il suffit de l'ajouter en colonnes</t>
  </si>
  <si>
    <t>Étiquettes de colonnes</t>
  </si>
  <si>
    <t>Rappel : si vous utilisez LibreOffice Calc au lieu d'Excel, le principe est le même mais ce type de tableau récapitulatif est appelé table de pilote</t>
  </si>
  <si>
    <t>(pour la lisibilité de l'explication, le tableau croisé dynamique est ici dupliqué pour séparer les différentes étapes, mais on pourrait faire tout cela dans le même tableau)</t>
  </si>
  <si>
    <t>Comme dans notre jeu de données, les seules routes à 3 ou 4 voies sont des autoroutes, on peut masquer cette ligne dans "Etiquettes de lignes"</t>
  </si>
  <si>
    <t>Il suffit de décocher la case "Autoroute", et le symbole de filtre activé apparaît</t>
  </si>
  <si>
    <t>Quelque soit le type de route considéré, on obtient des valeurs moyennes proches pour les routes à une ou deux voies.</t>
  </si>
  <si>
    <t>Pour apporter des éléments de réponse, une possibilité est de calculer les intervalles de confiance</t>
  </si>
  <si>
    <t>On a besoin pour cela de prendre en compte non seulement la moyenne, mais aussi l'écart-type (avec la fonction ECARTYPE) et le nombre de valeurs</t>
  </si>
  <si>
    <t>Ecartype sur longueurKm</t>
  </si>
  <si>
    <t>pour l'écart-type on choisit bien sûr "Ecartype" dans "Synthèse par :"</t>
  </si>
  <si>
    <t>NB sur longueurKm</t>
  </si>
  <si>
    <t>Et pour le nombre de valeurs on choisit "Nbval"</t>
  </si>
  <si>
    <t>N voies</t>
  </si>
  <si>
    <t>Et à partir de cela, les limites minimum et maximum des intervalles de confiance</t>
  </si>
  <si>
    <t>(on va ici prendre en considération les intervalles de confiance à 95%, c'est-à-dire deux erreur-types de part et d'autre de la moyenne)</t>
  </si>
  <si>
    <r>
      <t xml:space="preserve">En considérant que les routes prises en compte dans notre jeu de données sont un échantillon, on peut alors s'interroger sur la </t>
    </r>
    <r>
      <rPr>
        <b/>
        <i/>
        <sz val="11"/>
        <color indexed="8"/>
        <rFont val="Calibri"/>
        <scheme val="minor"/>
      </rPr>
      <t>significativité</t>
    </r>
    <r>
      <rPr>
        <sz val="11"/>
        <color indexed="8"/>
        <rFont val="Calibri"/>
        <family val="2"/>
        <scheme val="minor"/>
      </rPr>
      <t xml:space="preserve"> de cette différence</t>
    </r>
  </si>
  <si>
    <t>Limite inférieure de l'intervalle de confiance à 95%</t>
  </si>
  <si>
    <t>lim. inf</t>
  </si>
  <si>
    <t>lim. sup.</t>
  </si>
  <si>
    <t>Tous nombres de voies confondus</t>
  </si>
  <si>
    <t>En observant le chevauchement des intervalles de confiance entre nombre de voies, on peut conclure qu'il n'y a pas de différences significatives entre les longueurs des routes à une ou deux voies</t>
  </si>
  <si>
    <t>Tous types confondus</t>
  </si>
  <si>
    <t>En effet, quelque soit le critère retenu (comparaison au sein d'un type de route particulier ou toutes catégories confondues), il y a toujours chevauchement entre intervalles de confiance</t>
  </si>
  <si>
    <t>En revanche, toutes les différences de longueur moyenne entre types de routes sont significatives, car il n'y a jamais de chevauchement entre intervalles de confiance</t>
  </si>
  <si>
    <t>On remarque que l'erreur-type est plus importante sur les échantillons de petite taille</t>
  </si>
  <si>
    <t xml:space="preserve">Comment obtenir la même chose graphiquement </t>
  </si>
  <si>
    <t>L'application en ligne utilisée dans le cadre du cours ne permet pas directement de filtrer les données selon 2 critères à la fois,</t>
  </si>
  <si>
    <t>mais on peut copier-coller des sous-ensembles de données dans des fichiers séparés (par exemple un sous-ensemble constitué des routes à une voie, ou encore le sous-ensemble contitué des routes communales)</t>
  </si>
  <si>
    <t>Exemple de comparaison entre routes à une ou deux voies, tous types confondus (dans ce cas, pas besoin d'enregistrer un sous-ensemble dans un nouveau fichier, il suffit d'utiliser le nombre de voies comme variable de filtrage)</t>
  </si>
  <si>
    <t>En comparant les figures affichées à la même échelle, on voit qu'il y a chevauchement entre les intervalles de confiance, et donc pas de différence significative.</t>
  </si>
  <si>
    <t>On suppose donc que les échantillons analysés sont tirés d'une population normale, ce que n'est du tout évident dans ce cas.</t>
  </si>
  <si>
    <t>Un élément pour nuancer cette comparaison entre routes à une ou deux voies (valable pour la méthode par le calcul et la méthode graphique) : ici les intervalles de confiance sont obtenus avec la méthode dite "paramétrique".</t>
  </si>
  <si>
    <t>En revanche, si on applique la comparaison graphique avec des intervalles de confiance obtenus par la méthode non-paramétrique (avec des simulations multiples), on aboutit à la même conclusion</t>
  </si>
  <si>
    <t>BONUS SUR LES INTERVALLES DE CONFIANCE</t>
  </si>
  <si>
    <t>Rappel : il n'est pas indispensable de calculer les intervalles de confiance dans votre dossier,</t>
  </si>
  <si>
    <t>mais quand vous faites une comparaison entre valeurs moyennes il est souhaitable de pouvoir nuancer un peu vos conclusions</t>
  </si>
  <si>
    <t>Cela nous permet de calculer l'erreur-type (écart-type divisé par la racine du nombre de valeurs) pour chacune des catégories qui nous intéresse</t>
  </si>
  <si>
    <t>en prenant en compte la taille des échantillons comparés et leur variabilité.</t>
  </si>
  <si>
    <t>Pour cela, même si vous n'allez pas plus loin les deux premières étapes vous seront utiles.</t>
  </si>
  <si>
    <t>Voyons enfin le cas de la question "La proportion de camions est-elle plus importante sur les routes à une ou à deux voies ?".</t>
  </si>
  <si>
    <t>(dans ce cas particuler les deux interprétations sont possibles, il peut donc être utile de préciser laquelle on retient)</t>
  </si>
  <si>
    <t>On va calculer le nombre total de camions et le nombre total de véhicules circulant sur les routes à une voie, idem pour les routes à deux voies.</t>
  </si>
  <si>
    <t>On part donc d'un tableau croisé dynamique similaire à celui utilisé précédemment, dans lequel on n'affiche pas les routes à 3 ou 4 voies qui ne nous intéressent pas ici.</t>
  </si>
  <si>
    <t>Somme sur nCamionsParJour</t>
  </si>
  <si>
    <t>Valeurs</t>
  </si>
  <si>
    <t>Somme sur nVehiculesParJour</t>
  </si>
  <si>
    <t>Dans ce cas on n'a besoin que d'un tableau à une entrée, on va donc mettre le nombre de voies en lignes pour garder de la place pour d'autres informations en colonnes.</t>
  </si>
  <si>
    <t>En mettant à la fois le nombre de camions (variable nCamionsParJour) et le nombre total de véhicules (nVehiculesParJour, c'est-à-dire la colonne ajoutée lors de la première étape),</t>
  </si>
  <si>
    <t>et en conservant le caclul de la somme proposé par défaut, on obtient le nombre cumulé de camions et de véhicules (tous types confondus), pour les routes à une ou 2 voies.</t>
  </si>
  <si>
    <t>Pour obtenir la proportion de camions, il suffit de diviser le nombre de camions par le nombre de véhicules cumulés pour chaque nombre de voies.</t>
  </si>
  <si>
    <t>Proportion camions</t>
  </si>
  <si>
    <t>Par défaut cette proportion est affichée sous la forme d'un nombre entre 0 et 1.</t>
  </si>
  <si>
    <t>Pour l'afficher sous forme de pourcentage, il suffit de faire un clic droit, Format de cellules, et de choisir "Pourcentage" (et enventuellement d'ajuster le nombre de décimales)</t>
  </si>
  <si>
    <t>On obtient donc une proportion plus importante de camions sur les routes à deux voies</t>
  </si>
  <si>
    <t>Comment faire pour savoir si cette différence est significative ?</t>
  </si>
  <si>
    <t>On va pouvoir utiliser le calculateur en ligne mis à disposition par médiamétrie pour obtenir les intervalles de confiance à 95%.</t>
  </si>
  <si>
    <t>(et non celui qui évalue directement la significativité d'une différence entre proportions, qui met en œuvre d'autres types de calculs plus complexes que nous n'avons pas abordés en cours)</t>
  </si>
  <si>
    <t>Informations à renseigner : proportion à tester, et nombre total de véhicules toutes catégories confondues.</t>
  </si>
  <si>
    <t>Pour les routes à une voie, on obtient une proportion comprise entre 9.7% et 10.1%</t>
  </si>
  <si>
    <t>Pour les routes à deux voies, on obtient une proportion comprise entre 10.5% et 11.4%</t>
  </si>
  <si>
    <t xml:space="preserve">Il n'y a pas de chevauchement entre ces intervalles de confiance, on peut donc affirmer qu'il y a une proportion significativement plus élevée de camions sur les routes à 2 voies que sur les routes à 1 voie </t>
  </si>
  <si>
    <t>On pourrait passer par une nouvelle colonne pour calculer la proportion de camion circulant sur chaque route, mais comme le nombre de véhicules par route n'est pas toujours le même, on ne répondrait pas excatement à la même question.</t>
  </si>
  <si>
    <t>Dans le cas qui nous intéresse ici, les nombres de véhicules de différents types figurent dans des colonnes différentes, c'est pourquoi il a été nécessaire de passer par un calcul intermédiaire.</t>
  </si>
  <si>
    <t>Supposons maintenant que nous souhaitions comparer la proportion de routes départementales et de routes communales</t>
  </si>
  <si>
    <t>NB sur codeRoute</t>
  </si>
  <si>
    <t>Nous allons mettre en ligne le type de route, et compter combien il y a de routes de chaque type.</t>
  </si>
  <si>
    <t>Pour cela il suffit de mettre dans le champ valeur n'importe quelle variable, par exemple codeRoute, et de choisir Nbval comme calcul (si la variable choisie est qualitative, c'est le choix par défaut)</t>
  </si>
  <si>
    <t>Pour obtenir directement des proportions, cliquez sur le symbole "information" à droite de "NB sur codeRoute" comme pour changer de type de calcul, et activez la rubrique "Options"</t>
  </si>
  <si>
    <t>Dans "Afficher les données", à la place de "Normale" choisissez "% par colonne" (si on avait mis les types de routes en colonne ce serait "% par ligne")</t>
  </si>
  <si>
    <t>PARENTHESE PLUS GENERALE SUR LE CALCUL DE PROPORTIONS DANS LES TABLEAUX CROISES DYNAMIQUES</t>
  </si>
  <si>
    <t>En croisant les informations des deux tableaux, on a ainsi toutes les informations nécessaires au calcul des intervalles de confiance</t>
  </si>
  <si>
    <t>Attention, même si on ne s'intéresse pas ici à la proportion d'autoroutes, il ne faut pas masquer cette catégorie car les proportions par colonne seraient alors calculées sans tenir compte des autoroutes.</t>
  </si>
  <si>
    <t>Etape préliminaire : ajout d'une colonne (colonne H, surlignée en jaune) pour obtenir le nombre total de véhicules par jour pour chaque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</si>
</sst>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indexed="8"/>
      <name val="Calibri"/>
      <family val="2"/>
      <scheme val="minor"/>
    </font>
    <font>
      <u/>
      <sz val="11"/>
      <color theme="10"/>
      <name val="Calibri"/>
      <family val="2"/>
      <scheme val="minor"/>
    </font>
    <font>
      <u/>
      <sz val="11"/>
      <color theme="11"/>
      <name val="Calibri"/>
      <family val="2"/>
      <scheme val="minor"/>
    </font>
    <font>
      <sz val="14"/>
      <color indexed="8"/>
      <name val="Calibri"/>
      <scheme val="minor"/>
    </font>
    <font>
      <b/>
      <sz val="11"/>
      <color indexed="8"/>
      <name val="Calibri"/>
      <scheme val="minor"/>
    </font>
    <font>
      <sz val="11"/>
      <color theme="1"/>
      <name val="Calibri"/>
      <family val="2"/>
      <scheme val="minor"/>
    </font>
    <font>
      <b/>
      <sz val="11"/>
      <color theme="1"/>
      <name val="Calibri"/>
      <family val="2"/>
      <scheme val="minor"/>
    </font>
    <font>
      <i/>
      <sz val="11"/>
      <color indexed="8"/>
      <name val="Calibri"/>
      <scheme val="minor"/>
    </font>
    <font>
      <b/>
      <i/>
      <sz val="11"/>
      <color indexed="8"/>
      <name val="Calibri"/>
      <scheme val="minor"/>
    </font>
    <font>
      <b/>
      <sz val="11"/>
      <color rgb="FFFF0000"/>
      <name val="Calibri"/>
      <scheme val="minor"/>
    </font>
    <font>
      <sz val="11"/>
      <name val="Calibri"/>
      <scheme val="minor"/>
    </font>
    <font>
      <b/>
      <sz val="16"/>
      <name val="Calibri"/>
      <scheme val="minor"/>
    </font>
    <font>
      <b/>
      <sz val="18"/>
      <name val="Calibri"/>
      <scheme val="minor"/>
    </font>
    <font>
      <b/>
      <sz val="18"/>
      <color rgb="FFFF0000"/>
      <name val="Calibri"/>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style="thin">
        <color theme="6" tint="0.79998168889431442"/>
      </top>
      <bottom style="thin">
        <color theme="6" tint="0.79998168889431442"/>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s>
  <cellStyleXfs count="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xf numFmtId="0" fontId="0" fillId="0" borderId="0" xfId="0" applyAlignment="1">
      <alignment wrapText="1"/>
    </xf>
    <xf numFmtId="0" fontId="3" fillId="0" borderId="0" xfId="0" applyFont="1" applyAlignment="1">
      <alignment wrapText="1"/>
    </xf>
    <xf numFmtId="0" fontId="4" fillId="0" borderId="0" xfId="0" applyFont="1" applyAlignment="1">
      <alignment horizontal="right" wrapText="1"/>
    </xf>
    <xf numFmtId="0" fontId="4" fillId="0" borderId="0" xfId="0" applyFont="1"/>
    <xf numFmtId="0" fontId="4" fillId="0" borderId="0" xfId="0" applyFont="1" applyAlignment="1">
      <alignment wrapText="1"/>
    </xf>
    <xf numFmtId="0" fontId="0" fillId="0" borderId="0" xfId="0" pivotButton="1"/>
    <xf numFmtId="0" fontId="0" fillId="0" borderId="0" xfId="0" applyAlignment="1">
      <alignment horizontal="left"/>
    </xf>
    <xf numFmtId="0" fontId="7" fillId="0" borderId="0" xfId="0" applyFont="1"/>
    <xf numFmtId="0" fontId="4" fillId="0" borderId="0" xfId="0" applyFont="1" applyAlignment="1">
      <alignment horizontal="left"/>
    </xf>
    <xf numFmtId="0" fontId="6" fillId="0" borderId="1" xfId="0" applyFont="1" applyBorder="1" applyAlignment="1">
      <alignment horizontal="left"/>
    </xf>
    <xf numFmtId="0" fontId="6" fillId="0" borderId="0" xfId="0" applyFont="1" applyAlignment="1">
      <alignment horizontal="left"/>
    </xf>
    <xf numFmtId="0" fontId="5" fillId="0" borderId="0" xfId="0" applyFont="1" applyAlignment="1">
      <alignment horizontal="left"/>
    </xf>
    <xf numFmtId="0" fontId="8" fillId="0" borderId="0" xfId="0" applyFont="1" applyAlignment="1">
      <alignment horizontal="left"/>
    </xf>
    <xf numFmtId="0" fontId="4"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4" fillId="0" borderId="10" xfId="0" applyFont="1" applyBorder="1" applyAlignment="1">
      <alignment horizontal="left"/>
    </xf>
    <xf numFmtId="0" fontId="4" fillId="0" borderId="8" xfId="0" applyFont="1" applyBorder="1"/>
    <xf numFmtId="0" fontId="4" fillId="0" borderId="2" xfId="0" applyFont="1" applyBorder="1" applyAlignment="1">
      <alignment horizontal="left"/>
    </xf>
    <xf numFmtId="0" fontId="6" fillId="0" borderId="4" xfId="0" applyFont="1" applyBorder="1" applyAlignment="1">
      <alignment horizontal="left"/>
    </xf>
    <xf numFmtId="0" fontId="6" fillId="0" borderId="6" xfId="0" applyFont="1" applyBorder="1" applyAlignment="1">
      <alignment horizontal="left"/>
    </xf>
    <xf numFmtId="0" fontId="9"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xf numFmtId="10" fontId="0" fillId="0" borderId="0" xfId="0" applyNumberFormat="1"/>
    <xf numFmtId="0" fontId="11" fillId="0" borderId="0" xfId="0" applyFont="1"/>
    <xf numFmtId="10" fontId="4" fillId="0" borderId="0" xfId="0" applyNumberFormat="1" applyFont="1"/>
    <xf numFmtId="0" fontId="0" fillId="2" borderId="0" xfId="0" applyFill="1"/>
  </cellXfs>
  <cellStyles count="6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strRef>
              <c:f>donnees!$H$1</c:f>
              <c:strCache>
                <c:ptCount val="1"/>
                <c:pt idx="0">
                  <c:v>nVehiculesParJour</c:v>
                </c:pt>
              </c:strCache>
            </c:strRef>
          </c:tx>
          <c:spPr>
            <a:ln w="47625">
              <a:noFill/>
            </a:ln>
            <a:effectLst/>
          </c:spPr>
          <c:marker>
            <c:symbol val="circle"/>
            <c:size val="5"/>
            <c:spPr>
              <a:effectLst/>
            </c:spPr>
          </c:marker>
          <c:xVal>
            <c:numRef>
              <c:f>donnees!$C$2:$C$511</c:f>
              <c:numCache>
                <c:formatCode>General</c:formatCode>
                <c:ptCount val="510"/>
                <c:pt idx="0">
                  <c:v>118.6</c:v>
                </c:pt>
                <c:pt idx="1">
                  <c:v>506.6</c:v>
                </c:pt>
                <c:pt idx="2">
                  <c:v>362.4</c:v>
                </c:pt>
                <c:pt idx="3">
                  <c:v>538.4</c:v>
                </c:pt>
                <c:pt idx="4">
                  <c:v>149.69999999999999</c:v>
                </c:pt>
                <c:pt idx="5">
                  <c:v>453.5</c:v>
                </c:pt>
                <c:pt idx="6">
                  <c:v>401.7</c:v>
                </c:pt>
                <c:pt idx="7">
                  <c:v>549.4</c:v>
                </c:pt>
                <c:pt idx="8">
                  <c:v>508.8</c:v>
                </c:pt>
                <c:pt idx="9">
                  <c:v>406.2</c:v>
                </c:pt>
                <c:pt idx="10">
                  <c:v>278.5</c:v>
                </c:pt>
                <c:pt idx="11">
                  <c:v>418.7</c:v>
                </c:pt>
                <c:pt idx="12">
                  <c:v>241.3</c:v>
                </c:pt>
                <c:pt idx="13">
                  <c:v>537.79999999999995</c:v>
                </c:pt>
                <c:pt idx="14">
                  <c:v>446.4</c:v>
                </c:pt>
                <c:pt idx="15">
                  <c:v>506.8</c:v>
                </c:pt>
                <c:pt idx="16">
                  <c:v>575.5</c:v>
                </c:pt>
                <c:pt idx="17">
                  <c:v>216.1</c:v>
                </c:pt>
                <c:pt idx="18">
                  <c:v>417.6</c:v>
                </c:pt>
                <c:pt idx="19">
                  <c:v>534.6</c:v>
                </c:pt>
                <c:pt idx="20">
                  <c:v>207.5</c:v>
                </c:pt>
                <c:pt idx="21">
                  <c:v>181.8</c:v>
                </c:pt>
                <c:pt idx="22">
                  <c:v>237.6</c:v>
                </c:pt>
                <c:pt idx="23">
                  <c:v>227.9</c:v>
                </c:pt>
                <c:pt idx="24">
                  <c:v>226.1</c:v>
                </c:pt>
                <c:pt idx="25">
                  <c:v>169.2</c:v>
                </c:pt>
                <c:pt idx="26">
                  <c:v>179.6</c:v>
                </c:pt>
                <c:pt idx="27">
                  <c:v>259.7</c:v>
                </c:pt>
                <c:pt idx="28">
                  <c:v>289.2</c:v>
                </c:pt>
                <c:pt idx="29">
                  <c:v>211.9</c:v>
                </c:pt>
                <c:pt idx="30">
                  <c:v>205.1</c:v>
                </c:pt>
                <c:pt idx="31">
                  <c:v>268.5</c:v>
                </c:pt>
                <c:pt idx="32">
                  <c:v>187</c:v>
                </c:pt>
                <c:pt idx="33">
                  <c:v>241</c:v>
                </c:pt>
                <c:pt idx="34">
                  <c:v>241.8</c:v>
                </c:pt>
                <c:pt idx="35">
                  <c:v>245</c:v>
                </c:pt>
                <c:pt idx="36">
                  <c:v>266.89999999999998</c:v>
                </c:pt>
                <c:pt idx="37">
                  <c:v>118.6</c:v>
                </c:pt>
                <c:pt idx="38">
                  <c:v>225.5</c:v>
                </c:pt>
                <c:pt idx="39">
                  <c:v>167.9</c:v>
                </c:pt>
                <c:pt idx="40">
                  <c:v>229.9</c:v>
                </c:pt>
                <c:pt idx="41">
                  <c:v>247.8</c:v>
                </c:pt>
                <c:pt idx="42">
                  <c:v>297.39999999999998</c:v>
                </c:pt>
                <c:pt idx="43">
                  <c:v>329.5</c:v>
                </c:pt>
                <c:pt idx="44">
                  <c:v>305</c:v>
                </c:pt>
                <c:pt idx="45">
                  <c:v>91</c:v>
                </c:pt>
                <c:pt idx="46">
                  <c:v>102</c:v>
                </c:pt>
                <c:pt idx="47">
                  <c:v>123.6</c:v>
                </c:pt>
                <c:pt idx="48">
                  <c:v>114.7</c:v>
                </c:pt>
                <c:pt idx="49">
                  <c:v>227.5</c:v>
                </c:pt>
                <c:pt idx="50">
                  <c:v>95.3</c:v>
                </c:pt>
                <c:pt idx="51">
                  <c:v>174</c:v>
                </c:pt>
                <c:pt idx="52">
                  <c:v>226.7</c:v>
                </c:pt>
                <c:pt idx="53">
                  <c:v>169.7</c:v>
                </c:pt>
                <c:pt idx="54">
                  <c:v>205.4</c:v>
                </c:pt>
                <c:pt idx="55">
                  <c:v>217.1</c:v>
                </c:pt>
                <c:pt idx="56">
                  <c:v>90</c:v>
                </c:pt>
                <c:pt idx="57">
                  <c:v>131.69999999999999</c:v>
                </c:pt>
                <c:pt idx="58">
                  <c:v>194.2</c:v>
                </c:pt>
                <c:pt idx="59">
                  <c:v>109.9</c:v>
                </c:pt>
                <c:pt idx="60">
                  <c:v>114.6</c:v>
                </c:pt>
                <c:pt idx="61">
                  <c:v>207.5</c:v>
                </c:pt>
                <c:pt idx="62">
                  <c:v>261.10000000000002</c:v>
                </c:pt>
                <c:pt idx="63">
                  <c:v>220.9</c:v>
                </c:pt>
                <c:pt idx="64">
                  <c:v>209.8</c:v>
                </c:pt>
                <c:pt idx="65">
                  <c:v>217.3</c:v>
                </c:pt>
                <c:pt idx="66">
                  <c:v>97.4</c:v>
                </c:pt>
                <c:pt idx="67">
                  <c:v>82.3</c:v>
                </c:pt>
                <c:pt idx="68">
                  <c:v>195.5</c:v>
                </c:pt>
                <c:pt idx="69">
                  <c:v>28</c:v>
                </c:pt>
                <c:pt idx="70">
                  <c:v>34.200000000000003</c:v>
                </c:pt>
                <c:pt idx="71">
                  <c:v>49.3</c:v>
                </c:pt>
                <c:pt idx="72">
                  <c:v>77.3</c:v>
                </c:pt>
                <c:pt idx="73">
                  <c:v>16</c:v>
                </c:pt>
                <c:pt idx="74">
                  <c:v>49.8</c:v>
                </c:pt>
                <c:pt idx="75">
                  <c:v>58.1</c:v>
                </c:pt>
                <c:pt idx="76">
                  <c:v>65.8</c:v>
                </c:pt>
                <c:pt idx="77">
                  <c:v>39.4</c:v>
                </c:pt>
                <c:pt idx="78">
                  <c:v>42.3</c:v>
                </c:pt>
                <c:pt idx="79">
                  <c:v>42.3</c:v>
                </c:pt>
                <c:pt idx="80">
                  <c:v>26.4</c:v>
                </c:pt>
                <c:pt idx="81">
                  <c:v>35.4</c:v>
                </c:pt>
                <c:pt idx="82">
                  <c:v>73.400000000000006</c:v>
                </c:pt>
                <c:pt idx="83">
                  <c:v>53.1</c:v>
                </c:pt>
                <c:pt idx="84">
                  <c:v>53.6</c:v>
                </c:pt>
                <c:pt idx="85">
                  <c:v>99.8</c:v>
                </c:pt>
                <c:pt idx="86">
                  <c:v>28.6</c:v>
                </c:pt>
                <c:pt idx="87">
                  <c:v>49.8</c:v>
                </c:pt>
                <c:pt idx="88">
                  <c:v>70.900000000000006</c:v>
                </c:pt>
                <c:pt idx="89">
                  <c:v>53.6</c:v>
                </c:pt>
                <c:pt idx="90">
                  <c:v>90.3</c:v>
                </c:pt>
                <c:pt idx="91">
                  <c:v>32.700000000000003</c:v>
                </c:pt>
                <c:pt idx="92">
                  <c:v>51.9</c:v>
                </c:pt>
                <c:pt idx="93">
                  <c:v>41.2</c:v>
                </c:pt>
                <c:pt idx="94">
                  <c:v>32.299999999999997</c:v>
                </c:pt>
                <c:pt idx="95">
                  <c:v>64.3</c:v>
                </c:pt>
                <c:pt idx="96">
                  <c:v>50.5</c:v>
                </c:pt>
                <c:pt idx="97">
                  <c:v>26.3</c:v>
                </c:pt>
                <c:pt idx="98">
                  <c:v>71.3</c:v>
                </c:pt>
                <c:pt idx="99">
                  <c:v>29.1</c:v>
                </c:pt>
                <c:pt idx="100">
                  <c:v>33.200000000000003</c:v>
                </c:pt>
                <c:pt idx="101">
                  <c:v>70.8</c:v>
                </c:pt>
                <c:pt idx="102">
                  <c:v>32</c:v>
                </c:pt>
                <c:pt idx="103">
                  <c:v>53</c:v>
                </c:pt>
                <c:pt idx="104">
                  <c:v>24.1</c:v>
                </c:pt>
                <c:pt idx="105">
                  <c:v>44.4</c:v>
                </c:pt>
                <c:pt idx="106">
                  <c:v>33.1</c:v>
                </c:pt>
                <c:pt idx="107">
                  <c:v>43.4</c:v>
                </c:pt>
                <c:pt idx="108">
                  <c:v>39</c:v>
                </c:pt>
                <c:pt idx="109">
                  <c:v>54.5</c:v>
                </c:pt>
                <c:pt idx="110">
                  <c:v>9.4</c:v>
                </c:pt>
                <c:pt idx="111">
                  <c:v>90.9</c:v>
                </c:pt>
                <c:pt idx="112">
                  <c:v>36.9</c:v>
                </c:pt>
                <c:pt idx="113">
                  <c:v>46</c:v>
                </c:pt>
                <c:pt idx="114">
                  <c:v>59.3</c:v>
                </c:pt>
                <c:pt idx="115">
                  <c:v>43.9</c:v>
                </c:pt>
                <c:pt idx="116">
                  <c:v>55.7</c:v>
                </c:pt>
                <c:pt idx="117">
                  <c:v>55.2</c:v>
                </c:pt>
                <c:pt idx="118">
                  <c:v>37</c:v>
                </c:pt>
                <c:pt idx="119">
                  <c:v>47.3</c:v>
                </c:pt>
                <c:pt idx="120">
                  <c:v>46.2</c:v>
                </c:pt>
                <c:pt idx="121">
                  <c:v>15.3</c:v>
                </c:pt>
                <c:pt idx="122">
                  <c:v>73.099999999999994</c:v>
                </c:pt>
                <c:pt idx="123">
                  <c:v>3.8</c:v>
                </c:pt>
                <c:pt idx="124">
                  <c:v>31.9</c:v>
                </c:pt>
                <c:pt idx="125">
                  <c:v>28.9</c:v>
                </c:pt>
                <c:pt idx="126">
                  <c:v>48.9</c:v>
                </c:pt>
                <c:pt idx="127">
                  <c:v>59.5</c:v>
                </c:pt>
                <c:pt idx="128">
                  <c:v>27.7</c:v>
                </c:pt>
                <c:pt idx="129">
                  <c:v>41.1</c:v>
                </c:pt>
                <c:pt idx="130">
                  <c:v>71.5</c:v>
                </c:pt>
                <c:pt idx="131">
                  <c:v>26</c:v>
                </c:pt>
                <c:pt idx="132">
                  <c:v>24.6</c:v>
                </c:pt>
                <c:pt idx="133">
                  <c:v>19.100000000000001</c:v>
                </c:pt>
                <c:pt idx="134">
                  <c:v>24.3</c:v>
                </c:pt>
                <c:pt idx="135">
                  <c:v>7.8</c:v>
                </c:pt>
                <c:pt idx="136">
                  <c:v>70.7</c:v>
                </c:pt>
                <c:pt idx="137">
                  <c:v>83.7</c:v>
                </c:pt>
                <c:pt idx="138">
                  <c:v>52.8</c:v>
                </c:pt>
                <c:pt idx="139">
                  <c:v>93.8</c:v>
                </c:pt>
                <c:pt idx="140">
                  <c:v>29.5</c:v>
                </c:pt>
                <c:pt idx="141">
                  <c:v>14.9</c:v>
                </c:pt>
                <c:pt idx="142">
                  <c:v>12.9</c:v>
                </c:pt>
                <c:pt idx="143">
                  <c:v>39.200000000000003</c:v>
                </c:pt>
                <c:pt idx="144">
                  <c:v>57</c:v>
                </c:pt>
                <c:pt idx="145">
                  <c:v>34.9</c:v>
                </c:pt>
                <c:pt idx="146">
                  <c:v>44.9</c:v>
                </c:pt>
                <c:pt idx="147">
                  <c:v>62.2</c:v>
                </c:pt>
                <c:pt idx="148">
                  <c:v>86.2</c:v>
                </c:pt>
                <c:pt idx="149">
                  <c:v>41.4</c:v>
                </c:pt>
                <c:pt idx="150">
                  <c:v>65.8</c:v>
                </c:pt>
                <c:pt idx="151">
                  <c:v>68.5</c:v>
                </c:pt>
                <c:pt idx="152">
                  <c:v>47.1</c:v>
                </c:pt>
                <c:pt idx="153">
                  <c:v>61</c:v>
                </c:pt>
                <c:pt idx="154">
                  <c:v>14.2</c:v>
                </c:pt>
                <c:pt idx="155">
                  <c:v>77.900000000000006</c:v>
                </c:pt>
                <c:pt idx="156">
                  <c:v>52.4</c:v>
                </c:pt>
                <c:pt idx="157">
                  <c:v>27.4</c:v>
                </c:pt>
                <c:pt idx="158">
                  <c:v>86.1</c:v>
                </c:pt>
                <c:pt idx="159">
                  <c:v>85.9</c:v>
                </c:pt>
                <c:pt idx="160">
                  <c:v>75.3</c:v>
                </c:pt>
                <c:pt idx="161">
                  <c:v>7.1</c:v>
                </c:pt>
                <c:pt idx="162">
                  <c:v>50.2</c:v>
                </c:pt>
                <c:pt idx="163">
                  <c:v>67.5</c:v>
                </c:pt>
                <c:pt idx="164">
                  <c:v>38.5</c:v>
                </c:pt>
                <c:pt idx="165">
                  <c:v>18.3</c:v>
                </c:pt>
                <c:pt idx="166">
                  <c:v>6</c:v>
                </c:pt>
                <c:pt idx="167">
                  <c:v>61.9</c:v>
                </c:pt>
                <c:pt idx="168">
                  <c:v>1.4</c:v>
                </c:pt>
                <c:pt idx="169">
                  <c:v>50.8</c:v>
                </c:pt>
                <c:pt idx="170">
                  <c:v>45.7</c:v>
                </c:pt>
                <c:pt idx="171">
                  <c:v>66.400000000000006</c:v>
                </c:pt>
                <c:pt idx="172">
                  <c:v>37</c:v>
                </c:pt>
                <c:pt idx="173">
                  <c:v>23.7</c:v>
                </c:pt>
                <c:pt idx="174">
                  <c:v>34.200000000000003</c:v>
                </c:pt>
                <c:pt idx="175">
                  <c:v>45.6</c:v>
                </c:pt>
                <c:pt idx="176">
                  <c:v>27.2</c:v>
                </c:pt>
                <c:pt idx="177">
                  <c:v>36.6</c:v>
                </c:pt>
                <c:pt idx="178">
                  <c:v>67.099999999999994</c:v>
                </c:pt>
                <c:pt idx="179">
                  <c:v>34.4</c:v>
                </c:pt>
                <c:pt idx="180">
                  <c:v>75.900000000000006</c:v>
                </c:pt>
                <c:pt idx="181">
                  <c:v>41.1</c:v>
                </c:pt>
                <c:pt idx="182">
                  <c:v>70</c:v>
                </c:pt>
                <c:pt idx="183">
                  <c:v>46.1</c:v>
                </c:pt>
                <c:pt idx="184">
                  <c:v>38.700000000000003</c:v>
                </c:pt>
                <c:pt idx="185">
                  <c:v>58.5</c:v>
                </c:pt>
                <c:pt idx="186">
                  <c:v>65.400000000000006</c:v>
                </c:pt>
                <c:pt idx="187">
                  <c:v>61.7</c:v>
                </c:pt>
                <c:pt idx="188">
                  <c:v>31.3</c:v>
                </c:pt>
                <c:pt idx="189">
                  <c:v>19.600000000000001</c:v>
                </c:pt>
                <c:pt idx="190">
                  <c:v>68.900000000000006</c:v>
                </c:pt>
                <c:pt idx="191">
                  <c:v>90.6</c:v>
                </c:pt>
                <c:pt idx="192">
                  <c:v>85</c:v>
                </c:pt>
                <c:pt idx="193">
                  <c:v>21.7</c:v>
                </c:pt>
                <c:pt idx="194">
                  <c:v>31.6</c:v>
                </c:pt>
                <c:pt idx="195">
                  <c:v>63</c:v>
                </c:pt>
                <c:pt idx="196">
                  <c:v>37.5</c:v>
                </c:pt>
                <c:pt idx="197">
                  <c:v>30.9</c:v>
                </c:pt>
                <c:pt idx="198">
                  <c:v>56.1</c:v>
                </c:pt>
                <c:pt idx="199">
                  <c:v>34</c:v>
                </c:pt>
                <c:pt idx="200">
                  <c:v>52.8</c:v>
                </c:pt>
                <c:pt idx="201">
                  <c:v>21.8</c:v>
                </c:pt>
                <c:pt idx="202">
                  <c:v>33.799999999999997</c:v>
                </c:pt>
                <c:pt idx="203">
                  <c:v>37.9</c:v>
                </c:pt>
                <c:pt idx="204">
                  <c:v>60.8</c:v>
                </c:pt>
                <c:pt idx="205">
                  <c:v>83.4</c:v>
                </c:pt>
                <c:pt idx="206">
                  <c:v>22.6</c:v>
                </c:pt>
                <c:pt idx="207">
                  <c:v>56</c:v>
                </c:pt>
                <c:pt idx="208">
                  <c:v>61.2</c:v>
                </c:pt>
                <c:pt idx="209">
                  <c:v>27.4</c:v>
                </c:pt>
                <c:pt idx="210">
                  <c:v>47</c:v>
                </c:pt>
                <c:pt idx="211">
                  <c:v>39.6</c:v>
                </c:pt>
                <c:pt idx="212">
                  <c:v>31.3</c:v>
                </c:pt>
                <c:pt idx="213">
                  <c:v>47.7</c:v>
                </c:pt>
                <c:pt idx="214">
                  <c:v>76.400000000000006</c:v>
                </c:pt>
                <c:pt idx="215">
                  <c:v>66.8</c:v>
                </c:pt>
                <c:pt idx="216">
                  <c:v>47.8</c:v>
                </c:pt>
                <c:pt idx="217">
                  <c:v>41.1</c:v>
                </c:pt>
                <c:pt idx="218">
                  <c:v>47.7</c:v>
                </c:pt>
                <c:pt idx="219">
                  <c:v>0.9</c:v>
                </c:pt>
                <c:pt idx="220">
                  <c:v>13.5</c:v>
                </c:pt>
                <c:pt idx="221">
                  <c:v>10</c:v>
                </c:pt>
                <c:pt idx="222">
                  <c:v>10.4</c:v>
                </c:pt>
                <c:pt idx="223">
                  <c:v>7.6</c:v>
                </c:pt>
                <c:pt idx="224">
                  <c:v>5.6</c:v>
                </c:pt>
                <c:pt idx="225">
                  <c:v>5.2</c:v>
                </c:pt>
                <c:pt idx="226">
                  <c:v>1.9</c:v>
                </c:pt>
                <c:pt idx="227">
                  <c:v>5</c:v>
                </c:pt>
                <c:pt idx="228">
                  <c:v>6.7</c:v>
                </c:pt>
                <c:pt idx="229">
                  <c:v>6.1</c:v>
                </c:pt>
                <c:pt idx="230">
                  <c:v>6</c:v>
                </c:pt>
                <c:pt idx="231">
                  <c:v>8</c:v>
                </c:pt>
                <c:pt idx="232">
                  <c:v>6.6</c:v>
                </c:pt>
                <c:pt idx="233">
                  <c:v>4.5</c:v>
                </c:pt>
                <c:pt idx="234">
                  <c:v>5.5</c:v>
                </c:pt>
                <c:pt idx="235">
                  <c:v>0.8</c:v>
                </c:pt>
                <c:pt idx="236">
                  <c:v>4.9000000000000004</c:v>
                </c:pt>
                <c:pt idx="237">
                  <c:v>5.3</c:v>
                </c:pt>
                <c:pt idx="238">
                  <c:v>8</c:v>
                </c:pt>
                <c:pt idx="239">
                  <c:v>10.6</c:v>
                </c:pt>
                <c:pt idx="240">
                  <c:v>4.4000000000000004</c:v>
                </c:pt>
                <c:pt idx="241">
                  <c:v>4</c:v>
                </c:pt>
                <c:pt idx="242">
                  <c:v>6.5</c:v>
                </c:pt>
                <c:pt idx="243">
                  <c:v>4.7</c:v>
                </c:pt>
                <c:pt idx="244">
                  <c:v>1.8</c:v>
                </c:pt>
                <c:pt idx="245">
                  <c:v>10.9</c:v>
                </c:pt>
                <c:pt idx="246">
                  <c:v>2.2999999999999998</c:v>
                </c:pt>
                <c:pt idx="247">
                  <c:v>2.8</c:v>
                </c:pt>
                <c:pt idx="248">
                  <c:v>9.6</c:v>
                </c:pt>
                <c:pt idx="249">
                  <c:v>4.5999999999999996</c:v>
                </c:pt>
                <c:pt idx="250">
                  <c:v>2.7</c:v>
                </c:pt>
                <c:pt idx="251">
                  <c:v>6.3</c:v>
                </c:pt>
                <c:pt idx="252">
                  <c:v>5.4</c:v>
                </c:pt>
                <c:pt idx="253">
                  <c:v>5.3</c:v>
                </c:pt>
                <c:pt idx="254">
                  <c:v>6</c:v>
                </c:pt>
                <c:pt idx="255">
                  <c:v>8.5</c:v>
                </c:pt>
                <c:pt idx="256">
                  <c:v>0.7</c:v>
                </c:pt>
                <c:pt idx="257">
                  <c:v>2.6</c:v>
                </c:pt>
                <c:pt idx="258">
                  <c:v>5.3</c:v>
                </c:pt>
                <c:pt idx="259">
                  <c:v>8.6999999999999993</c:v>
                </c:pt>
                <c:pt idx="260">
                  <c:v>7.3</c:v>
                </c:pt>
                <c:pt idx="261">
                  <c:v>7.2</c:v>
                </c:pt>
                <c:pt idx="262">
                  <c:v>2.9</c:v>
                </c:pt>
                <c:pt idx="263">
                  <c:v>5.6</c:v>
                </c:pt>
                <c:pt idx="264">
                  <c:v>9.6</c:v>
                </c:pt>
                <c:pt idx="265">
                  <c:v>2.9</c:v>
                </c:pt>
                <c:pt idx="266">
                  <c:v>4</c:v>
                </c:pt>
                <c:pt idx="267">
                  <c:v>11.7</c:v>
                </c:pt>
                <c:pt idx="268">
                  <c:v>4.7</c:v>
                </c:pt>
                <c:pt idx="269">
                  <c:v>1.3</c:v>
                </c:pt>
                <c:pt idx="270">
                  <c:v>5.8</c:v>
                </c:pt>
                <c:pt idx="271">
                  <c:v>2.4</c:v>
                </c:pt>
                <c:pt idx="272">
                  <c:v>5.2</c:v>
                </c:pt>
                <c:pt idx="273">
                  <c:v>1.9</c:v>
                </c:pt>
                <c:pt idx="274">
                  <c:v>10.3</c:v>
                </c:pt>
                <c:pt idx="275">
                  <c:v>5.2</c:v>
                </c:pt>
                <c:pt idx="276">
                  <c:v>4.8</c:v>
                </c:pt>
                <c:pt idx="277">
                  <c:v>11.7</c:v>
                </c:pt>
                <c:pt idx="278">
                  <c:v>6.8</c:v>
                </c:pt>
                <c:pt idx="279">
                  <c:v>6.7</c:v>
                </c:pt>
                <c:pt idx="280">
                  <c:v>9.5</c:v>
                </c:pt>
                <c:pt idx="281">
                  <c:v>9.5</c:v>
                </c:pt>
                <c:pt idx="282">
                  <c:v>6.8</c:v>
                </c:pt>
                <c:pt idx="283">
                  <c:v>5.0999999999999996</c:v>
                </c:pt>
                <c:pt idx="284">
                  <c:v>7.1</c:v>
                </c:pt>
                <c:pt idx="285">
                  <c:v>6.2</c:v>
                </c:pt>
                <c:pt idx="286">
                  <c:v>7.1</c:v>
                </c:pt>
                <c:pt idx="287">
                  <c:v>4.2</c:v>
                </c:pt>
                <c:pt idx="288">
                  <c:v>3.7</c:v>
                </c:pt>
                <c:pt idx="289">
                  <c:v>1</c:v>
                </c:pt>
                <c:pt idx="290">
                  <c:v>6.1</c:v>
                </c:pt>
                <c:pt idx="291">
                  <c:v>9.6999999999999993</c:v>
                </c:pt>
                <c:pt idx="292">
                  <c:v>2.4</c:v>
                </c:pt>
                <c:pt idx="293">
                  <c:v>8.8000000000000007</c:v>
                </c:pt>
                <c:pt idx="294">
                  <c:v>4.5999999999999996</c:v>
                </c:pt>
                <c:pt idx="295">
                  <c:v>9.3000000000000007</c:v>
                </c:pt>
                <c:pt idx="296">
                  <c:v>0.8</c:v>
                </c:pt>
                <c:pt idx="297">
                  <c:v>5.9</c:v>
                </c:pt>
                <c:pt idx="298">
                  <c:v>8.8000000000000007</c:v>
                </c:pt>
                <c:pt idx="299">
                  <c:v>2.2000000000000002</c:v>
                </c:pt>
                <c:pt idx="300">
                  <c:v>4.5999999999999996</c:v>
                </c:pt>
                <c:pt idx="301">
                  <c:v>5.7</c:v>
                </c:pt>
                <c:pt idx="302">
                  <c:v>8.8000000000000007</c:v>
                </c:pt>
                <c:pt idx="303">
                  <c:v>2.9</c:v>
                </c:pt>
                <c:pt idx="304">
                  <c:v>9.6999999999999993</c:v>
                </c:pt>
                <c:pt idx="305">
                  <c:v>2.9</c:v>
                </c:pt>
                <c:pt idx="306">
                  <c:v>5.2</c:v>
                </c:pt>
                <c:pt idx="307">
                  <c:v>7.9</c:v>
                </c:pt>
                <c:pt idx="308">
                  <c:v>8.6999999999999993</c:v>
                </c:pt>
                <c:pt idx="309">
                  <c:v>1.7</c:v>
                </c:pt>
                <c:pt idx="310">
                  <c:v>4.7</c:v>
                </c:pt>
                <c:pt idx="311">
                  <c:v>2.9</c:v>
                </c:pt>
                <c:pt idx="312">
                  <c:v>6.3</c:v>
                </c:pt>
                <c:pt idx="313">
                  <c:v>7.2</c:v>
                </c:pt>
                <c:pt idx="314">
                  <c:v>9</c:v>
                </c:pt>
                <c:pt idx="315">
                  <c:v>1.9</c:v>
                </c:pt>
                <c:pt idx="316">
                  <c:v>7.4</c:v>
                </c:pt>
                <c:pt idx="317">
                  <c:v>7.3</c:v>
                </c:pt>
                <c:pt idx="318">
                  <c:v>4.8</c:v>
                </c:pt>
                <c:pt idx="319">
                  <c:v>5.3</c:v>
                </c:pt>
                <c:pt idx="320">
                  <c:v>7.4</c:v>
                </c:pt>
                <c:pt idx="321">
                  <c:v>12.7</c:v>
                </c:pt>
                <c:pt idx="322">
                  <c:v>7.1</c:v>
                </c:pt>
                <c:pt idx="323">
                  <c:v>6.9</c:v>
                </c:pt>
                <c:pt idx="324">
                  <c:v>2.4</c:v>
                </c:pt>
                <c:pt idx="325">
                  <c:v>6.6</c:v>
                </c:pt>
                <c:pt idx="326">
                  <c:v>0.6</c:v>
                </c:pt>
                <c:pt idx="327">
                  <c:v>4.7</c:v>
                </c:pt>
                <c:pt idx="328">
                  <c:v>12.5</c:v>
                </c:pt>
                <c:pt idx="329">
                  <c:v>0.2</c:v>
                </c:pt>
                <c:pt idx="330">
                  <c:v>3.7</c:v>
                </c:pt>
                <c:pt idx="331">
                  <c:v>9.8000000000000007</c:v>
                </c:pt>
                <c:pt idx="332">
                  <c:v>9.5</c:v>
                </c:pt>
                <c:pt idx="333">
                  <c:v>4.3</c:v>
                </c:pt>
                <c:pt idx="334">
                  <c:v>5.3</c:v>
                </c:pt>
                <c:pt idx="335">
                  <c:v>10.8</c:v>
                </c:pt>
                <c:pt idx="336">
                  <c:v>6.6</c:v>
                </c:pt>
                <c:pt idx="337">
                  <c:v>10.1</c:v>
                </c:pt>
                <c:pt idx="338">
                  <c:v>7</c:v>
                </c:pt>
                <c:pt idx="339">
                  <c:v>10.7</c:v>
                </c:pt>
                <c:pt idx="340">
                  <c:v>8.1</c:v>
                </c:pt>
                <c:pt idx="341">
                  <c:v>8.4</c:v>
                </c:pt>
                <c:pt idx="342">
                  <c:v>5.0999999999999996</c:v>
                </c:pt>
                <c:pt idx="343">
                  <c:v>1.8</c:v>
                </c:pt>
                <c:pt idx="344">
                  <c:v>5.8</c:v>
                </c:pt>
                <c:pt idx="345">
                  <c:v>4.5</c:v>
                </c:pt>
                <c:pt idx="346">
                  <c:v>5.9</c:v>
                </c:pt>
                <c:pt idx="347">
                  <c:v>9.3000000000000007</c:v>
                </c:pt>
                <c:pt idx="348">
                  <c:v>2.5</c:v>
                </c:pt>
                <c:pt idx="349">
                  <c:v>8.1999999999999993</c:v>
                </c:pt>
                <c:pt idx="350">
                  <c:v>4.7</c:v>
                </c:pt>
                <c:pt idx="351">
                  <c:v>3</c:v>
                </c:pt>
                <c:pt idx="352">
                  <c:v>7.1</c:v>
                </c:pt>
                <c:pt idx="353">
                  <c:v>4.9000000000000004</c:v>
                </c:pt>
                <c:pt idx="354">
                  <c:v>6.9</c:v>
                </c:pt>
                <c:pt idx="355">
                  <c:v>7.1</c:v>
                </c:pt>
                <c:pt idx="356">
                  <c:v>5.9</c:v>
                </c:pt>
                <c:pt idx="357">
                  <c:v>7.1</c:v>
                </c:pt>
                <c:pt idx="358">
                  <c:v>5.7</c:v>
                </c:pt>
                <c:pt idx="359">
                  <c:v>9.9</c:v>
                </c:pt>
                <c:pt idx="360">
                  <c:v>3.3</c:v>
                </c:pt>
                <c:pt idx="361">
                  <c:v>7</c:v>
                </c:pt>
                <c:pt idx="362">
                  <c:v>7</c:v>
                </c:pt>
                <c:pt idx="363">
                  <c:v>9</c:v>
                </c:pt>
                <c:pt idx="364">
                  <c:v>6.9</c:v>
                </c:pt>
                <c:pt idx="365">
                  <c:v>2.9</c:v>
                </c:pt>
                <c:pt idx="366">
                  <c:v>7</c:v>
                </c:pt>
                <c:pt idx="367">
                  <c:v>6.6</c:v>
                </c:pt>
                <c:pt idx="368">
                  <c:v>4.5</c:v>
                </c:pt>
                <c:pt idx="369">
                  <c:v>6.1</c:v>
                </c:pt>
                <c:pt idx="370">
                  <c:v>4.3</c:v>
                </c:pt>
                <c:pt idx="371">
                  <c:v>6.7</c:v>
                </c:pt>
                <c:pt idx="372">
                  <c:v>6.5</c:v>
                </c:pt>
                <c:pt idx="373">
                  <c:v>1.6</c:v>
                </c:pt>
                <c:pt idx="374">
                  <c:v>4.8</c:v>
                </c:pt>
                <c:pt idx="375">
                  <c:v>1.2</c:v>
                </c:pt>
                <c:pt idx="376">
                  <c:v>9.1</c:v>
                </c:pt>
                <c:pt idx="377">
                  <c:v>10.4</c:v>
                </c:pt>
                <c:pt idx="378">
                  <c:v>6.6</c:v>
                </c:pt>
                <c:pt idx="379">
                  <c:v>4.2</c:v>
                </c:pt>
                <c:pt idx="380">
                  <c:v>5.9</c:v>
                </c:pt>
                <c:pt idx="381">
                  <c:v>2.4</c:v>
                </c:pt>
                <c:pt idx="382">
                  <c:v>5.2</c:v>
                </c:pt>
                <c:pt idx="383">
                  <c:v>11.5</c:v>
                </c:pt>
                <c:pt idx="384">
                  <c:v>4.2</c:v>
                </c:pt>
                <c:pt idx="385">
                  <c:v>4.5999999999999996</c:v>
                </c:pt>
                <c:pt idx="386">
                  <c:v>2</c:v>
                </c:pt>
                <c:pt idx="387">
                  <c:v>12.2</c:v>
                </c:pt>
                <c:pt idx="388">
                  <c:v>5.2</c:v>
                </c:pt>
                <c:pt idx="389">
                  <c:v>7.7</c:v>
                </c:pt>
                <c:pt idx="390">
                  <c:v>6.7</c:v>
                </c:pt>
                <c:pt idx="391">
                  <c:v>8.4</c:v>
                </c:pt>
                <c:pt idx="392">
                  <c:v>7.8</c:v>
                </c:pt>
                <c:pt idx="393">
                  <c:v>8.6</c:v>
                </c:pt>
                <c:pt idx="394">
                  <c:v>1.4</c:v>
                </c:pt>
                <c:pt idx="395">
                  <c:v>8.8000000000000007</c:v>
                </c:pt>
                <c:pt idx="396">
                  <c:v>0</c:v>
                </c:pt>
                <c:pt idx="397">
                  <c:v>5.3</c:v>
                </c:pt>
                <c:pt idx="398">
                  <c:v>12.5</c:v>
                </c:pt>
                <c:pt idx="399">
                  <c:v>7.8</c:v>
                </c:pt>
                <c:pt idx="400">
                  <c:v>12.4</c:v>
                </c:pt>
                <c:pt idx="401">
                  <c:v>4.3</c:v>
                </c:pt>
                <c:pt idx="402">
                  <c:v>5.4</c:v>
                </c:pt>
                <c:pt idx="403">
                  <c:v>5.8</c:v>
                </c:pt>
                <c:pt idx="404">
                  <c:v>5</c:v>
                </c:pt>
                <c:pt idx="405">
                  <c:v>8.5</c:v>
                </c:pt>
                <c:pt idx="406">
                  <c:v>2.1</c:v>
                </c:pt>
                <c:pt idx="407">
                  <c:v>7.9</c:v>
                </c:pt>
                <c:pt idx="408">
                  <c:v>5.9</c:v>
                </c:pt>
                <c:pt idx="409">
                  <c:v>4.2</c:v>
                </c:pt>
                <c:pt idx="410">
                  <c:v>4.5</c:v>
                </c:pt>
                <c:pt idx="411">
                  <c:v>9</c:v>
                </c:pt>
                <c:pt idx="412">
                  <c:v>1.8</c:v>
                </c:pt>
                <c:pt idx="413">
                  <c:v>7.1</c:v>
                </c:pt>
                <c:pt idx="414">
                  <c:v>9.1</c:v>
                </c:pt>
                <c:pt idx="415">
                  <c:v>6.3</c:v>
                </c:pt>
                <c:pt idx="416">
                  <c:v>4.8</c:v>
                </c:pt>
                <c:pt idx="417">
                  <c:v>9</c:v>
                </c:pt>
                <c:pt idx="418">
                  <c:v>5.2</c:v>
                </c:pt>
                <c:pt idx="419">
                  <c:v>5</c:v>
                </c:pt>
                <c:pt idx="420">
                  <c:v>4.4000000000000004</c:v>
                </c:pt>
                <c:pt idx="421">
                  <c:v>4</c:v>
                </c:pt>
                <c:pt idx="422">
                  <c:v>4.9000000000000004</c:v>
                </c:pt>
                <c:pt idx="423">
                  <c:v>1.7</c:v>
                </c:pt>
                <c:pt idx="424">
                  <c:v>6.3</c:v>
                </c:pt>
                <c:pt idx="425">
                  <c:v>6.8</c:v>
                </c:pt>
                <c:pt idx="426">
                  <c:v>4.5999999999999996</c:v>
                </c:pt>
                <c:pt idx="427">
                  <c:v>8.1</c:v>
                </c:pt>
                <c:pt idx="428">
                  <c:v>1.9</c:v>
                </c:pt>
                <c:pt idx="429">
                  <c:v>7.3</c:v>
                </c:pt>
                <c:pt idx="430">
                  <c:v>5.2</c:v>
                </c:pt>
                <c:pt idx="431">
                  <c:v>9.1999999999999993</c:v>
                </c:pt>
                <c:pt idx="432">
                  <c:v>11.2</c:v>
                </c:pt>
                <c:pt idx="433">
                  <c:v>10</c:v>
                </c:pt>
                <c:pt idx="434">
                  <c:v>5.2</c:v>
                </c:pt>
                <c:pt idx="435">
                  <c:v>6.8</c:v>
                </c:pt>
                <c:pt idx="436">
                  <c:v>5</c:v>
                </c:pt>
                <c:pt idx="437">
                  <c:v>5.7</c:v>
                </c:pt>
                <c:pt idx="438">
                  <c:v>2.9</c:v>
                </c:pt>
                <c:pt idx="439">
                  <c:v>9.6999999999999993</c:v>
                </c:pt>
                <c:pt idx="440">
                  <c:v>13.3</c:v>
                </c:pt>
                <c:pt idx="441">
                  <c:v>4.5999999999999996</c:v>
                </c:pt>
                <c:pt idx="442">
                  <c:v>9</c:v>
                </c:pt>
                <c:pt idx="443">
                  <c:v>1.6</c:v>
                </c:pt>
                <c:pt idx="444">
                  <c:v>5.7</c:v>
                </c:pt>
                <c:pt idx="445">
                  <c:v>4.7</c:v>
                </c:pt>
                <c:pt idx="446">
                  <c:v>3</c:v>
                </c:pt>
                <c:pt idx="447">
                  <c:v>4.3</c:v>
                </c:pt>
                <c:pt idx="448">
                  <c:v>7.7</c:v>
                </c:pt>
                <c:pt idx="449">
                  <c:v>4.5</c:v>
                </c:pt>
                <c:pt idx="450">
                  <c:v>8.1999999999999993</c:v>
                </c:pt>
                <c:pt idx="451">
                  <c:v>13.8</c:v>
                </c:pt>
                <c:pt idx="452">
                  <c:v>3.9</c:v>
                </c:pt>
                <c:pt idx="453">
                  <c:v>3.6</c:v>
                </c:pt>
                <c:pt idx="454">
                  <c:v>10.5</c:v>
                </c:pt>
                <c:pt idx="455">
                  <c:v>5.0999999999999996</c:v>
                </c:pt>
                <c:pt idx="456">
                  <c:v>11.6</c:v>
                </c:pt>
                <c:pt idx="457">
                  <c:v>5.8</c:v>
                </c:pt>
                <c:pt idx="458">
                  <c:v>9.4</c:v>
                </c:pt>
                <c:pt idx="459">
                  <c:v>5.9</c:v>
                </c:pt>
                <c:pt idx="460">
                  <c:v>2.1</c:v>
                </c:pt>
                <c:pt idx="461">
                  <c:v>4.3</c:v>
                </c:pt>
                <c:pt idx="462">
                  <c:v>0.9</c:v>
                </c:pt>
                <c:pt idx="463">
                  <c:v>5.3</c:v>
                </c:pt>
                <c:pt idx="464">
                  <c:v>6.9</c:v>
                </c:pt>
                <c:pt idx="465">
                  <c:v>7.2</c:v>
                </c:pt>
                <c:pt idx="466">
                  <c:v>3.1</c:v>
                </c:pt>
                <c:pt idx="467">
                  <c:v>2.2999999999999998</c:v>
                </c:pt>
                <c:pt idx="468">
                  <c:v>9.6</c:v>
                </c:pt>
                <c:pt idx="469">
                  <c:v>8.6</c:v>
                </c:pt>
                <c:pt idx="470">
                  <c:v>1.8</c:v>
                </c:pt>
                <c:pt idx="471">
                  <c:v>8.6999999999999993</c:v>
                </c:pt>
                <c:pt idx="472">
                  <c:v>4</c:v>
                </c:pt>
                <c:pt idx="473">
                  <c:v>8.6999999999999993</c:v>
                </c:pt>
                <c:pt idx="474">
                  <c:v>4.7</c:v>
                </c:pt>
                <c:pt idx="475">
                  <c:v>10.4</c:v>
                </c:pt>
                <c:pt idx="476">
                  <c:v>7.4</c:v>
                </c:pt>
                <c:pt idx="477">
                  <c:v>1.7</c:v>
                </c:pt>
                <c:pt idx="478">
                  <c:v>6.3</c:v>
                </c:pt>
                <c:pt idx="479">
                  <c:v>0.2</c:v>
                </c:pt>
                <c:pt idx="480">
                  <c:v>1.9</c:v>
                </c:pt>
                <c:pt idx="481">
                  <c:v>4.5</c:v>
                </c:pt>
                <c:pt idx="482">
                  <c:v>6</c:v>
                </c:pt>
                <c:pt idx="483">
                  <c:v>7.8</c:v>
                </c:pt>
                <c:pt idx="484">
                  <c:v>10</c:v>
                </c:pt>
                <c:pt idx="485">
                  <c:v>4.4000000000000004</c:v>
                </c:pt>
                <c:pt idx="486">
                  <c:v>4</c:v>
                </c:pt>
                <c:pt idx="487">
                  <c:v>7.6</c:v>
                </c:pt>
                <c:pt idx="488">
                  <c:v>10.1</c:v>
                </c:pt>
                <c:pt idx="489">
                  <c:v>8.4</c:v>
                </c:pt>
                <c:pt idx="490">
                  <c:v>6.4</c:v>
                </c:pt>
                <c:pt idx="491">
                  <c:v>6.8</c:v>
                </c:pt>
                <c:pt idx="492">
                  <c:v>3.6</c:v>
                </c:pt>
                <c:pt idx="493">
                  <c:v>7.1</c:v>
                </c:pt>
                <c:pt idx="494">
                  <c:v>9.9</c:v>
                </c:pt>
                <c:pt idx="495">
                  <c:v>15.1</c:v>
                </c:pt>
                <c:pt idx="496">
                  <c:v>7.6</c:v>
                </c:pt>
                <c:pt idx="497">
                  <c:v>2.4</c:v>
                </c:pt>
                <c:pt idx="498">
                  <c:v>7.7</c:v>
                </c:pt>
                <c:pt idx="499">
                  <c:v>11.1</c:v>
                </c:pt>
                <c:pt idx="500">
                  <c:v>6.2</c:v>
                </c:pt>
                <c:pt idx="501">
                  <c:v>10</c:v>
                </c:pt>
                <c:pt idx="502">
                  <c:v>6.5</c:v>
                </c:pt>
                <c:pt idx="503">
                  <c:v>5.8</c:v>
                </c:pt>
                <c:pt idx="504">
                  <c:v>1.5</c:v>
                </c:pt>
                <c:pt idx="505">
                  <c:v>6</c:v>
                </c:pt>
                <c:pt idx="506">
                  <c:v>5</c:v>
                </c:pt>
                <c:pt idx="507">
                  <c:v>9.6999999999999993</c:v>
                </c:pt>
                <c:pt idx="508">
                  <c:v>1.4</c:v>
                </c:pt>
                <c:pt idx="509">
                  <c:v>5.0999999999999996</c:v>
                </c:pt>
              </c:numCache>
            </c:numRef>
          </c:xVal>
          <c:yVal>
            <c:numRef>
              <c:f>donnees!$H$2:$H$511</c:f>
              <c:numCache>
                <c:formatCode>General</c:formatCode>
                <c:ptCount val="510"/>
                <c:pt idx="0">
                  <c:v>3013</c:v>
                </c:pt>
                <c:pt idx="1">
                  <c:v>3131</c:v>
                </c:pt>
                <c:pt idx="2">
                  <c:v>3214</c:v>
                </c:pt>
                <c:pt idx="3">
                  <c:v>2900</c:v>
                </c:pt>
                <c:pt idx="4">
                  <c:v>3786</c:v>
                </c:pt>
                <c:pt idx="5">
                  <c:v>3704</c:v>
                </c:pt>
                <c:pt idx="6">
                  <c:v>2795</c:v>
                </c:pt>
                <c:pt idx="7">
                  <c:v>3619</c:v>
                </c:pt>
                <c:pt idx="8">
                  <c:v>3078</c:v>
                </c:pt>
                <c:pt idx="9">
                  <c:v>3212</c:v>
                </c:pt>
                <c:pt idx="10">
                  <c:v>3063</c:v>
                </c:pt>
                <c:pt idx="11">
                  <c:v>3677</c:v>
                </c:pt>
                <c:pt idx="12">
                  <c:v>2905</c:v>
                </c:pt>
                <c:pt idx="13">
                  <c:v>3354</c:v>
                </c:pt>
                <c:pt idx="14">
                  <c:v>2928</c:v>
                </c:pt>
                <c:pt idx="15">
                  <c:v>2934</c:v>
                </c:pt>
                <c:pt idx="16">
                  <c:v>2523</c:v>
                </c:pt>
                <c:pt idx="17">
                  <c:v>2383</c:v>
                </c:pt>
                <c:pt idx="18">
                  <c:v>2915</c:v>
                </c:pt>
                <c:pt idx="19">
                  <c:v>3027</c:v>
                </c:pt>
                <c:pt idx="20">
                  <c:v>612</c:v>
                </c:pt>
                <c:pt idx="21">
                  <c:v>769</c:v>
                </c:pt>
                <c:pt idx="22">
                  <c:v>636</c:v>
                </c:pt>
                <c:pt idx="23">
                  <c:v>565</c:v>
                </c:pt>
                <c:pt idx="24">
                  <c:v>497</c:v>
                </c:pt>
                <c:pt idx="25">
                  <c:v>514</c:v>
                </c:pt>
                <c:pt idx="26">
                  <c:v>665</c:v>
                </c:pt>
                <c:pt idx="27">
                  <c:v>562</c:v>
                </c:pt>
                <c:pt idx="28">
                  <c:v>633</c:v>
                </c:pt>
                <c:pt idx="29">
                  <c:v>713</c:v>
                </c:pt>
                <c:pt idx="30">
                  <c:v>688</c:v>
                </c:pt>
                <c:pt idx="31">
                  <c:v>237</c:v>
                </c:pt>
                <c:pt idx="32">
                  <c:v>526</c:v>
                </c:pt>
                <c:pt idx="33">
                  <c:v>622</c:v>
                </c:pt>
                <c:pt idx="34">
                  <c:v>647</c:v>
                </c:pt>
                <c:pt idx="35">
                  <c:v>563</c:v>
                </c:pt>
                <c:pt idx="36">
                  <c:v>470</c:v>
                </c:pt>
                <c:pt idx="37">
                  <c:v>584</c:v>
                </c:pt>
                <c:pt idx="38">
                  <c:v>462</c:v>
                </c:pt>
                <c:pt idx="39">
                  <c:v>435</c:v>
                </c:pt>
                <c:pt idx="40">
                  <c:v>401</c:v>
                </c:pt>
                <c:pt idx="41">
                  <c:v>703</c:v>
                </c:pt>
                <c:pt idx="42">
                  <c:v>532</c:v>
                </c:pt>
                <c:pt idx="43">
                  <c:v>516</c:v>
                </c:pt>
                <c:pt idx="44">
                  <c:v>502</c:v>
                </c:pt>
                <c:pt idx="45">
                  <c:v>526</c:v>
                </c:pt>
                <c:pt idx="46">
                  <c:v>682</c:v>
                </c:pt>
                <c:pt idx="47">
                  <c:v>626</c:v>
                </c:pt>
                <c:pt idx="48">
                  <c:v>661</c:v>
                </c:pt>
                <c:pt idx="49">
                  <c:v>684</c:v>
                </c:pt>
                <c:pt idx="50">
                  <c:v>658</c:v>
                </c:pt>
                <c:pt idx="51">
                  <c:v>559</c:v>
                </c:pt>
                <c:pt idx="52">
                  <c:v>443</c:v>
                </c:pt>
                <c:pt idx="53">
                  <c:v>686</c:v>
                </c:pt>
                <c:pt idx="54">
                  <c:v>668</c:v>
                </c:pt>
                <c:pt idx="55">
                  <c:v>529</c:v>
                </c:pt>
                <c:pt idx="56">
                  <c:v>503</c:v>
                </c:pt>
                <c:pt idx="57">
                  <c:v>445</c:v>
                </c:pt>
                <c:pt idx="58">
                  <c:v>688</c:v>
                </c:pt>
                <c:pt idx="59">
                  <c:v>574</c:v>
                </c:pt>
                <c:pt idx="60">
                  <c:v>555</c:v>
                </c:pt>
                <c:pt idx="61">
                  <c:v>736</c:v>
                </c:pt>
                <c:pt idx="62">
                  <c:v>506</c:v>
                </c:pt>
                <c:pt idx="63">
                  <c:v>550</c:v>
                </c:pt>
                <c:pt idx="64">
                  <c:v>694</c:v>
                </c:pt>
                <c:pt idx="65">
                  <c:v>657</c:v>
                </c:pt>
                <c:pt idx="66">
                  <c:v>807</c:v>
                </c:pt>
                <c:pt idx="67">
                  <c:v>663</c:v>
                </c:pt>
                <c:pt idx="68">
                  <c:v>712</c:v>
                </c:pt>
                <c:pt idx="69">
                  <c:v>581</c:v>
                </c:pt>
                <c:pt idx="70">
                  <c:v>240</c:v>
                </c:pt>
                <c:pt idx="71">
                  <c:v>200</c:v>
                </c:pt>
                <c:pt idx="72">
                  <c:v>193</c:v>
                </c:pt>
                <c:pt idx="73">
                  <c:v>311</c:v>
                </c:pt>
                <c:pt idx="74">
                  <c:v>218</c:v>
                </c:pt>
                <c:pt idx="75">
                  <c:v>252</c:v>
                </c:pt>
                <c:pt idx="76">
                  <c:v>214</c:v>
                </c:pt>
                <c:pt idx="77">
                  <c:v>251</c:v>
                </c:pt>
                <c:pt idx="78">
                  <c:v>204</c:v>
                </c:pt>
                <c:pt idx="79">
                  <c:v>211</c:v>
                </c:pt>
                <c:pt idx="80">
                  <c:v>247</c:v>
                </c:pt>
                <c:pt idx="81">
                  <c:v>309</c:v>
                </c:pt>
                <c:pt idx="82">
                  <c:v>240</c:v>
                </c:pt>
                <c:pt idx="83">
                  <c:v>274</c:v>
                </c:pt>
                <c:pt idx="84">
                  <c:v>262</c:v>
                </c:pt>
                <c:pt idx="85">
                  <c:v>241</c:v>
                </c:pt>
                <c:pt idx="86">
                  <c:v>282</c:v>
                </c:pt>
                <c:pt idx="87">
                  <c:v>345</c:v>
                </c:pt>
                <c:pt idx="88">
                  <c:v>288</c:v>
                </c:pt>
                <c:pt idx="89">
                  <c:v>186</c:v>
                </c:pt>
                <c:pt idx="90">
                  <c:v>133</c:v>
                </c:pt>
                <c:pt idx="91">
                  <c:v>229</c:v>
                </c:pt>
                <c:pt idx="92">
                  <c:v>274</c:v>
                </c:pt>
                <c:pt idx="93">
                  <c:v>203</c:v>
                </c:pt>
                <c:pt idx="94">
                  <c:v>224</c:v>
                </c:pt>
                <c:pt idx="95">
                  <c:v>238</c:v>
                </c:pt>
                <c:pt idx="96">
                  <c:v>310</c:v>
                </c:pt>
                <c:pt idx="97">
                  <c:v>205</c:v>
                </c:pt>
                <c:pt idx="98">
                  <c:v>240</c:v>
                </c:pt>
                <c:pt idx="99">
                  <c:v>286</c:v>
                </c:pt>
                <c:pt idx="100">
                  <c:v>224</c:v>
                </c:pt>
                <c:pt idx="101">
                  <c:v>269</c:v>
                </c:pt>
                <c:pt idx="102">
                  <c:v>216</c:v>
                </c:pt>
                <c:pt idx="103">
                  <c:v>261</c:v>
                </c:pt>
                <c:pt idx="104">
                  <c:v>239</c:v>
                </c:pt>
                <c:pt idx="105">
                  <c:v>249</c:v>
                </c:pt>
                <c:pt idx="106">
                  <c:v>241</c:v>
                </c:pt>
                <c:pt idx="107">
                  <c:v>307</c:v>
                </c:pt>
                <c:pt idx="108">
                  <c:v>281</c:v>
                </c:pt>
                <c:pt idx="109">
                  <c:v>279</c:v>
                </c:pt>
                <c:pt idx="110">
                  <c:v>212</c:v>
                </c:pt>
                <c:pt idx="111">
                  <c:v>190</c:v>
                </c:pt>
                <c:pt idx="112">
                  <c:v>218</c:v>
                </c:pt>
                <c:pt idx="113">
                  <c:v>192</c:v>
                </c:pt>
                <c:pt idx="114">
                  <c:v>242</c:v>
                </c:pt>
                <c:pt idx="115">
                  <c:v>234</c:v>
                </c:pt>
                <c:pt idx="116">
                  <c:v>202</c:v>
                </c:pt>
                <c:pt idx="117">
                  <c:v>223</c:v>
                </c:pt>
                <c:pt idx="118">
                  <c:v>232</c:v>
                </c:pt>
                <c:pt idx="119">
                  <c:v>265</c:v>
                </c:pt>
                <c:pt idx="120">
                  <c:v>268</c:v>
                </c:pt>
                <c:pt idx="121">
                  <c:v>248</c:v>
                </c:pt>
                <c:pt idx="122">
                  <c:v>223</c:v>
                </c:pt>
                <c:pt idx="123">
                  <c:v>243</c:v>
                </c:pt>
                <c:pt idx="124">
                  <c:v>186</c:v>
                </c:pt>
                <c:pt idx="125">
                  <c:v>309</c:v>
                </c:pt>
                <c:pt idx="126">
                  <c:v>268</c:v>
                </c:pt>
                <c:pt idx="127">
                  <c:v>176</c:v>
                </c:pt>
                <c:pt idx="128">
                  <c:v>285</c:v>
                </c:pt>
                <c:pt idx="129">
                  <c:v>259</c:v>
                </c:pt>
                <c:pt idx="130">
                  <c:v>228</c:v>
                </c:pt>
                <c:pt idx="131">
                  <c:v>253</c:v>
                </c:pt>
                <c:pt idx="132">
                  <c:v>237</c:v>
                </c:pt>
                <c:pt idx="133">
                  <c:v>214</c:v>
                </c:pt>
                <c:pt idx="134">
                  <c:v>249</c:v>
                </c:pt>
                <c:pt idx="135">
                  <c:v>191</c:v>
                </c:pt>
                <c:pt idx="136">
                  <c:v>280</c:v>
                </c:pt>
                <c:pt idx="137">
                  <c:v>274</c:v>
                </c:pt>
                <c:pt idx="138">
                  <c:v>254</c:v>
                </c:pt>
                <c:pt idx="139">
                  <c:v>344</c:v>
                </c:pt>
                <c:pt idx="140">
                  <c:v>237</c:v>
                </c:pt>
                <c:pt idx="141">
                  <c:v>278</c:v>
                </c:pt>
                <c:pt idx="142">
                  <c:v>284</c:v>
                </c:pt>
                <c:pt idx="143">
                  <c:v>253</c:v>
                </c:pt>
                <c:pt idx="144">
                  <c:v>281</c:v>
                </c:pt>
                <c:pt idx="145">
                  <c:v>231</c:v>
                </c:pt>
                <c:pt idx="146">
                  <c:v>252</c:v>
                </c:pt>
                <c:pt idx="147">
                  <c:v>232</c:v>
                </c:pt>
                <c:pt idx="148">
                  <c:v>253</c:v>
                </c:pt>
                <c:pt idx="149">
                  <c:v>249</c:v>
                </c:pt>
                <c:pt idx="150">
                  <c:v>253</c:v>
                </c:pt>
                <c:pt idx="151">
                  <c:v>265</c:v>
                </c:pt>
                <c:pt idx="152">
                  <c:v>286</c:v>
                </c:pt>
                <c:pt idx="153">
                  <c:v>313</c:v>
                </c:pt>
                <c:pt idx="154">
                  <c:v>323</c:v>
                </c:pt>
                <c:pt idx="155">
                  <c:v>327</c:v>
                </c:pt>
                <c:pt idx="156">
                  <c:v>238</c:v>
                </c:pt>
                <c:pt idx="157">
                  <c:v>266</c:v>
                </c:pt>
                <c:pt idx="158">
                  <c:v>291</c:v>
                </c:pt>
                <c:pt idx="159">
                  <c:v>245</c:v>
                </c:pt>
                <c:pt idx="160">
                  <c:v>227</c:v>
                </c:pt>
                <c:pt idx="161">
                  <c:v>253</c:v>
                </c:pt>
                <c:pt idx="162">
                  <c:v>314</c:v>
                </c:pt>
                <c:pt idx="163">
                  <c:v>262</c:v>
                </c:pt>
                <c:pt idx="164">
                  <c:v>179</c:v>
                </c:pt>
                <c:pt idx="165">
                  <c:v>215</c:v>
                </c:pt>
                <c:pt idx="166">
                  <c:v>203</c:v>
                </c:pt>
                <c:pt idx="167">
                  <c:v>340</c:v>
                </c:pt>
                <c:pt idx="168">
                  <c:v>254</c:v>
                </c:pt>
                <c:pt idx="169">
                  <c:v>206</c:v>
                </c:pt>
                <c:pt idx="170">
                  <c:v>269</c:v>
                </c:pt>
                <c:pt idx="171">
                  <c:v>207</c:v>
                </c:pt>
                <c:pt idx="172">
                  <c:v>186</c:v>
                </c:pt>
                <c:pt idx="173">
                  <c:v>276</c:v>
                </c:pt>
                <c:pt idx="174">
                  <c:v>259</c:v>
                </c:pt>
                <c:pt idx="175">
                  <c:v>241</c:v>
                </c:pt>
                <c:pt idx="176">
                  <c:v>186</c:v>
                </c:pt>
                <c:pt idx="177">
                  <c:v>213</c:v>
                </c:pt>
                <c:pt idx="178">
                  <c:v>229</c:v>
                </c:pt>
                <c:pt idx="179">
                  <c:v>239</c:v>
                </c:pt>
                <c:pt idx="180">
                  <c:v>229</c:v>
                </c:pt>
                <c:pt idx="181">
                  <c:v>299</c:v>
                </c:pt>
                <c:pt idx="182">
                  <c:v>264</c:v>
                </c:pt>
                <c:pt idx="183">
                  <c:v>235</c:v>
                </c:pt>
                <c:pt idx="184">
                  <c:v>296</c:v>
                </c:pt>
                <c:pt idx="185">
                  <c:v>201</c:v>
                </c:pt>
                <c:pt idx="186">
                  <c:v>268</c:v>
                </c:pt>
                <c:pt idx="187">
                  <c:v>220</c:v>
                </c:pt>
                <c:pt idx="188">
                  <c:v>255</c:v>
                </c:pt>
                <c:pt idx="189">
                  <c:v>196</c:v>
                </c:pt>
                <c:pt idx="190">
                  <c:v>261</c:v>
                </c:pt>
                <c:pt idx="191">
                  <c:v>271</c:v>
                </c:pt>
                <c:pt idx="192">
                  <c:v>191</c:v>
                </c:pt>
                <c:pt idx="193">
                  <c:v>314</c:v>
                </c:pt>
                <c:pt idx="194">
                  <c:v>428</c:v>
                </c:pt>
                <c:pt idx="195">
                  <c:v>287</c:v>
                </c:pt>
                <c:pt idx="196">
                  <c:v>194</c:v>
                </c:pt>
                <c:pt idx="197">
                  <c:v>338</c:v>
                </c:pt>
                <c:pt idx="198">
                  <c:v>246</c:v>
                </c:pt>
                <c:pt idx="199">
                  <c:v>277</c:v>
                </c:pt>
                <c:pt idx="200">
                  <c:v>337</c:v>
                </c:pt>
                <c:pt idx="201">
                  <c:v>237</c:v>
                </c:pt>
                <c:pt idx="202">
                  <c:v>315</c:v>
                </c:pt>
                <c:pt idx="203">
                  <c:v>237</c:v>
                </c:pt>
                <c:pt idx="204">
                  <c:v>215</c:v>
                </c:pt>
                <c:pt idx="205">
                  <c:v>273</c:v>
                </c:pt>
                <c:pt idx="206">
                  <c:v>225</c:v>
                </c:pt>
                <c:pt idx="207">
                  <c:v>323</c:v>
                </c:pt>
                <c:pt idx="208">
                  <c:v>298</c:v>
                </c:pt>
                <c:pt idx="209">
                  <c:v>216</c:v>
                </c:pt>
                <c:pt idx="210">
                  <c:v>230</c:v>
                </c:pt>
                <c:pt idx="211">
                  <c:v>300</c:v>
                </c:pt>
                <c:pt idx="212">
                  <c:v>240</c:v>
                </c:pt>
                <c:pt idx="213">
                  <c:v>269</c:v>
                </c:pt>
                <c:pt idx="214">
                  <c:v>294</c:v>
                </c:pt>
                <c:pt idx="215">
                  <c:v>247</c:v>
                </c:pt>
                <c:pt idx="216">
                  <c:v>278</c:v>
                </c:pt>
                <c:pt idx="217">
                  <c:v>227</c:v>
                </c:pt>
                <c:pt idx="218">
                  <c:v>308</c:v>
                </c:pt>
                <c:pt idx="219">
                  <c:v>235</c:v>
                </c:pt>
                <c:pt idx="220">
                  <c:v>189</c:v>
                </c:pt>
                <c:pt idx="221">
                  <c:v>135</c:v>
                </c:pt>
                <c:pt idx="222">
                  <c:v>178</c:v>
                </c:pt>
                <c:pt idx="223">
                  <c:v>204</c:v>
                </c:pt>
                <c:pt idx="224">
                  <c:v>215</c:v>
                </c:pt>
                <c:pt idx="225">
                  <c:v>250</c:v>
                </c:pt>
                <c:pt idx="226">
                  <c:v>164</c:v>
                </c:pt>
                <c:pt idx="227">
                  <c:v>250</c:v>
                </c:pt>
                <c:pt idx="228">
                  <c:v>226</c:v>
                </c:pt>
                <c:pt idx="229">
                  <c:v>127</c:v>
                </c:pt>
                <c:pt idx="230">
                  <c:v>209</c:v>
                </c:pt>
                <c:pt idx="231">
                  <c:v>188</c:v>
                </c:pt>
                <c:pt idx="232">
                  <c:v>200</c:v>
                </c:pt>
                <c:pt idx="233">
                  <c:v>278</c:v>
                </c:pt>
                <c:pt idx="234">
                  <c:v>197</c:v>
                </c:pt>
                <c:pt idx="235">
                  <c:v>138</c:v>
                </c:pt>
                <c:pt idx="236">
                  <c:v>156</c:v>
                </c:pt>
                <c:pt idx="237">
                  <c:v>208</c:v>
                </c:pt>
                <c:pt idx="238">
                  <c:v>236</c:v>
                </c:pt>
                <c:pt idx="239">
                  <c:v>133</c:v>
                </c:pt>
                <c:pt idx="240">
                  <c:v>182</c:v>
                </c:pt>
                <c:pt idx="241">
                  <c:v>222</c:v>
                </c:pt>
                <c:pt idx="242">
                  <c:v>231</c:v>
                </c:pt>
                <c:pt idx="243">
                  <c:v>138</c:v>
                </c:pt>
                <c:pt idx="244">
                  <c:v>203</c:v>
                </c:pt>
                <c:pt idx="245">
                  <c:v>214</c:v>
                </c:pt>
                <c:pt idx="246">
                  <c:v>181</c:v>
                </c:pt>
                <c:pt idx="247">
                  <c:v>164</c:v>
                </c:pt>
                <c:pt idx="248">
                  <c:v>188</c:v>
                </c:pt>
                <c:pt idx="249">
                  <c:v>176</c:v>
                </c:pt>
                <c:pt idx="250">
                  <c:v>161</c:v>
                </c:pt>
                <c:pt idx="251">
                  <c:v>169</c:v>
                </c:pt>
                <c:pt idx="252">
                  <c:v>195</c:v>
                </c:pt>
                <c:pt idx="253">
                  <c:v>258</c:v>
                </c:pt>
                <c:pt idx="254">
                  <c:v>227</c:v>
                </c:pt>
                <c:pt idx="255">
                  <c:v>156</c:v>
                </c:pt>
                <c:pt idx="256">
                  <c:v>180</c:v>
                </c:pt>
                <c:pt idx="257">
                  <c:v>166</c:v>
                </c:pt>
                <c:pt idx="258">
                  <c:v>198</c:v>
                </c:pt>
                <c:pt idx="259">
                  <c:v>183</c:v>
                </c:pt>
                <c:pt idx="260">
                  <c:v>140</c:v>
                </c:pt>
                <c:pt idx="261">
                  <c:v>250</c:v>
                </c:pt>
                <c:pt idx="262">
                  <c:v>146</c:v>
                </c:pt>
                <c:pt idx="263">
                  <c:v>215</c:v>
                </c:pt>
                <c:pt idx="264">
                  <c:v>191</c:v>
                </c:pt>
                <c:pt idx="265">
                  <c:v>166</c:v>
                </c:pt>
                <c:pt idx="266">
                  <c:v>218</c:v>
                </c:pt>
                <c:pt idx="267">
                  <c:v>193</c:v>
                </c:pt>
                <c:pt idx="268">
                  <c:v>175</c:v>
                </c:pt>
                <c:pt idx="269">
                  <c:v>208</c:v>
                </c:pt>
                <c:pt idx="270">
                  <c:v>137</c:v>
                </c:pt>
                <c:pt idx="271">
                  <c:v>177</c:v>
                </c:pt>
                <c:pt idx="272">
                  <c:v>99</c:v>
                </c:pt>
                <c:pt idx="273">
                  <c:v>95</c:v>
                </c:pt>
                <c:pt idx="274">
                  <c:v>142</c:v>
                </c:pt>
                <c:pt idx="275">
                  <c:v>216</c:v>
                </c:pt>
                <c:pt idx="276">
                  <c:v>187</c:v>
                </c:pt>
                <c:pt idx="277">
                  <c:v>146</c:v>
                </c:pt>
                <c:pt idx="278">
                  <c:v>249</c:v>
                </c:pt>
                <c:pt idx="279">
                  <c:v>200</c:v>
                </c:pt>
                <c:pt idx="280">
                  <c:v>256</c:v>
                </c:pt>
                <c:pt idx="281">
                  <c:v>146</c:v>
                </c:pt>
                <c:pt idx="282">
                  <c:v>220</c:v>
                </c:pt>
                <c:pt idx="283">
                  <c:v>179</c:v>
                </c:pt>
                <c:pt idx="284">
                  <c:v>141</c:v>
                </c:pt>
                <c:pt idx="285">
                  <c:v>211</c:v>
                </c:pt>
                <c:pt idx="286">
                  <c:v>287</c:v>
                </c:pt>
                <c:pt idx="287">
                  <c:v>182</c:v>
                </c:pt>
                <c:pt idx="288">
                  <c:v>262</c:v>
                </c:pt>
                <c:pt idx="289">
                  <c:v>129</c:v>
                </c:pt>
                <c:pt idx="290">
                  <c:v>134</c:v>
                </c:pt>
                <c:pt idx="291">
                  <c:v>162</c:v>
                </c:pt>
                <c:pt idx="292">
                  <c:v>231</c:v>
                </c:pt>
                <c:pt idx="293">
                  <c:v>221</c:v>
                </c:pt>
                <c:pt idx="294">
                  <c:v>178</c:v>
                </c:pt>
                <c:pt idx="295">
                  <c:v>103</c:v>
                </c:pt>
                <c:pt idx="296">
                  <c:v>143</c:v>
                </c:pt>
                <c:pt idx="297">
                  <c:v>165</c:v>
                </c:pt>
                <c:pt idx="298">
                  <c:v>168</c:v>
                </c:pt>
                <c:pt idx="299">
                  <c:v>249</c:v>
                </c:pt>
                <c:pt idx="300">
                  <c:v>164</c:v>
                </c:pt>
                <c:pt idx="301">
                  <c:v>174</c:v>
                </c:pt>
                <c:pt idx="302">
                  <c:v>178</c:v>
                </c:pt>
                <c:pt idx="303">
                  <c:v>201</c:v>
                </c:pt>
                <c:pt idx="304">
                  <c:v>196</c:v>
                </c:pt>
                <c:pt idx="305">
                  <c:v>166</c:v>
                </c:pt>
                <c:pt idx="306">
                  <c:v>242</c:v>
                </c:pt>
                <c:pt idx="307">
                  <c:v>221</c:v>
                </c:pt>
                <c:pt idx="308">
                  <c:v>127</c:v>
                </c:pt>
                <c:pt idx="309">
                  <c:v>191</c:v>
                </c:pt>
                <c:pt idx="310">
                  <c:v>252</c:v>
                </c:pt>
                <c:pt idx="311">
                  <c:v>246</c:v>
                </c:pt>
                <c:pt idx="312">
                  <c:v>127</c:v>
                </c:pt>
                <c:pt idx="313">
                  <c:v>159</c:v>
                </c:pt>
                <c:pt idx="314">
                  <c:v>195</c:v>
                </c:pt>
                <c:pt idx="315">
                  <c:v>174</c:v>
                </c:pt>
                <c:pt idx="316">
                  <c:v>149</c:v>
                </c:pt>
                <c:pt idx="317">
                  <c:v>247</c:v>
                </c:pt>
                <c:pt idx="318">
                  <c:v>154</c:v>
                </c:pt>
                <c:pt idx="319">
                  <c:v>195</c:v>
                </c:pt>
                <c:pt idx="320">
                  <c:v>219</c:v>
                </c:pt>
                <c:pt idx="321">
                  <c:v>198</c:v>
                </c:pt>
                <c:pt idx="322">
                  <c:v>257</c:v>
                </c:pt>
                <c:pt idx="323">
                  <c:v>275</c:v>
                </c:pt>
                <c:pt idx="324">
                  <c:v>193</c:v>
                </c:pt>
                <c:pt idx="325">
                  <c:v>179</c:v>
                </c:pt>
                <c:pt idx="326">
                  <c:v>147</c:v>
                </c:pt>
                <c:pt idx="327">
                  <c:v>190</c:v>
                </c:pt>
                <c:pt idx="328">
                  <c:v>182</c:v>
                </c:pt>
                <c:pt idx="329">
                  <c:v>188</c:v>
                </c:pt>
                <c:pt idx="330">
                  <c:v>136</c:v>
                </c:pt>
                <c:pt idx="331">
                  <c:v>238</c:v>
                </c:pt>
                <c:pt idx="332">
                  <c:v>166</c:v>
                </c:pt>
                <c:pt idx="333">
                  <c:v>180</c:v>
                </c:pt>
                <c:pt idx="334">
                  <c:v>229</c:v>
                </c:pt>
                <c:pt idx="335">
                  <c:v>151</c:v>
                </c:pt>
                <c:pt idx="336">
                  <c:v>164</c:v>
                </c:pt>
                <c:pt idx="337">
                  <c:v>154</c:v>
                </c:pt>
                <c:pt idx="338">
                  <c:v>196</c:v>
                </c:pt>
                <c:pt idx="339">
                  <c:v>197</c:v>
                </c:pt>
                <c:pt idx="340">
                  <c:v>280</c:v>
                </c:pt>
                <c:pt idx="341">
                  <c:v>173</c:v>
                </c:pt>
                <c:pt idx="342">
                  <c:v>206</c:v>
                </c:pt>
                <c:pt idx="343">
                  <c:v>140</c:v>
                </c:pt>
                <c:pt idx="344">
                  <c:v>117</c:v>
                </c:pt>
                <c:pt idx="345">
                  <c:v>190</c:v>
                </c:pt>
                <c:pt idx="346">
                  <c:v>227</c:v>
                </c:pt>
                <c:pt idx="347">
                  <c:v>187</c:v>
                </c:pt>
                <c:pt idx="348">
                  <c:v>153</c:v>
                </c:pt>
                <c:pt idx="349">
                  <c:v>199</c:v>
                </c:pt>
                <c:pt idx="350">
                  <c:v>113</c:v>
                </c:pt>
                <c:pt idx="351">
                  <c:v>255</c:v>
                </c:pt>
                <c:pt idx="352">
                  <c:v>141</c:v>
                </c:pt>
                <c:pt idx="353">
                  <c:v>138</c:v>
                </c:pt>
                <c:pt idx="354">
                  <c:v>181</c:v>
                </c:pt>
                <c:pt idx="355">
                  <c:v>142</c:v>
                </c:pt>
                <c:pt idx="356">
                  <c:v>140</c:v>
                </c:pt>
                <c:pt idx="357">
                  <c:v>184</c:v>
                </c:pt>
                <c:pt idx="358">
                  <c:v>237</c:v>
                </c:pt>
                <c:pt idx="359">
                  <c:v>168</c:v>
                </c:pt>
                <c:pt idx="360">
                  <c:v>193</c:v>
                </c:pt>
                <c:pt idx="361">
                  <c:v>157</c:v>
                </c:pt>
                <c:pt idx="362">
                  <c:v>158</c:v>
                </c:pt>
                <c:pt idx="363">
                  <c:v>162</c:v>
                </c:pt>
                <c:pt idx="364">
                  <c:v>191</c:v>
                </c:pt>
                <c:pt idx="365">
                  <c:v>184</c:v>
                </c:pt>
                <c:pt idx="366">
                  <c:v>216</c:v>
                </c:pt>
                <c:pt idx="367">
                  <c:v>201</c:v>
                </c:pt>
                <c:pt idx="368">
                  <c:v>246</c:v>
                </c:pt>
                <c:pt idx="369">
                  <c:v>155</c:v>
                </c:pt>
                <c:pt idx="370">
                  <c:v>198</c:v>
                </c:pt>
                <c:pt idx="371">
                  <c:v>212</c:v>
                </c:pt>
                <c:pt idx="372">
                  <c:v>188</c:v>
                </c:pt>
                <c:pt idx="373">
                  <c:v>220</c:v>
                </c:pt>
                <c:pt idx="374">
                  <c:v>165</c:v>
                </c:pt>
                <c:pt idx="375">
                  <c:v>168</c:v>
                </c:pt>
                <c:pt idx="376">
                  <c:v>190</c:v>
                </c:pt>
                <c:pt idx="377">
                  <c:v>137</c:v>
                </c:pt>
                <c:pt idx="378">
                  <c:v>175</c:v>
                </c:pt>
                <c:pt idx="379">
                  <c:v>159</c:v>
                </c:pt>
                <c:pt idx="380">
                  <c:v>146</c:v>
                </c:pt>
                <c:pt idx="381">
                  <c:v>172</c:v>
                </c:pt>
                <c:pt idx="382">
                  <c:v>263</c:v>
                </c:pt>
                <c:pt idx="383">
                  <c:v>176</c:v>
                </c:pt>
                <c:pt idx="384">
                  <c:v>150</c:v>
                </c:pt>
                <c:pt idx="385">
                  <c:v>116</c:v>
                </c:pt>
                <c:pt idx="386">
                  <c:v>217</c:v>
                </c:pt>
                <c:pt idx="387">
                  <c:v>200</c:v>
                </c:pt>
                <c:pt idx="388">
                  <c:v>220</c:v>
                </c:pt>
                <c:pt idx="389">
                  <c:v>164</c:v>
                </c:pt>
                <c:pt idx="390">
                  <c:v>95</c:v>
                </c:pt>
                <c:pt idx="391">
                  <c:v>186</c:v>
                </c:pt>
                <c:pt idx="392">
                  <c:v>116</c:v>
                </c:pt>
                <c:pt idx="393">
                  <c:v>190</c:v>
                </c:pt>
                <c:pt idx="394">
                  <c:v>230</c:v>
                </c:pt>
                <c:pt idx="395">
                  <c:v>197</c:v>
                </c:pt>
                <c:pt idx="396">
                  <c:v>250</c:v>
                </c:pt>
                <c:pt idx="397">
                  <c:v>243</c:v>
                </c:pt>
                <c:pt idx="398">
                  <c:v>158</c:v>
                </c:pt>
                <c:pt idx="399">
                  <c:v>184</c:v>
                </c:pt>
                <c:pt idx="400">
                  <c:v>239</c:v>
                </c:pt>
                <c:pt idx="401">
                  <c:v>160</c:v>
                </c:pt>
                <c:pt idx="402">
                  <c:v>193</c:v>
                </c:pt>
                <c:pt idx="403">
                  <c:v>117</c:v>
                </c:pt>
                <c:pt idx="404">
                  <c:v>229</c:v>
                </c:pt>
                <c:pt idx="405">
                  <c:v>148</c:v>
                </c:pt>
                <c:pt idx="406">
                  <c:v>187</c:v>
                </c:pt>
                <c:pt idx="407">
                  <c:v>180</c:v>
                </c:pt>
                <c:pt idx="408">
                  <c:v>226</c:v>
                </c:pt>
                <c:pt idx="409">
                  <c:v>182</c:v>
                </c:pt>
                <c:pt idx="410">
                  <c:v>88</c:v>
                </c:pt>
                <c:pt idx="411">
                  <c:v>207</c:v>
                </c:pt>
                <c:pt idx="412">
                  <c:v>140</c:v>
                </c:pt>
                <c:pt idx="413">
                  <c:v>199</c:v>
                </c:pt>
                <c:pt idx="414">
                  <c:v>228</c:v>
                </c:pt>
                <c:pt idx="415">
                  <c:v>192</c:v>
                </c:pt>
                <c:pt idx="416">
                  <c:v>159</c:v>
                </c:pt>
                <c:pt idx="417">
                  <c:v>182</c:v>
                </c:pt>
                <c:pt idx="418">
                  <c:v>154</c:v>
                </c:pt>
                <c:pt idx="419">
                  <c:v>149</c:v>
                </c:pt>
                <c:pt idx="420">
                  <c:v>163</c:v>
                </c:pt>
                <c:pt idx="421">
                  <c:v>145</c:v>
                </c:pt>
                <c:pt idx="422">
                  <c:v>198</c:v>
                </c:pt>
                <c:pt idx="423">
                  <c:v>201</c:v>
                </c:pt>
                <c:pt idx="424">
                  <c:v>190</c:v>
                </c:pt>
                <c:pt idx="425">
                  <c:v>223</c:v>
                </c:pt>
                <c:pt idx="426">
                  <c:v>141</c:v>
                </c:pt>
                <c:pt idx="427">
                  <c:v>219</c:v>
                </c:pt>
                <c:pt idx="428">
                  <c:v>213</c:v>
                </c:pt>
                <c:pt idx="429">
                  <c:v>208</c:v>
                </c:pt>
                <c:pt idx="430">
                  <c:v>163</c:v>
                </c:pt>
                <c:pt idx="431">
                  <c:v>187</c:v>
                </c:pt>
                <c:pt idx="432">
                  <c:v>137</c:v>
                </c:pt>
                <c:pt idx="433">
                  <c:v>225</c:v>
                </c:pt>
                <c:pt idx="434">
                  <c:v>197</c:v>
                </c:pt>
                <c:pt idx="435">
                  <c:v>145</c:v>
                </c:pt>
                <c:pt idx="436">
                  <c:v>207</c:v>
                </c:pt>
                <c:pt idx="437">
                  <c:v>216</c:v>
                </c:pt>
                <c:pt idx="438">
                  <c:v>156</c:v>
                </c:pt>
                <c:pt idx="439">
                  <c:v>182</c:v>
                </c:pt>
                <c:pt idx="440">
                  <c:v>152</c:v>
                </c:pt>
                <c:pt idx="441">
                  <c:v>204</c:v>
                </c:pt>
                <c:pt idx="442">
                  <c:v>202</c:v>
                </c:pt>
                <c:pt idx="443">
                  <c:v>193</c:v>
                </c:pt>
                <c:pt idx="444">
                  <c:v>188</c:v>
                </c:pt>
                <c:pt idx="445">
                  <c:v>100</c:v>
                </c:pt>
                <c:pt idx="446">
                  <c:v>206</c:v>
                </c:pt>
                <c:pt idx="447">
                  <c:v>194</c:v>
                </c:pt>
                <c:pt idx="448">
                  <c:v>267</c:v>
                </c:pt>
                <c:pt idx="449">
                  <c:v>205</c:v>
                </c:pt>
                <c:pt idx="450">
                  <c:v>120</c:v>
                </c:pt>
                <c:pt idx="451">
                  <c:v>193</c:v>
                </c:pt>
                <c:pt idx="452">
                  <c:v>222</c:v>
                </c:pt>
                <c:pt idx="453">
                  <c:v>241</c:v>
                </c:pt>
                <c:pt idx="454">
                  <c:v>158</c:v>
                </c:pt>
                <c:pt idx="455">
                  <c:v>210</c:v>
                </c:pt>
                <c:pt idx="456">
                  <c:v>220</c:v>
                </c:pt>
                <c:pt idx="457">
                  <c:v>175</c:v>
                </c:pt>
                <c:pt idx="458">
                  <c:v>226</c:v>
                </c:pt>
                <c:pt idx="459">
                  <c:v>156</c:v>
                </c:pt>
                <c:pt idx="460">
                  <c:v>166</c:v>
                </c:pt>
                <c:pt idx="461">
                  <c:v>196</c:v>
                </c:pt>
                <c:pt idx="462">
                  <c:v>229</c:v>
                </c:pt>
                <c:pt idx="463">
                  <c:v>151</c:v>
                </c:pt>
                <c:pt idx="464">
                  <c:v>251</c:v>
                </c:pt>
                <c:pt idx="465">
                  <c:v>109</c:v>
                </c:pt>
                <c:pt idx="466">
                  <c:v>234</c:v>
                </c:pt>
                <c:pt idx="467">
                  <c:v>178</c:v>
                </c:pt>
                <c:pt idx="468">
                  <c:v>215</c:v>
                </c:pt>
                <c:pt idx="469">
                  <c:v>230</c:v>
                </c:pt>
                <c:pt idx="470">
                  <c:v>170</c:v>
                </c:pt>
                <c:pt idx="471">
                  <c:v>250</c:v>
                </c:pt>
                <c:pt idx="472">
                  <c:v>185</c:v>
                </c:pt>
                <c:pt idx="473">
                  <c:v>176</c:v>
                </c:pt>
                <c:pt idx="474">
                  <c:v>188</c:v>
                </c:pt>
                <c:pt idx="475">
                  <c:v>207</c:v>
                </c:pt>
                <c:pt idx="476">
                  <c:v>121</c:v>
                </c:pt>
                <c:pt idx="477">
                  <c:v>121</c:v>
                </c:pt>
                <c:pt idx="478">
                  <c:v>171</c:v>
                </c:pt>
                <c:pt idx="479">
                  <c:v>208</c:v>
                </c:pt>
                <c:pt idx="480">
                  <c:v>167</c:v>
                </c:pt>
                <c:pt idx="481">
                  <c:v>183</c:v>
                </c:pt>
                <c:pt idx="482">
                  <c:v>253</c:v>
                </c:pt>
                <c:pt idx="483">
                  <c:v>172</c:v>
                </c:pt>
                <c:pt idx="484">
                  <c:v>208</c:v>
                </c:pt>
                <c:pt idx="485">
                  <c:v>126</c:v>
                </c:pt>
                <c:pt idx="486">
                  <c:v>202</c:v>
                </c:pt>
                <c:pt idx="487">
                  <c:v>255</c:v>
                </c:pt>
                <c:pt idx="488">
                  <c:v>209</c:v>
                </c:pt>
                <c:pt idx="489">
                  <c:v>254</c:v>
                </c:pt>
                <c:pt idx="490">
                  <c:v>224</c:v>
                </c:pt>
                <c:pt idx="491">
                  <c:v>183</c:v>
                </c:pt>
                <c:pt idx="492">
                  <c:v>172</c:v>
                </c:pt>
                <c:pt idx="493">
                  <c:v>167</c:v>
                </c:pt>
                <c:pt idx="494">
                  <c:v>100</c:v>
                </c:pt>
                <c:pt idx="495">
                  <c:v>134</c:v>
                </c:pt>
                <c:pt idx="496">
                  <c:v>188</c:v>
                </c:pt>
                <c:pt idx="497">
                  <c:v>247</c:v>
                </c:pt>
                <c:pt idx="498">
                  <c:v>197</c:v>
                </c:pt>
                <c:pt idx="499">
                  <c:v>142</c:v>
                </c:pt>
                <c:pt idx="500">
                  <c:v>170</c:v>
                </c:pt>
                <c:pt idx="501">
                  <c:v>145</c:v>
                </c:pt>
                <c:pt idx="502">
                  <c:v>188</c:v>
                </c:pt>
                <c:pt idx="503">
                  <c:v>178</c:v>
                </c:pt>
                <c:pt idx="504">
                  <c:v>160</c:v>
                </c:pt>
                <c:pt idx="505">
                  <c:v>220</c:v>
                </c:pt>
                <c:pt idx="506">
                  <c:v>262</c:v>
                </c:pt>
                <c:pt idx="507">
                  <c:v>110</c:v>
                </c:pt>
                <c:pt idx="508">
                  <c:v>128</c:v>
                </c:pt>
                <c:pt idx="509">
                  <c:v>196</c:v>
                </c:pt>
              </c:numCache>
            </c:numRef>
          </c:yVal>
          <c:smooth val="0"/>
          <c:extLst>
            <c:ext xmlns:c16="http://schemas.microsoft.com/office/drawing/2014/chart" uri="{C3380CC4-5D6E-409C-BE32-E72D297353CC}">
              <c16:uniqueId val="{00000000-129A-E44B-86EF-5EA129CD491E}"/>
            </c:ext>
          </c:extLst>
        </c:ser>
        <c:dLbls>
          <c:showLegendKey val="0"/>
          <c:showVal val="0"/>
          <c:showCatName val="0"/>
          <c:showSerName val="0"/>
          <c:showPercent val="0"/>
          <c:showBubbleSize val="0"/>
        </c:dLbls>
        <c:axId val="-2035903240"/>
        <c:axId val="-2064888536"/>
      </c:scatterChart>
      <c:valAx>
        <c:axId val="-2035903240"/>
        <c:scaling>
          <c:orientation val="minMax"/>
        </c:scaling>
        <c:delete val="0"/>
        <c:axPos val="b"/>
        <c:title>
          <c:tx>
            <c:rich>
              <a:bodyPr/>
              <a:lstStyle/>
              <a:p>
                <a:pPr>
                  <a:defRPr sz="1200"/>
                </a:pPr>
                <a:r>
                  <a:rPr lang="fr-FR" sz="1200"/>
                  <a:t>Longueur de la route en</a:t>
                </a:r>
                <a:r>
                  <a:rPr lang="fr-FR" sz="1200" baseline="0"/>
                  <a:t> km</a:t>
                </a:r>
                <a:endParaRPr lang="fr-FR" sz="1200"/>
              </a:p>
            </c:rich>
          </c:tx>
          <c:overlay val="0"/>
        </c:title>
        <c:numFmt formatCode="General" sourceLinked="1"/>
        <c:majorTickMark val="out"/>
        <c:minorTickMark val="none"/>
        <c:tickLblPos val="nextTo"/>
        <c:txPr>
          <a:bodyPr/>
          <a:lstStyle/>
          <a:p>
            <a:pPr>
              <a:defRPr sz="1200"/>
            </a:pPr>
            <a:endParaRPr lang="fr-GB"/>
          </a:p>
        </c:txPr>
        <c:crossAx val="-2064888536"/>
        <c:crosses val="autoZero"/>
        <c:crossBetween val="midCat"/>
      </c:valAx>
      <c:valAx>
        <c:axId val="-2064888536"/>
        <c:scaling>
          <c:orientation val="minMax"/>
        </c:scaling>
        <c:delete val="0"/>
        <c:axPos val="l"/>
        <c:majorGridlines/>
        <c:title>
          <c:tx>
            <c:rich>
              <a:bodyPr rot="-5400000" vert="horz"/>
              <a:lstStyle/>
              <a:p>
                <a:pPr>
                  <a:defRPr sz="1200"/>
                </a:pPr>
                <a:r>
                  <a:rPr lang="fr-FR" sz="1200"/>
                  <a:t>Nombre de véhicules par route</a:t>
                </a:r>
              </a:p>
            </c:rich>
          </c:tx>
          <c:overlay val="0"/>
        </c:title>
        <c:numFmt formatCode="General" sourceLinked="1"/>
        <c:majorTickMark val="out"/>
        <c:minorTickMark val="none"/>
        <c:tickLblPos val="nextTo"/>
        <c:txPr>
          <a:bodyPr/>
          <a:lstStyle/>
          <a:p>
            <a:pPr>
              <a:defRPr sz="1200"/>
            </a:pPr>
            <a:endParaRPr lang="fr-GB"/>
          </a:p>
        </c:txPr>
        <c:crossAx val="-2035903240"/>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Autoroutes</a:t>
            </a:r>
          </a:p>
        </c:rich>
      </c:tx>
      <c:overlay val="0"/>
    </c:title>
    <c:autoTitleDeleted val="0"/>
    <c:plotArea>
      <c:layout/>
      <c:scatterChart>
        <c:scatterStyle val="lineMarker"/>
        <c:varyColors val="0"/>
        <c:ser>
          <c:idx val="0"/>
          <c:order val="0"/>
          <c:tx>
            <c:strRef>
              <c:f>donnees!$H$1</c:f>
              <c:strCache>
                <c:ptCount val="1"/>
                <c:pt idx="0">
                  <c:v>nVehiculesParJour</c:v>
                </c:pt>
              </c:strCache>
            </c:strRef>
          </c:tx>
          <c:spPr>
            <a:ln w="47625">
              <a:noFill/>
            </a:ln>
            <a:effectLst/>
          </c:spPr>
          <c:marker>
            <c:symbol val="circle"/>
            <c:size val="5"/>
            <c:spPr>
              <a:effectLst/>
            </c:spPr>
          </c:marker>
          <c:xVal>
            <c:numRef>
              <c:f>donnees!$C$2:$C$21</c:f>
              <c:numCache>
                <c:formatCode>General</c:formatCode>
                <c:ptCount val="20"/>
                <c:pt idx="0">
                  <c:v>118.6</c:v>
                </c:pt>
                <c:pt idx="1">
                  <c:v>506.6</c:v>
                </c:pt>
                <c:pt idx="2">
                  <c:v>362.4</c:v>
                </c:pt>
                <c:pt idx="3">
                  <c:v>538.4</c:v>
                </c:pt>
                <c:pt idx="4">
                  <c:v>149.69999999999999</c:v>
                </c:pt>
                <c:pt idx="5">
                  <c:v>453.5</c:v>
                </c:pt>
                <c:pt idx="6">
                  <c:v>401.7</c:v>
                </c:pt>
                <c:pt idx="7">
                  <c:v>549.4</c:v>
                </c:pt>
                <c:pt idx="8">
                  <c:v>508.8</c:v>
                </c:pt>
                <c:pt idx="9">
                  <c:v>406.2</c:v>
                </c:pt>
                <c:pt idx="10">
                  <c:v>278.5</c:v>
                </c:pt>
                <c:pt idx="11">
                  <c:v>418.7</c:v>
                </c:pt>
                <c:pt idx="12">
                  <c:v>241.3</c:v>
                </c:pt>
                <c:pt idx="13">
                  <c:v>537.79999999999995</c:v>
                </c:pt>
                <c:pt idx="14">
                  <c:v>446.4</c:v>
                </c:pt>
                <c:pt idx="15">
                  <c:v>506.8</c:v>
                </c:pt>
                <c:pt idx="16">
                  <c:v>575.5</c:v>
                </c:pt>
                <c:pt idx="17">
                  <c:v>216.1</c:v>
                </c:pt>
                <c:pt idx="18">
                  <c:v>417.6</c:v>
                </c:pt>
                <c:pt idx="19">
                  <c:v>534.6</c:v>
                </c:pt>
              </c:numCache>
            </c:numRef>
          </c:xVal>
          <c:yVal>
            <c:numRef>
              <c:f>donnees!$H$2:$H$21</c:f>
              <c:numCache>
                <c:formatCode>General</c:formatCode>
                <c:ptCount val="20"/>
                <c:pt idx="0">
                  <c:v>3013</c:v>
                </c:pt>
                <c:pt idx="1">
                  <c:v>3131</c:v>
                </c:pt>
                <c:pt idx="2">
                  <c:v>3214</c:v>
                </c:pt>
                <c:pt idx="3">
                  <c:v>2900</c:v>
                </c:pt>
                <c:pt idx="4">
                  <c:v>3786</c:v>
                </c:pt>
                <c:pt idx="5">
                  <c:v>3704</c:v>
                </c:pt>
                <c:pt idx="6">
                  <c:v>2795</c:v>
                </c:pt>
                <c:pt idx="7">
                  <c:v>3619</c:v>
                </c:pt>
                <c:pt idx="8">
                  <c:v>3078</c:v>
                </c:pt>
                <c:pt idx="9">
                  <c:v>3212</c:v>
                </c:pt>
                <c:pt idx="10">
                  <c:v>3063</c:v>
                </c:pt>
                <c:pt idx="11">
                  <c:v>3677</c:v>
                </c:pt>
                <c:pt idx="12">
                  <c:v>2905</c:v>
                </c:pt>
                <c:pt idx="13">
                  <c:v>3354</c:v>
                </c:pt>
                <c:pt idx="14">
                  <c:v>2928</c:v>
                </c:pt>
                <c:pt idx="15">
                  <c:v>2934</c:v>
                </c:pt>
                <c:pt idx="16">
                  <c:v>2523</c:v>
                </c:pt>
                <c:pt idx="17">
                  <c:v>2383</c:v>
                </c:pt>
                <c:pt idx="18">
                  <c:v>2915</c:v>
                </c:pt>
                <c:pt idx="19">
                  <c:v>3027</c:v>
                </c:pt>
              </c:numCache>
            </c:numRef>
          </c:yVal>
          <c:smooth val="0"/>
          <c:extLst>
            <c:ext xmlns:c16="http://schemas.microsoft.com/office/drawing/2014/chart" uri="{C3380CC4-5D6E-409C-BE32-E72D297353CC}">
              <c16:uniqueId val="{00000000-5E05-8B4A-812C-D373A71A5331}"/>
            </c:ext>
          </c:extLst>
        </c:ser>
        <c:dLbls>
          <c:showLegendKey val="0"/>
          <c:showVal val="0"/>
          <c:showCatName val="0"/>
          <c:showSerName val="0"/>
          <c:showPercent val="0"/>
          <c:showBubbleSize val="0"/>
        </c:dLbls>
        <c:axId val="-2115535000"/>
        <c:axId val="-2036080584"/>
      </c:scatterChart>
      <c:valAx>
        <c:axId val="-2115535000"/>
        <c:scaling>
          <c:orientation val="minMax"/>
        </c:scaling>
        <c:delete val="0"/>
        <c:axPos val="b"/>
        <c:title>
          <c:tx>
            <c:rich>
              <a:bodyPr/>
              <a:lstStyle/>
              <a:p>
                <a:pPr>
                  <a:defRPr sz="1200"/>
                </a:pPr>
                <a:r>
                  <a:rPr lang="fr-FR" sz="1200"/>
                  <a:t>Longueur de la route en</a:t>
                </a:r>
                <a:r>
                  <a:rPr lang="fr-FR" sz="1200" baseline="0"/>
                  <a:t> km</a:t>
                </a:r>
                <a:endParaRPr lang="fr-FR" sz="1200"/>
              </a:p>
            </c:rich>
          </c:tx>
          <c:overlay val="0"/>
        </c:title>
        <c:numFmt formatCode="General" sourceLinked="1"/>
        <c:majorTickMark val="out"/>
        <c:minorTickMark val="none"/>
        <c:tickLblPos val="nextTo"/>
        <c:txPr>
          <a:bodyPr/>
          <a:lstStyle/>
          <a:p>
            <a:pPr>
              <a:defRPr sz="1200"/>
            </a:pPr>
            <a:endParaRPr lang="fr-GB"/>
          </a:p>
        </c:txPr>
        <c:crossAx val="-2036080584"/>
        <c:crosses val="autoZero"/>
        <c:crossBetween val="midCat"/>
      </c:valAx>
      <c:valAx>
        <c:axId val="-2036080584"/>
        <c:scaling>
          <c:orientation val="minMax"/>
        </c:scaling>
        <c:delete val="0"/>
        <c:axPos val="l"/>
        <c:majorGridlines/>
        <c:title>
          <c:tx>
            <c:rich>
              <a:bodyPr rot="-5400000" vert="horz"/>
              <a:lstStyle/>
              <a:p>
                <a:pPr>
                  <a:defRPr sz="1200"/>
                </a:pPr>
                <a:r>
                  <a:rPr lang="fr-FR" sz="1200"/>
                  <a:t>Nombre de véhicules par route</a:t>
                </a:r>
              </a:p>
            </c:rich>
          </c:tx>
          <c:overlay val="0"/>
        </c:title>
        <c:numFmt formatCode="General" sourceLinked="1"/>
        <c:majorTickMark val="out"/>
        <c:minorTickMark val="none"/>
        <c:tickLblPos val="nextTo"/>
        <c:txPr>
          <a:bodyPr/>
          <a:lstStyle/>
          <a:p>
            <a:pPr>
              <a:defRPr sz="1200"/>
            </a:pPr>
            <a:endParaRPr lang="fr-GB"/>
          </a:p>
        </c:txPr>
        <c:crossAx val="-2115535000"/>
        <c:crosses val="autoZero"/>
        <c:crossBetween val="midCat"/>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Nationales</a:t>
            </a:r>
          </a:p>
        </c:rich>
      </c:tx>
      <c:overlay val="0"/>
    </c:title>
    <c:autoTitleDeleted val="0"/>
    <c:plotArea>
      <c:layout/>
      <c:scatterChart>
        <c:scatterStyle val="lineMarker"/>
        <c:varyColors val="0"/>
        <c:ser>
          <c:idx val="0"/>
          <c:order val="0"/>
          <c:tx>
            <c:strRef>
              <c:f>donnees!$H$1</c:f>
              <c:strCache>
                <c:ptCount val="1"/>
                <c:pt idx="0">
                  <c:v>nVehiculesParJour</c:v>
                </c:pt>
              </c:strCache>
            </c:strRef>
          </c:tx>
          <c:spPr>
            <a:ln w="47625">
              <a:noFill/>
            </a:ln>
            <a:effectLst/>
          </c:spPr>
          <c:marker>
            <c:symbol val="circle"/>
            <c:size val="5"/>
            <c:spPr>
              <a:effectLst/>
            </c:spPr>
          </c:marker>
          <c:xVal>
            <c:numRef>
              <c:f>donnees!$C$22:$C$71</c:f>
              <c:numCache>
                <c:formatCode>General</c:formatCode>
                <c:ptCount val="50"/>
                <c:pt idx="0">
                  <c:v>207.5</c:v>
                </c:pt>
                <c:pt idx="1">
                  <c:v>181.8</c:v>
                </c:pt>
                <c:pt idx="2">
                  <c:v>237.6</c:v>
                </c:pt>
                <c:pt idx="3">
                  <c:v>227.9</c:v>
                </c:pt>
                <c:pt idx="4">
                  <c:v>226.1</c:v>
                </c:pt>
                <c:pt idx="5">
                  <c:v>169.2</c:v>
                </c:pt>
                <c:pt idx="6">
                  <c:v>179.6</c:v>
                </c:pt>
                <c:pt idx="7">
                  <c:v>259.7</c:v>
                </c:pt>
                <c:pt idx="8">
                  <c:v>289.2</c:v>
                </c:pt>
                <c:pt idx="9">
                  <c:v>211.9</c:v>
                </c:pt>
                <c:pt idx="10">
                  <c:v>205.1</c:v>
                </c:pt>
                <c:pt idx="11">
                  <c:v>268.5</c:v>
                </c:pt>
                <c:pt idx="12">
                  <c:v>187</c:v>
                </c:pt>
                <c:pt idx="13">
                  <c:v>241</c:v>
                </c:pt>
                <c:pt idx="14">
                  <c:v>241.8</c:v>
                </c:pt>
                <c:pt idx="15">
                  <c:v>245</c:v>
                </c:pt>
                <c:pt idx="16">
                  <c:v>266.89999999999998</c:v>
                </c:pt>
                <c:pt idx="17">
                  <c:v>118.6</c:v>
                </c:pt>
                <c:pt idx="18">
                  <c:v>225.5</c:v>
                </c:pt>
                <c:pt idx="19">
                  <c:v>167.9</c:v>
                </c:pt>
                <c:pt idx="20">
                  <c:v>229.9</c:v>
                </c:pt>
                <c:pt idx="21">
                  <c:v>247.8</c:v>
                </c:pt>
                <c:pt idx="22">
                  <c:v>297.39999999999998</c:v>
                </c:pt>
                <c:pt idx="23">
                  <c:v>329.5</c:v>
                </c:pt>
                <c:pt idx="24">
                  <c:v>305</c:v>
                </c:pt>
                <c:pt idx="25">
                  <c:v>91</c:v>
                </c:pt>
                <c:pt idx="26">
                  <c:v>102</c:v>
                </c:pt>
                <c:pt idx="27">
                  <c:v>123.6</c:v>
                </c:pt>
                <c:pt idx="28">
                  <c:v>114.7</c:v>
                </c:pt>
                <c:pt idx="29">
                  <c:v>227.5</c:v>
                </c:pt>
                <c:pt idx="30">
                  <c:v>95.3</c:v>
                </c:pt>
                <c:pt idx="31">
                  <c:v>174</c:v>
                </c:pt>
                <c:pt idx="32">
                  <c:v>226.7</c:v>
                </c:pt>
                <c:pt idx="33">
                  <c:v>169.7</c:v>
                </c:pt>
                <c:pt idx="34">
                  <c:v>205.4</c:v>
                </c:pt>
                <c:pt idx="35">
                  <c:v>217.1</c:v>
                </c:pt>
                <c:pt idx="36">
                  <c:v>90</c:v>
                </c:pt>
                <c:pt idx="37">
                  <c:v>131.69999999999999</c:v>
                </c:pt>
                <c:pt idx="38">
                  <c:v>194.2</c:v>
                </c:pt>
                <c:pt idx="39">
                  <c:v>109.9</c:v>
                </c:pt>
                <c:pt idx="40">
                  <c:v>114.6</c:v>
                </c:pt>
                <c:pt idx="41">
                  <c:v>207.5</c:v>
                </c:pt>
                <c:pt idx="42">
                  <c:v>261.10000000000002</c:v>
                </c:pt>
                <c:pt idx="43">
                  <c:v>220.9</c:v>
                </c:pt>
                <c:pt idx="44">
                  <c:v>209.8</c:v>
                </c:pt>
                <c:pt idx="45">
                  <c:v>217.3</c:v>
                </c:pt>
                <c:pt idx="46">
                  <c:v>97.4</c:v>
                </c:pt>
                <c:pt idx="47">
                  <c:v>82.3</c:v>
                </c:pt>
                <c:pt idx="48">
                  <c:v>195.5</c:v>
                </c:pt>
                <c:pt idx="49">
                  <c:v>28</c:v>
                </c:pt>
              </c:numCache>
            </c:numRef>
          </c:xVal>
          <c:yVal>
            <c:numRef>
              <c:f>donnees!$H$22:$H$71</c:f>
              <c:numCache>
                <c:formatCode>General</c:formatCode>
                <c:ptCount val="50"/>
                <c:pt idx="0">
                  <c:v>612</c:v>
                </c:pt>
                <c:pt idx="1">
                  <c:v>769</c:v>
                </c:pt>
                <c:pt idx="2">
                  <c:v>636</c:v>
                </c:pt>
                <c:pt idx="3">
                  <c:v>565</c:v>
                </c:pt>
                <c:pt idx="4">
                  <c:v>497</c:v>
                </c:pt>
                <c:pt idx="5">
                  <c:v>514</c:v>
                </c:pt>
                <c:pt idx="6">
                  <c:v>665</c:v>
                </c:pt>
                <c:pt idx="7">
                  <c:v>562</c:v>
                </c:pt>
                <c:pt idx="8">
                  <c:v>633</c:v>
                </c:pt>
                <c:pt idx="9">
                  <c:v>713</c:v>
                </c:pt>
                <c:pt idx="10">
                  <c:v>688</c:v>
                </c:pt>
                <c:pt idx="11">
                  <c:v>237</c:v>
                </c:pt>
                <c:pt idx="12">
                  <c:v>526</c:v>
                </c:pt>
                <c:pt idx="13">
                  <c:v>622</c:v>
                </c:pt>
                <c:pt idx="14">
                  <c:v>647</c:v>
                </c:pt>
                <c:pt idx="15">
                  <c:v>563</c:v>
                </c:pt>
                <c:pt idx="16">
                  <c:v>470</c:v>
                </c:pt>
                <c:pt idx="17">
                  <c:v>584</c:v>
                </c:pt>
                <c:pt idx="18">
                  <c:v>462</c:v>
                </c:pt>
                <c:pt idx="19">
                  <c:v>435</c:v>
                </c:pt>
                <c:pt idx="20">
                  <c:v>401</c:v>
                </c:pt>
                <c:pt idx="21">
                  <c:v>703</c:v>
                </c:pt>
                <c:pt idx="22">
                  <c:v>532</c:v>
                </c:pt>
                <c:pt idx="23">
                  <c:v>516</c:v>
                </c:pt>
                <c:pt idx="24">
                  <c:v>502</c:v>
                </c:pt>
                <c:pt idx="25">
                  <c:v>526</c:v>
                </c:pt>
                <c:pt idx="26">
                  <c:v>682</c:v>
                </c:pt>
                <c:pt idx="27">
                  <c:v>626</c:v>
                </c:pt>
                <c:pt idx="28">
                  <c:v>661</c:v>
                </c:pt>
                <c:pt idx="29">
                  <c:v>684</c:v>
                </c:pt>
                <c:pt idx="30">
                  <c:v>658</c:v>
                </c:pt>
                <c:pt idx="31">
                  <c:v>559</c:v>
                </c:pt>
                <c:pt idx="32">
                  <c:v>443</c:v>
                </c:pt>
                <c:pt idx="33">
                  <c:v>686</c:v>
                </c:pt>
                <c:pt idx="34">
                  <c:v>668</c:v>
                </c:pt>
                <c:pt idx="35">
                  <c:v>529</c:v>
                </c:pt>
                <c:pt idx="36">
                  <c:v>503</c:v>
                </c:pt>
                <c:pt idx="37">
                  <c:v>445</c:v>
                </c:pt>
                <c:pt idx="38">
                  <c:v>688</c:v>
                </c:pt>
                <c:pt idx="39">
                  <c:v>574</c:v>
                </c:pt>
                <c:pt idx="40">
                  <c:v>555</c:v>
                </c:pt>
                <c:pt idx="41">
                  <c:v>736</c:v>
                </c:pt>
                <c:pt idx="42">
                  <c:v>506</c:v>
                </c:pt>
                <c:pt idx="43">
                  <c:v>550</c:v>
                </c:pt>
                <c:pt idx="44">
                  <c:v>694</c:v>
                </c:pt>
                <c:pt idx="45">
                  <c:v>657</c:v>
                </c:pt>
                <c:pt idx="46">
                  <c:v>807</c:v>
                </c:pt>
                <c:pt idx="47">
                  <c:v>663</c:v>
                </c:pt>
                <c:pt idx="48">
                  <c:v>712</c:v>
                </c:pt>
                <c:pt idx="49">
                  <c:v>581</c:v>
                </c:pt>
              </c:numCache>
            </c:numRef>
          </c:yVal>
          <c:smooth val="0"/>
          <c:extLst>
            <c:ext xmlns:c16="http://schemas.microsoft.com/office/drawing/2014/chart" uri="{C3380CC4-5D6E-409C-BE32-E72D297353CC}">
              <c16:uniqueId val="{00000000-F42C-6546-96D2-EF3602673D3D}"/>
            </c:ext>
          </c:extLst>
        </c:ser>
        <c:dLbls>
          <c:showLegendKey val="0"/>
          <c:showVal val="0"/>
          <c:showCatName val="0"/>
          <c:showSerName val="0"/>
          <c:showPercent val="0"/>
          <c:showBubbleSize val="0"/>
        </c:dLbls>
        <c:axId val="-2036114904"/>
        <c:axId val="-2094630520"/>
      </c:scatterChart>
      <c:valAx>
        <c:axId val="-2036114904"/>
        <c:scaling>
          <c:orientation val="minMax"/>
        </c:scaling>
        <c:delete val="0"/>
        <c:axPos val="b"/>
        <c:title>
          <c:tx>
            <c:rich>
              <a:bodyPr/>
              <a:lstStyle/>
              <a:p>
                <a:pPr>
                  <a:defRPr sz="1200"/>
                </a:pPr>
                <a:r>
                  <a:rPr lang="fr-FR" sz="1200"/>
                  <a:t>Longueur de la route en</a:t>
                </a:r>
                <a:r>
                  <a:rPr lang="fr-FR" sz="1200" baseline="0"/>
                  <a:t> km</a:t>
                </a:r>
                <a:endParaRPr lang="fr-FR" sz="1200"/>
              </a:p>
            </c:rich>
          </c:tx>
          <c:overlay val="0"/>
        </c:title>
        <c:numFmt formatCode="General" sourceLinked="1"/>
        <c:majorTickMark val="out"/>
        <c:minorTickMark val="none"/>
        <c:tickLblPos val="nextTo"/>
        <c:txPr>
          <a:bodyPr/>
          <a:lstStyle/>
          <a:p>
            <a:pPr>
              <a:defRPr sz="1200"/>
            </a:pPr>
            <a:endParaRPr lang="fr-GB"/>
          </a:p>
        </c:txPr>
        <c:crossAx val="-2094630520"/>
        <c:crosses val="autoZero"/>
        <c:crossBetween val="midCat"/>
      </c:valAx>
      <c:valAx>
        <c:axId val="-2094630520"/>
        <c:scaling>
          <c:orientation val="minMax"/>
        </c:scaling>
        <c:delete val="0"/>
        <c:axPos val="l"/>
        <c:majorGridlines/>
        <c:title>
          <c:tx>
            <c:rich>
              <a:bodyPr rot="-5400000" vert="horz"/>
              <a:lstStyle/>
              <a:p>
                <a:pPr>
                  <a:defRPr sz="1200"/>
                </a:pPr>
                <a:r>
                  <a:rPr lang="fr-FR" sz="1200"/>
                  <a:t>Nombre de véhicules par route</a:t>
                </a:r>
              </a:p>
            </c:rich>
          </c:tx>
          <c:overlay val="0"/>
        </c:title>
        <c:numFmt formatCode="General" sourceLinked="1"/>
        <c:majorTickMark val="out"/>
        <c:minorTickMark val="none"/>
        <c:tickLblPos val="nextTo"/>
        <c:txPr>
          <a:bodyPr/>
          <a:lstStyle/>
          <a:p>
            <a:pPr>
              <a:defRPr sz="1200"/>
            </a:pPr>
            <a:endParaRPr lang="fr-GB"/>
          </a:p>
        </c:txPr>
        <c:crossAx val="-2036114904"/>
        <c:crosses val="autoZero"/>
        <c:crossBetween val="midCat"/>
      </c:valAx>
    </c:plotArea>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Départementales</a:t>
            </a:r>
          </a:p>
        </c:rich>
      </c:tx>
      <c:overlay val="0"/>
    </c:title>
    <c:autoTitleDeleted val="0"/>
    <c:plotArea>
      <c:layout/>
      <c:scatterChart>
        <c:scatterStyle val="lineMarker"/>
        <c:varyColors val="0"/>
        <c:ser>
          <c:idx val="0"/>
          <c:order val="0"/>
          <c:tx>
            <c:strRef>
              <c:f>donnees!$H$1</c:f>
              <c:strCache>
                <c:ptCount val="1"/>
                <c:pt idx="0">
                  <c:v>nVehiculesParJour</c:v>
                </c:pt>
              </c:strCache>
            </c:strRef>
          </c:tx>
          <c:spPr>
            <a:ln w="47625">
              <a:noFill/>
            </a:ln>
            <a:effectLst/>
          </c:spPr>
          <c:marker>
            <c:symbol val="circle"/>
            <c:size val="5"/>
            <c:spPr>
              <a:effectLst/>
            </c:spPr>
          </c:marker>
          <c:xVal>
            <c:numRef>
              <c:f>donnees!$C$72:$C$220</c:f>
              <c:numCache>
                <c:formatCode>General</c:formatCode>
                <c:ptCount val="149"/>
                <c:pt idx="0">
                  <c:v>34.200000000000003</c:v>
                </c:pt>
                <c:pt idx="1">
                  <c:v>49.3</c:v>
                </c:pt>
                <c:pt idx="2">
                  <c:v>77.3</c:v>
                </c:pt>
                <c:pt idx="3">
                  <c:v>16</c:v>
                </c:pt>
                <c:pt idx="4">
                  <c:v>49.8</c:v>
                </c:pt>
                <c:pt idx="5">
                  <c:v>58.1</c:v>
                </c:pt>
                <c:pt idx="6">
                  <c:v>65.8</c:v>
                </c:pt>
                <c:pt idx="7">
                  <c:v>39.4</c:v>
                </c:pt>
                <c:pt idx="8">
                  <c:v>42.3</c:v>
                </c:pt>
                <c:pt idx="9">
                  <c:v>42.3</c:v>
                </c:pt>
                <c:pt idx="10">
                  <c:v>26.4</c:v>
                </c:pt>
                <c:pt idx="11">
                  <c:v>35.4</c:v>
                </c:pt>
                <c:pt idx="12">
                  <c:v>73.400000000000006</c:v>
                </c:pt>
                <c:pt idx="13">
                  <c:v>53.1</c:v>
                </c:pt>
                <c:pt idx="14">
                  <c:v>53.6</c:v>
                </c:pt>
                <c:pt idx="15">
                  <c:v>99.8</c:v>
                </c:pt>
                <c:pt idx="16">
                  <c:v>28.6</c:v>
                </c:pt>
                <c:pt idx="17">
                  <c:v>49.8</c:v>
                </c:pt>
                <c:pt idx="18">
                  <c:v>70.900000000000006</c:v>
                </c:pt>
                <c:pt idx="19">
                  <c:v>53.6</c:v>
                </c:pt>
                <c:pt idx="20">
                  <c:v>90.3</c:v>
                </c:pt>
                <c:pt idx="21">
                  <c:v>32.700000000000003</c:v>
                </c:pt>
                <c:pt idx="22">
                  <c:v>51.9</c:v>
                </c:pt>
                <c:pt idx="23">
                  <c:v>41.2</c:v>
                </c:pt>
                <c:pt idx="24">
                  <c:v>32.299999999999997</c:v>
                </c:pt>
                <c:pt idx="25">
                  <c:v>64.3</c:v>
                </c:pt>
                <c:pt idx="26">
                  <c:v>50.5</c:v>
                </c:pt>
                <c:pt idx="27">
                  <c:v>26.3</c:v>
                </c:pt>
                <c:pt idx="28">
                  <c:v>71.3</c:v>
                </c:pt>
                <c:pt idx="29">
                  <c:v>29.1</c:v>
                </c:pt>
                <c:pt idx="30">
                  <c:v>33.200000000000003</c:v>
                </c:pt>
                <c:pt idx="31">
                  <c:v>70.8</c:v>
                </c:pt>
                <c:pt idx="32">
                  <c:v>32</c:v>
                </c:pt>
                <c:pt idx="33">
                  <c:v>53</c:v>
                </c:pt>
                <c:pt idx="34">
                  <c:v>24.1</c:v>
                </c:pt>
                <c:pt idx="35">
                  <c:v>44.4</c:v>
                </c:pt>
                <c:pt idx="36">
                  <c:v>33.1</c:v>
                </c:pt>
                <c:pt idx="37">
                  <c:v>43.4</c:v>
                </c:pt>
                <c:pt idx="38">
                  <c:v>39</c:v>
                </c:pt>
                <c:pt idx="39">
                  <c:v>54.5</c:v>
                </c:pt>
                <c:pt idx="40">
                  <c:v>9.4</c:v>
                </c:pt>
                <c:pt idx="41">
                  <c:v>90.9</c:v>
                </c:pt>
                <c:pt idx="42">
                  <c:v>36.9</c:v>
                </c:pt>
                <c:pt idx="43">
                  <c:v>46</c:v>
                </c:pt>
                <c:pt idx="44">
                  <c:v>59.3</c:v>
                </c:pt>
                <c:pt idx="45">
                  <c:v>43.9</c:v>
                </c:pt>
                <c:pt idx="46">
                  <c:v>55.7</c:v>
                </c:pt>
                <c:pt idx="47">
                  <c:v>55.2</c:v>
                </c:pt>
                <c:pt idx="48">
                  <c:v>37</c:v>
                </c:pt>
                <c:pt idx="49">
                  <c:v>47.3</c:v>
                </c:pt>
                <c:pt idx="50">
                  <c:v>46.2</c:v>
                </c:pt>
                <c:pt idx="51">
                  <c:v>15.3</c:v>
                </c:pt>
                <c:pt idx="52">
                  <c:v>73.099999999999994</c:v>
                </c:pt>
                <c:pt idx="53">
                  <c:v>3.8</c:v>
                </c:pt>
                <c:pt idx="54">
                  <c:v>31.9</c:v>
                </c:pt>
                <c:pt idx="55">
                  <c:v>28.9</c:v>
                </c:pt>
                <c:pt idx="56">
                  <c:v>48.9</c:v>
                </c:pt>
                <c:pt idx="57">
                  <c:v>59.5</c:v>
                </c:pt>
                <c:pt idx="58">
                  <c:v>27.7</c:v>
                </c:pt>
                <c:pt idx="59">
                  <c:v>41.1</c:v>
                </c:pt>
                <c:pt idx="60">
                  <c:v>71.5</c:v>
                </c:pt>
                <c:pt idx="61">
                  <c:v>26</c:v>
                </c:pt>
                <c:pt idx="62">
                  <c:v>24.6</c:v>
                </c:pt>
                <c:pt idx="63">
                  <c:v>19.100000000000001</c:v>
                </c:pt>
                <c:pt idx="64">
                  <c:v>24.3</c:v>
                </c:pt>
                <c:pt idx="65">
                  <c:v>7.8</c:v>
                </c:pt>
                <c:pt idx="66">
                  <c:v>70.7</c:v>
                </c:pt>
                <c:pt idx="67">
                  <c:v>83.7</c:v>
                </c:pt>
                <c:pt idx="68">
                  <c:v>52.8</c:v>
                </c:pt>
                <c:pt idx="69">
                  <c:v>93.8</c:v>
                </c:pt>
                <c:pt idx="70">
                  <c:v>29.5</c:v>
                </c:pt>
                <c:pt idx="71">
                  <c:v>14.9</c:v>
                </c:pt>
                <c:pt idx="72">
                  <c:v>12.9</c:v>
                </c:pt>
                <c:pt idx="73">
                  <c:v>39.200000000000003</c:v>
                </c:pt>
                <c:pt idx="74">
                  <c:v>57</c:v>
                </c:pt>
                <c:pt idx="75">
                  <c:v>34.9</c:v>
                </c:pt>
                <c:pt idx="76">
                  <c:v>44.9</c:v>
                </c:pt>
                <c:pt idx="77">
                  <c:v>62.2</c:v>
                </c:pt>
                <c:pt idx="78">
                  <c:v>86.2</c:v>
                </c:pt>
                <c:pt idx="79">
                  <c:v>41.4</c:v>
                </c:pt>
                <c:pt idx="80">
                  <c:v>65.8</c:v>
                </c:pt>
                <c:pt idx="81">
                  <c:v>68.5</c:v>
                </c:pt>
                <c:pt idx="82">
                  <c:v>47.1</c:v>
                </c:pt>
                <c:pt idx="83">
                  <c:v>61</c:v>
                </c:pt>
                <c:pt idx="84">
                  <c:v>14.2</c:v>
                </c:pt>
                <c:pt idx="85">
                  <c:v>77.900000000000006</c:v>
                </c:pt>
                <c:pt idx="86">
                  <c:v>52.4</c:v>
                </c:pt>
                <c:pt idx="87">
                  <c:v>27.4</c:v>
                </c:pt>
                <c:pt idx="88">
                  <c:v>86.1</c:v>
                </c:pt>
                <c:pt idx="89">
                  <c:v>85.9</c:v>
                </c:pt>
                <c:pt idx="90">
                  <c:v>75.3</c:v>
                </c:pt>
                <c:pt idx="91">
                  <c:v>7.1</c:v>
                </c:pt>
                <c:pt idx="92">
                  <c:v>50.2</c:v>
                </c:pt>
                <c:pt idx="93">
                  <c:v>67.5</c:v>
                </c:pt>
                <c:pt idx="94">
                  <c:v>38.5</c:v>
                </c:pt>
                <c:pt idx="95">
                  <c:v>18.3</c:v>
                </c:pt>
                <c:pt idx="96">
                  <c:v>6</c:v>
                </c:pt>
                <c:pt idx="97">
                  <c:v>61.9</c:v>
                </c:pt>
                <c:pt idx="98">
                  <c:v>1.4</c:v>
                </c:pt>
                <c:pt idx="99">
                  <c:v>50.8</c:v>
                </c:pt>
                <c:pt idx="100">
                  <c:v>45.7</c:v>
                </c:pt>
                <c:pt idx="101">
                  <c:v>66.400000000000006</c:v>
                </c:pt>
                <c:pt idx="102">
                  <c:v>37</c:v>
                </c:pt>
                <c:pt idx="103">
                  <c:v>23.7</c:v>
                </c:pt>
                <c:pt idx="104">
                  <c:v>34.200000000000003</c:v>
                </c:pt>
                <c:pt idx="105">
                  <c:v>45.6</c:v>
                </c:pt>
                <c:pt idx="106">
                  <c:v>27.2</c:v>
                </c:pt>
                <c:pt idx="107">
                  <c:v>36.6</c:v>
                </c:pt>
                <c:pt idx="108">
                  <c:v>67.099999999999994</c:v>
                </c:pt>
                <c:pt idx="109">
                  <c:v>34.4</c:v>
                </c:pt>
                <c:pt idx="110">
                  <c:v>75.900000000000006</c:v>
                </c:pt>
                <c:pt idx="111">
                  <c:v>41.1</c:v>
                </c:pt>
                <c:pt idx="112">
                  <c:v>70</c:v>
                </c:pt>
                <c:pt idx="113">
                  <c:v>46.1</c:v>
                </c:pt>
                <c:pt idx="114">
                  <c:v>38.700000000000003</c:v>
                </c:pt>
                <c:pt idx="115">
                  <c:v>58.5</c:v>
                </c:pt>
                <c:pt idx="116">
                  <c:v>65.400000000000006</c:v>
                </c:pt>
                <c:pt idx="117">
                  <c:v>61.7</c:v>
                </c:pt>
                <c:pt idx="118">
                  <c:v>31.3</c:v>
                </c:pt>
                <c:pt idx="119">
                  <c:v>19.600000000000001</c:v>
                </c:pt>
                <c:pt idx="120">
                  <c:v>68.900000000000006</c:v>
                </c:pt>
                <c:pt idx="121">
                  <c:v>90.6</c:v>
                </c:pt>
                <c:pt idx="122">
                  <c:v>85</c:v>
                </c:pt>
                <c:pt idx="123">
                  <c:v>21.7</c:v>
                </c:pt>
                <c:pt idx="124">
                  <c:v>31.6</c:v>
                </c:pt>
                <c:pt idx="125">
                  <c:v>63</c:v>
                </c:pt>
                <c:pt idx="126">
                  <c:v>37.5</c:v>
                </c:pt>
                <c:pt idx="127">
                  <c:v>30.9</c:v>
                </c:pt>
                <c:pt idx="128">
                  <c:v>56.1</c:v>
                </c:pt>
                <c:pt idx="129">
                  <c:v>34</c:v>
                </c:pt>
                <c:pt idx="130">
                  <c:v>52.8</c:v>
                </c:pt>
                <c:pt idx="131">
                  <c:v>21.8</c:v>
                </c:pt>
                <c:pt idx="132">
                  <c:v>33.799999999999997</c:v>
                </c:pt>
                <c:pt idx="133">
                  <c:v>37.9</c:v>
                </c:pt>
                <c:pt idx="134">
                  <c:v>60.8</c:v>
                </c:pt>
                <c:pt idx="135">
                  <c:v>83.4</c:v>
                </c:pt>
                <c:pt idx="136">
                  <c:v>22.6</c:v>
                </c:pt>
                <c:pt idx="137">
                  <c:v>56</c:v>
                </c:pt>
                <c:pt idx="138">
                  <c:v>61.2</c:v>
                </c:pt>
                <c:pt idx="139">
                  <c:v>27.4</c:v>
                </c:pt>
                <c:pt idx="140">
                  <c:v>47</c:v>
                </c:pt>
                <c:pt idx="141">
                  <c:v>39.6</c:v>
                </c:pt>
                <c:pt idx="142">
                  <c:v>31.3</c:v>
                </c:pt>
                <c:pt idx="143">
                  <c:v>47.7</c:v>
                </c:pt>
                <c:pt idx="144">
                  <c:v>76.400000000000006</c:v>
                </c:pt>
                <c:pt idx="145">
                  <c:v>66.8</c:v>
                </c:pt>
                <c:pt idx="146">
                  <c:v>47.8</c:v>
                </c:pt>
                <c:pt idx="147">
                  <c:v>41.1</c:v>
                </c:pt>
                <c:pt idx="148">
                  <c:v>47.7</c:v>
                </c:pt>
              </c:numCache>
            </c:numRef>
          </c:xVal>
          <c:yVal>
            <c:numRef>
              <c:f>donnees!$H$72:$H$220</c:f>
              <c:numCache>
                <c:formatCode>General</c:formatCode>
                <c:ptCount val="149"/>
                <c:pt idx="0">
                  <c:v>240</c:v>
                </c:pt>
                <c:pt idx="1">
                  <c:v>200</c:v>
                </c:pt>
                <c:pt idx="2">
                  <c:v>193</c:v>
                </c:pt>
                <c:pt idx="3">
                  <c:v>311</c:v>
                </c:pt>
                <c:pt idx="4">
                  <c:v>218</c:v>
                </c:pt>
                <c:pt idx="5">
                  <c:v>252</c:v>
                </c:pt>
                <c:pt idx="6">
                  <c:v>214</c:v>
                </c:pt>
                <c:pt idx="7">
                  <c:v>251</c:v>
                </c:pt>
                <c:pt idx="8">
                  <c:v>204</c:v>
                </c:pt>
                <c:pt idx="9">
                  <c:v>211</c:v>
                </c:pt>
                <c:pt idx="10">
                  <c:v>247</c:v>
                </c:pt>
                <c:pt idx="11">
                  <c:v>309</c:v>
                </c:pt>
                <c:pt idx="12">
                  <c:v>240</c:v>
                </c:pt>
                <c:pt idx="13">
                  <c:v>274</c:v>
                </c:pt>
                <c:pt idx="14">
                  <c:v>262</c:v>
                </c:pt>
                <c:pt idx="15">
                  <c:v>241</c:v>
                </c:pt>
                <c:pt idx="16">
                  <c:v>282</c:v>
                </c:pt>
                <c:pt idx="17">
                  <c:v>345</c:v>
                </c:pt>
                <c:pt idx="18">
                  <c:v>288</c:v>
                </c:pt>
                <c:pt idx="19">
                  <c:v>186</c:v>
                </c:pt>
                <c:pt idx="20">
                  <c:v>133</c:v>
                </c:pt>
                <c:pt idx="21">
                  <c:v>229</c:v>
                </c:pt>
                <c:pt idx="22">
                  <c:v>274</c:v>
                </c:pt>
                <c:pt idx="23">
                  <c:v>203</c:v>
                </c:pt>
                <c:pt idx="24">
                  <c:v>224</c:v>
                </c:pt>
                <c:pt idx="25">
                  <c:v>238</c:v>
                </c:pt>
                <c:pt idx="26">
                  <c:v>310</c:v>
                </c:pt>
                <c:pt idx="27">
                  <c:v>205</c:v>
                </c:pt>
                <c:pt idx="28">
                  <c:v>240</c:v>
                </c:pt>
                <c:pt idx="29">
                  <c:v>286</c:v>
                </c:pt>
                <c:pt idx="30">
                  <c:v>224</c:v>
                </c:pt>
                <c:pt idx="31">
                  <c:v>269</c:v>
                </c:pt>
                <c:pt idx="32">
                  <c:v>216</c:v>
                </c:pt>
                <c:pt idx="33">
                  <c:v>261</c:v>
                </c:pt>
                <c:pt idx="34">
                  <c:v>239</c:v>
                </c:pt>
                <c:pt idx="35">
                  <c:v>249</c:v>
                </c:pt>
                <c:pt idx="36">
                  <c:v>241</c:v>
                </c:pt>
                <c:pt idx="37">
                  <c:v>307</c:v>
                </c:pt>
                <c:pt idx="38">
                  <c:v>281</c:v>
                </c:pt>
                <c:pt idx="39">
                  <c:v>279</c:v>
                </c:pt>
                <c:pt idx="40">
                  <c:v>212</c:v>
                </c:pt>
                <c:pt idx="41">
                  <c:v>190</c:v>
                </c:pt>
                <c:pt idx="42">
                  <c:v>218</c:v>
                </c:pt>
                <c:pt idx="43">
                  <c:v>192</c:v>
                </c:pt>
                <c:pt idx="44">
                  <c:v>242</c:v>
                </c:pt>
                <c:pt idx="45">
                  <c:v>234</c:v>
                </c:pt>
                <c:pt idx="46">
                  <c:v>202</c:v>
                </c:pt>
                <c:pt idx="47">
                  <c:v>223</c:v>
                </c:pt>
                <c:pt idx="48">
                  <c:v>232</c:v>
                </c:pt>
                <c:pt idx="49">
                  <c:v>265</c:v>
                </c:pt>
                <c:pt idx="50">
                  <c:v>268</c:v>
                </c:pt>
                <c:pt idx="51">
                  <c:v>248</c:v>
                </c:pt>
                <c:pt idx="52">
                  <c:v>223</c:v>
                </c:pt>
                <c:pt idx="53">
                  <c:v>243</c:v>
                </c:pt>
                <c:pt idx="54">
                  <c:v>186</c:v>
                </c:pt>
                <c:pt idx="55">
                  <c:v>309</c:v>
                </c:pt>
                <c:pt idx="56">
                  <c:v>268</c:v>
                </c:pt>
                <c:pt idx="57">
                  <c:v>176</c:v>
                </c:pt>
                <c:pt idx="58">
                  <c:v>285</c:v>
                </c:pt>
                <c:pt idx="59">
                  <c:v>259</c:v>
                </c:pt>
                <c:pt idx="60">
                  <c:v>228</c:v>
                </c:pt>
                <c:pt idx="61">
                  <c:v>253</c:v>
                </c:pt>
                <c:pt idx="62">
                  <c:v>237</c:v>
                </c:pt>
                <c:pt idx="63">
                  <c:v>214</c:v>
                </c:pt>
                <c:pt idx="64">
                  <c:v>249</c:v>
                </c:pt>
                <c:pt idx="65">
                  <c:v>191</c:v>
                </c:pt>
                <c:pt idx="66">
                  <c:v>280</c:v>
                </c:pt>
                <c:pt idx="67">
                  <c:v>274</c:v>
                </c:pt>
                <c:pt idx="68">
                  <c:v>254</c:v>
                </c:pt>
                <c:pt idx="69">
                  <c:v>344</c:v>
                </c:pt>
                <c:pt idx="70">
                  <c:v>237</c:v>
                </c:pt>
                <c:pt idx="71">
                  <c:v>278</c:v>
                </c:pt>
                <c:pt idx="72">
                  <c:v>284</c:v>
                </c:pt>
                <c:pt idx="73">
                  <c:v>253</c:v>
                </c:pt>
                <c:pt idx="74">
                  <c:v>281</c:v>
                </c:pt>
                <c:pt idx="75">
                  <c:v>231</c:v>
                </c:pt>
                <c:pt idx="76">
                  <c:v>252</c:v>
                </c:pt>
                <c:pt idx="77">
                  <c:v>232</c:v>
                </c:pt>
                <c:pt idx="78">
                  <c:v>253</c:v>
                </c:pt>
                <c:pt idx="79">
                  <c:v>249</c:v>
                </c:pt>
                <c:pt idx="80">
                  <c:v>253</c:v>
                </c:pt>
                <c:pt idx="81">
                  <c:v>265</c:v>
                </c:pt>
                <c:pt idx="82">
                  <c:v>286</c:v>
                </c:pt>
                <c:pt idx="83">
                  <c:v>313</c:v>
                </c:pt>
                <c:pt idx="84">
                  <c:v>323</c:v>
                </c:pt>
                <c:pt idx="85">
                  <c:v>327</c:v>
                </c:pt>
                <c:pt idx="86">
                  <c:v>238</c:v>
                </c:pt>
                <c:pt idx="87">
                  <c:v>266</c:v>
                </c:pt>
                <c:pt idx="88">
                  <c:v>291</c:v>
                </c:pt>
                <c:pt idx="89">
                  <c:v>245</c:v>
                </c:pt>
                <c:pt idx="90">
                  <c:v>227</c:v>
                </c:pt>
                <c:pt idx="91">
                  <c:v>253</c:v>
                </c:pt>
                <c:pt idx="92">
                  <c:v>314</c:v>
                </c:pt>
                <c:pt idx="93">
                  <c:v>262</c:v>
                </c:pt>
                <c:pt idx="94">
                  <c:v>179</c:v>
                </c:pt>
                <c:pt idx="95">
                  <c:v>215</c:v>
                </c:pt>
                <c:pt idx="96">
                  <c:v>203</c:v>
                </c:pt>
                <c:pt idx="97">
                  <c:v>340</c:v>
                </c:pt>
                <c:pt idx="98">
                  <c:v>254</c:v>
                </c:pt>
                <c:pt idx="99">
                  <c:v>206</c:v>
                </c:pt>
                <c:pt idx="100">
                  <c:v>269</c:v>
                </c:pt>
                <c:pt idx="101">
                  <c:v>207</c:v>
                </c:pt>
                <c:pt idx="102">
                  <c:v>186</c:v>
                </c:pt>
                <c:pt idx="103">
                  <c:v>276</c:v>
                </c:pt>
                <c:pt idx="104">
                  <c:v>259</c:v>
                </c:pt>
                <c:pt idx="105">
                  <c:v>241</c:v>
                </c:pt>
                <c:pt idx="106">
                  <c:v>186</c:v>
                </c:pt>
                <c:pt idx="107">
                  <c:v>213</c:v>
                </c:pt>
                <c:pt idx="108">
                  <c:v>229</c:v>
                </c:pt>
                <c:pt idx="109">
                  <c:v>239</c:v>
                </c:pt>
                <c:pt idx="110">
                  <c:v>229</c:v>
                </c:pt>
                <c:pt idx="111">
                  <c:v>299</c:v>
                </c:pt>
                <c:pt idx="112">
                  <c:v>264</c:v>
                </c:pt>
                <c:pt idx="113">
                  <c:v>235</c:v>
                </c:pt>
                <c:pt idx="114">
                  <c:v>296</c:v>
                </c:pt>
                <c:pt idx="115">
                  <c:v>201</c:v>
                </c:pt>
                <c:pt idx="116">
                  <c:v>268</c:v>
                </c:pt>
                <c:pt idx="117">
                  <c:v>220</c:v>
                </c:pt>
                <c:pt idx="118">
                  <c:v>255</c:v>
                </c:pt>
                <c:pt idx="119">
                  <c:v>196</c:v>
                </c:pt>
                <c:pt idx="120">
                  <c:v>261</c:v>
                </c:pt>
                <c:pt idx="121">
                  <c:v>271</c:v>
                </c:pt>
                <c:pt idx="122">
                  <c:v>191</c:v>
                </c:pt>
                <c:pt idx="123">
                  <c:v>314</c:v>
                </c:pt>
                <c:pt idx="124">
                  <c:v>428</c:v>
                </c:pt>
                <c:pt idx="125">
                  <c:v>287</c:v>
                </c:pt>
                <c:pt idx="126">
                  <c:v>194</c:v>
                </c:pt>
                <c:pt idx="127">
                  <c:v>338</c:v>
                </c:pt>
                <c:pt idx="128">
                  <c:v>246</c:v>
                </c:pt>
                <c:pt idx="129">
                  <c:v>277</c:v>
                </c:pt>
                <c:pt idx="130">
                  <c:v>337</c:v>
                </c:pt>
                <c:pt idx="131">
                  <c:v>237</c:v>
                </c:pt>
                <c:pt idx="132">
                  <c:v>315</c:v>
                </c:pt>
                <c:pt idx="133">
                  <c:v>237</c:v>
                </c:pt>
                <c:pt idx="134">
                  <c:v>215</c:v>
                </c:pt>
                <c:pt idx="135">
                  <c:v>273</c:v>
                </c:pt>
                <c:pt idx="136">
                  <c:v>225</c:v>
                </c:pt>
                <c:pt idx="137">
                  <c:v>323</c:v>
                </c:pt>
                <c:pt idx="138">
                  <c:v>298</c:v>
                </c:pt>
                <c:pt idx="139">
                  <c:v>216</c:v>
                </c:pt>
                <c:pt idx="140">
                  <c:v>230</c:v>
                </c:pt>
                <c:pt idx="141">
                  <c:v>300</c:v>
                </c:pt>
                <c:pt idx="142">
                  <c:v>240</c:v>
                </c:pt>
                <c:pt idx="143">
                  <c:v>269</c:v>
                </c:pt>
                <c:pt idx="144">
                  <c:v>294</c:v>
                </c:pt>
                <c:pt idx="145">
                  <c:v>247</c:v>
                </c:pt>
                <c:pt idx="146">
                  <c:v>278</c:v>
                </c:pt>
                <c:pt idx="147">
                  <c:v>227</c:v>
                </c:pt>
                <c:pt idx="148">
                  <c:v>308</c:v>
                </c:pt>
              </c:numCache>
            </c:numRef>
          </c:yVal>
          <c:smooth val="0"/>
          <c:extLst>
            <c:ext xmlns:c16="http://schemas.microsoft.com/office/drawing/2014/chart" uri="{C3380CC4-5D6E-409C-BE32-E72D297353CC}">
              <c16:uniqueId val="{00000000-3157-D34D-BEDA-34ACDE1DA5EE}"/>
            </c:ext>
          </c:extLst>
        </c:ser>
        <c:dLbls>
          <c:showLegendKey val="0"/>
          <c:showVal val="0"/>
          <c:showCatName val="0"/>
          <c:showSerName val="0"/>
          <c:showPercent val="0"/>
          <c:showBubbleSize val="0"/>
        </c:dLbls>
        <c:axId val="-2115562392"/>
        <c:axId val="-2066032328"/>
      </c:scatterChart>
      <c:valAx>
        <c:axId val="-2115562392"/>
        <c:scaling>
          <c:orientation val="minMax"/>
        </c:scaling>
        <c:delete val="0"/>
        <c:axPos val="b"/>
        <c:title>
          <c:tx>
            <c:rich>
              <a:bodyPr/>
              <a:lstStyle/>
              <a:p>
                <a:pPr>
                  <a:defRPr sz="1200"/>
                </a:pPr>
                <a:r>
                  <a:rPr lang="fr-FR" sz="1200"/>
                  <a:t>Longueur de la route en</a:t>
                </a:r>
                <a:r>
                  <a:rPr lang="fr-FR" sz="1200" baseline="0"/>
                  <a:t> km</a:t>
                </a:r>
                <a:endParaRPr lang="fr-FR" sz="1200"/>
              </a:p>
            </c:rich>
          </c:tx>
          <c:overlay val="0"/>
        </c:title>
        <c:numFmt formatCode="General" sourceLinked="1"/>
        <c:majorTickMark val="out"/>
        <c:minorTickMark val="none"/>
        <c:tickLblPos val="nextTo"/>
        <c:txPr>
          <a:bodyPr/>
          <a:lstStyle/>
          <a:p>
            <a:pPr>
              <a:defRPr sz="1200"/>
            </a:pPr>
            <a:endParaRPr lang="fr-GB"/>
          </a:p>
        </c:txPr>
        <c:crossAx val="-2066032328"/>
        <c:crosses val="autoZero"/>
        <c:crossBetween val="midCat"/>
      </c:valAx>
      <c:valAx>
        <c:axId val="-2066032328"/>
        <c:scaling>
          <c:orientation val="minMax"/>
        </c:scaling>
        <c:delete val="0"/>
        <c:axPos val="l"/>
        <c:majorGridlines/>
        <c:title>
          <c:tx>
            <c:rich>
              <a:bodyPr rot="-5400000" vert="horz"/>
              <a:lstStyle/>
              <a:p>
                <a:pPr>
                  <a:defRPr sz="1200"/>
                </a:pPr>
                <a:r>
                  <a:rPr lang="fr-FR" sz="1200"/>
                  <a:t>Nombre de véhicules par route</a:t>
                </a:r>
              </a:p>
            </c:rich>
          </c:tx>
          <c:overlay val="0"/>
        </c:title>
        <c:numFmt formatCode="General" sourceLinked="1"/>
        <c:majorTickMark val="out"/>
        <c:minorTickMark val="none"/>
        <c:tickLblPos val="nextTo"/>
        <c:txPr>
          <a:bodyPr/>
          <a:lstStyle/>
          <a:p>
            <a:pPr>
              <a:defRPr sz="1200"/>
            </a:pPr>
            <a:endParaRPr lang="fr-GB"/>
          </a:p>
        </c:txPr>
        <c:crossAx val="-2115562392"/>
        <c:crosses val="autoZero"/>
        <c:crossBetween val="midCat"/>
      </c:val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Communales</a:t>
            </a:r>
          </a:p>
        </c:rich>
      </c:tx>
      <c:overlay val="0"/>
    </c:title>
    <c:autoTitleDeleted val="0"/>
    <c:plotArea>
      <c:layout/>
      <c:scatterChart>
        <c:scatterStyle val="lineMarker"/>
        <c:varyColors val="0"/>
        <c:ser>
          <c:idx val="0"/>
          <c:order val="0"/>
          <c:tx>
            <c:strRef>
              <c:f>donnees!$H$1</c:f>
              <c:strCache>
                <c:ptCount val="1"/>
                <c:pt idx="0">
                  <c:v>nVehiculesParJour</c:v>
                </c:pt>
              </c:strCache>
            </c:strRef>
          </c:tx>
          <c:spPr>
            <a:ln w="47625">
              <a:noFill/>
            </a:ln>
            <a:effectLst/>
          </c:spPr>
          <c:marker>
            <c:symbol val="circle"/>
            <c:size val="5"/>
            <c:spPr>
              <a:effectLst/>
            </c:spPr>
          </c:marker>
          <c:xVal>
            <c:numRef>
              <c:f>donnees!$C$221:$C$511</c:f>
              <c:numCache>
                <c:formatCode>General</c:formatCode>
                <c:ptCount val="291"/>
                <c:pt idx="0">
                  <c:v>0.9</c:v>
                </c:pt>
                <c:pt idx="1">
                  <c:v>13.5</c:v>
                </c:pt>
                <c:pt idx="2">
                  <c:v>10</c:v>
                </c:pt>
                <c:pt idx="3">
                  <c:v>10.4</c:v>
                </c:pt>
                <c:pt idx="4">
                  <c:v>7.6</c:v>
                </c:pt>
                <c:pt idx="5">
                  <c:v>5.6</c:v>
                </c:pt>
                <c:pt idx="6">
                  <c:v>5.2</c:v>
                </c:pt>
                <c:pt idx="7">
                  <c:v>1.9</c:v>
                </c:pt>
                <c:pt idx="8">
                  <c:v>5</c:v>
                </c:pt>
                <c:pt idx="9">
                  <c:v>6.7</c:v>
                </c:pt>
                <c:pt idx="10">
                  <c:v>6.1</c:v>
                </c:pt>
                <c:pt idx="11">
                  <c:v>6</c:v>
                </c:pt>
                <c:pt idx="12">
                  <c:v>8</c:v>
                </c:pt>
                <c:pt idx="13">
                  <c:v>6.6</c:v>
                </c:pt>
                <c:pt idx="14">
                  <c:v>4.5</c:v>
                </c:pt>
                <c:pt idx="15">
                  <c:v>5.5</c:v>
                </c:pt>
                <c:pt idx="16">
                  <c:v>0.8</c:v>
                </c:pt>
                <c:pt idx="17">
                  <c:v>4.9000000000000004</c:v>
                </c:pt>
                <c:pt idx="18">
                  <c:v>5.3</c:v>
                </c:pt>
                <c:pt idx="19">
                  <c:v>8</c:v>
                </c:pt>
                <c:pt idx="20">
                  <c:v>10.6</c:v>
                </c:pt>
                <c:pt idx="21">
                  <c:v>4.4000000000000004</c:v>
                </c:pt>
                <c:pt idx="22">
                  <c:v>4</c:v>
                </c:pt>
                <c:pt idx="23">
                  <c:v>6.5</c:v>
                </c:pt>
                <c:pt idx="24">
                  <c:v>4.7</c:v>
                </c:pt>
                <c:pt idx="25">
                  <c:v>1.8</c:v>
                </c:pt>
                <c:pt idx="26">
                  <c:v>10.9</c:v>
                </c:pt>
                <c:pt idx="27">
                  <c:v>2.2999999999999998</c:v>
                </c:pt>
                <c:pt idx="28">
                  <c:v>2.8</c:v>
                </c:pt>
                <c:pt idx="29">
                  <c:v>9.6</c:v>
                </c:pt>
                <c:pt idx="30">
                  <c:v>4.5999999999999996</c:v>
                </c:pt>
                <c:pt idx="31">
                  <c:v>2.7</c:v>
                </c:pt>
                <c:pt idx="32">
                  <c:v>6.3</c:v>
                </c:pt>
                <c:pt idx="33">
                  <c:v>5.4</c:v>
                </c:pt>
                <c:pt idx="34">
                  <c:v>5.3</c:v>
                </c:pt>
                <c:pt idx="35">
                  <c:v>6</c:v>
                </c:pt>
                <c:pt idx="36">
                  <c:v>8.5</c:v>
                </c:pt>
                <c:pt idx="37">
                  <c:v>0.7</c:v>
                </c:pt>
                <c:pt idx="38">
                  <c:v>2.6</c:v>
                </c:pt>
                <c:pt idx="39">
                  <c:v>5.3</c:v>
                </c:pt>
                <c:pt idx="40">
                  <c:v>8.6999999999999993</c:v>
                </c:pt>
                <c:pt idx="41">
                  <c:v>7.3</c:v>
                </c:pt>
                <c:pt idx="42">
                  <c:v>7.2</c:v>
                </c:pt>
                <c:pt idx="43">
                  <c:v>2.9</c:v>
                </c:pt>
                <c:pt idx="44">
                  <c:v>5.6</c:v>
                </c:pt>
                <c:pt idx="45">
                  <c:v>9.6</c:v>
                </c:pt>
                <c:pt idx="46">
                  <c:v>2.9</c:v>
                </c:pt>
                <c:pt idx="47">
                  <c:v>4</c:v>
                </c:pt>
                <c:pt idx="48">
                  <c:v>11.7</c:v>
                </c:pt>
                <c:pt idx="49">
                  <c:v>4.7</c:v>
                </c:pt>
                <c:pt idx="50">
                  <c:v>1.3</c:v>
                </c:pt>
                <c:pt idx="51">
                  <c:v>5.8</c:v>
                </c:pt>
                <c:pt idx="52">
                  <c:v>2.4</c:v>
                </c:pt>
                <c:pt idx="53">
                  <c:v>5.2</c:v>
                </c:pt>
                <c:pt idx="54">
                  <c:v>1.9</c:v>
                </c:pt>
                <c:pt idx="55">
                  <c:v>10.3</c:v>
                </c:pt>
                <c:pt idx="56">
                  <c:v>5.2</c:v>
                </c:pt>
                <c:pt idx="57">
                  <c:v>4.8</c:v>
                </c:pt>
                <c:pt idx="58">
                  <c:v>11.7</c:v>
                </c:pt>
                <c:pt idx="59">
                  <c:v>6.8</c:v>
                </c:pt>
                <c:pt idx="60">
                  <c:v>6.7</c:v>
                </c:pt>
                <c:pt idx="61">
                  <c:v>9.5</c:v>
                </c:pt>
                <c:pt idx="62">
                  <c:v>9.5</c:v>
                </c:pt>
                <c:pt idx="63">
                  <c:v>6.8</c:v>
                </c:pt>
                <c:pt idx="64">
                  <c:v>5.0999999999999996</c:v>
                </c:pt>
                <c:pt idx="65">
                  <c:v>7.1</c:v>
                </c:pt>
                <c:pt idx="66">
                  <c:v>6.2</c:v>
                </c:pt>
                <c:pt idx="67">
                  <c:v>7.1</c:v>
                </c:pt>
                <c:pt idx="68">
                  <c:v>4.2</c:v>
                </c:pt>
                <c:pt idx="69">
                  <c:v>3.7</c:v>
                </c:pt>
                <c:pt idx="70">
                  <c:v>1</c:v>
                </c:pt>
                <c:pt idx="71">
                  <c:v>6.1</c:v>
                </c:pt>
                <c:pt idx="72">
                  <c:v>9.6999999999999993</c:v>
                </c:pt>
                <c:pt idx="73">
                  <c:v>2.4</c:v>
                </c:pt>
                <c:pt idx="74">
                  <c:v>8.8000000000000007</c:v>
                </c:pt>
                <c:pt idx="75">
                  <c:v>4.5999999999999996</c:v>
                </c:pt>
                <c:pt idx="76">
                  <c:v>9.3000000000000007</c:v>
                </c:pt>
                <c:pt idx="77">
                  <c:v>0.8</c:v>
                </c:pt>
                <c:pt idx="78">
                  <c:v>5.9</c:v>
                </c:pt>
                <c:pt idx="79">
                  <c:v>8.8000000000000007</c:v>
                </c:pt>
                <c:pt idx="80">
                  <c:v>2.2000000000000002</c:v>
                </c:pt>
                <c:pt idx="81">
                  <c:v>4.5999999999999996</c:v>
                </c:pt>
                <c:pt idx="82">
                  <c:v>5.7</c:v>
                </c:pt>
                <c:pt idx="83">
                  <c:v>8.8000000000000007</c:v>
                </c:pt>
                <c:pt idx="84">
                  <c:v>2.9</c:v>
                </c:pt>
                <c:pt idx="85">
                  <c:v>9.6999999999999993</c:v>
                </c:pt>
                <c:pt idx="86">
                  <c:v>2.9</c:v>
                </c:pt>
                <c:pt idx="87">
                  <c:v>5.2</c:v>
                </c:pt>
                <c:pt idx="88">
                  <c:v>7.9</c:v>
                </c:pt>
                <c:pt idx="89">
                  <c:v>8.6999999999999993</c:v>
                </c:pt>
                <c:pt idx="90">
                  <c:v>1.7</c:v>
                </c:pt>
                <c:pt idx="91">
                  <c:v>4.7</c:v>
                </c:pt>
                <c:pt idx="92">
                  <c:v>2.9</c:v>
                </c:pt>
                <c:pt idx="93">
                  <c:v>6.3</c:v>
                </c:pt>
                <c:pt idx="94">
                  <c:v>7.2</c:v>
                </c:pt>
                <c:pt idx="95">
                  <c:v>9</c:v>
                </c:pt>
                <c:pt idx="96">
                  <c:v>1.9</c:v>
                </c:pt>
                <c:pt idx="97">
                  <c:v>7.4</c:v>
                </c:pt>
                <c:pt idx="98">
                  <c:v>7.3</c:v>
                </c:pt>
                <c:pt idx="99">
                  <c:v>4.8</c:v>
                </c:pt>
                <c:pt idx="100">
                  <c:v>5.3</c:v>
                </c:pt>
                <c:pt idx="101">
                  <c:v>7.4</c:v>
                </c:pt>
                <c:pt idx="102">
                  <c:v>12.7</c:v>
                </c:pt>
                <c:pt idx="103">
                  <c:v>7.1</c:v>
                </c:pt>
                <c:pt idx="104">
                  <c:v>6.9</c:v>
                </c:pt>
                <c:pt idx="105">
                  <c:v>2.4</c:v>
                </c:pt>
                <c:pt idx="106">
                  <c:v>6.6</c:v>
                </c:pt>
                <c:pt idx="107">
                  <c:v>0.6</c:v>
                </c:pt>
                <c:pt idx="108">
                  <c:v>4.7</c:v>
                </c:pt>
                <c:pt idx="109">
                  <c:v>12.5</c:v>
                </c:pt>
                <c:pt idx="110">
                  <c:v>0.2</c:v>
                </c:pt>
                <c:pt idx="111">
                  <c:v>3.7</c:v>
                </c:pt>
                <c:pt idx="112">
                  <c:v>9.8000000000000007</c:v>
                </c:pt>
                <c:pt idx="113">
                  <c:v>9.5</c:v>
                </c:pt>
                <c:pt idx="114">
                  <c:v>4.3</c:v>
                </c:pt>
                <c:pt idx="115">
                  <c:v>5.3</c:v>
                </c:pt>
                <c:pt idx="116">
                  <c:v>10.8</c:v>
                </c:pt>
                <c:pt idx="117">
                  <c:v>6.6</c:v>
                </c:pt>
                <c:pt idx="118">
                  <c:v>10.1</c:v>
                </c:pt>
                <c:pt idx="119">
                  <c:v>7</c:v>
                </c:pt>
                <c:pt idx="120">
                  <c:v>10.7</c:v>
                </c:pt>
                <c:pt idx="121">
                  <c:v>8.1</c:v>
                </c:pt>
                <c:pt idx="122">
                  <c:v>8.4</c:v>
                </c:pt>
                <c:pt idx="123">
                  <c:v>5.0999999999999996</c:v>
                </c:pt>
                <c:pt idx="124">
                  <c:v>1.8</c:v>
                </c:pt>
                <c:pt idx="125">
                  <c:v>5.8</c:v>
                </c:pt>
                <c:pt idx="126">
                  <c:v>4.5</c:v>
                </c:pt>
                <c:pt idx="127">
                  <c:v>5.9</c:v>
                </c:pt>
                <c:pt idx="128">
                  <c:v>9.3000000000000007</c:v>
                </c:pt>
                <c:pt idx="129">
                  <c:v>2.5</c:v>
                </c:pt>
                <c:pt idx="130">
                  <c:v>8.1999999999999993</c:v>
                </c:pt>
                <c:pt idx="131">
                  <c:v>4.7</c:v>
                </c:pt>
                <c:pt idx="132">
                  <c:v>3</c:v>
                </c:pt>
                <c:pt idx="133">
                  <c:v>7.1</c:v>
                </c:pt>
                <c:pt idx="134">
                  <c:v>4.9000000000000004</c:v>
                </c:pt>
                <c:pt idx="135">
                  <c:v>6.9</c:v>
                </c:pt>
                <c:pt idx="136">
                  <c:v>7.1</c:v>
                </c:pt>
                <c:pt idx="137">
                  <c:v>5.9</c:v>
                </c:pt>
                <c:pt idx="138">
                  <c:v>7.1</c:v>
                </c:pt>
                <c:pt idx="139">
                  <c:v>5.7</c:v>
                </c:pt>
                <c:pt idx="140">
                  <c:v>9.9</c:v>
                </c:pt>
                <c:pt idx="141">
                  <c:v>3.3</c:v>
                </c:pt>
                <c:pt idx="142">
                  <c:v>7</c:v>
                </c:pt>
                <c:pt idx="143">
                  <c:v>7</c:v>
                </c:pt>
                <c:pt idx="144">
                  <c:v>9</c:v>
                </c:pt>
                <c:pt idx="145">
                  <c:v>6.9</c:v>
                </c:pt>
                <c:pt idx="146">
                  <c:v>2.9</c:v>
                </c:pt>
                <c:pt idx="147">
                  <c:v>7</c:v>
                </c:pt>
                <c:pt idx="148">
                  <c:v>6.6</c:v>
                </c:pt>
                <c:pt idx="149">
                  <c:v>4.5</c:v>
                </c:pt>
                <c:pt idx="150">
                  <c:v>6.1</c:v>
                </c:pt>
                <c:pt idx="151">
                  <c:v>4.3</c:v>
                </c:pt>
                <c:pt idx="152">
                  <c:v>6.7</c:v>
                </c:pt>
                <c:pt idx="153">
                  <c:v>6.5</c:v>
                </c:pt>
                <c:pt idx="154">
                  <c:v>1.6</c:v>
                </c:pt>
                <c:pt idx="155">
                  <c:v>4.8</c:v>
                </c:pt>
                <c:pt idx="156">
                  <c:v>1.2</c:v>
                </c:pt>
                <c:pt idx="157">
                  <c:v>9.1</c:v>
                </c:pt>
                <c:pt idx="158">
                  <c:v>10.4</c:v>
                </c:pt>
                <c:pt idx="159">
                  <c:v>6.6</c:v>
                </c:pt>
                <c:pt idx="160">
                  <c:v>4.2</c:v>
                </c:pt>
                <c:pt idx="161">
                  <c:v>5.9</c:v>
                </c:pt>
                <c:pt idx="162">
                  <c:v>2.4</c:v>
                </c:pt>
                <c:pt idx="163">
                  <c:v>5.2</c:v>
                </c:pt>
                <c:pt idx="164">
                  <c:v>11.5</c:v>
                </c:pt>
                <c:pt idx="165">
                  <c:v>4.2</c:v>
                </c:pt>
                <c:pt idx="166">
                  <c:v>4.5999999999999996</c:v>
                </c:pt>
                <c:pt idx="167">
                  <c:v>2</c:v>
                </c:pt>
                <c:pt idx="168">
                  <c:v>12.2</c:v>
                </c:pt>
                <c:pt idx="169">
                  <c:v>5.2</c:v>
                </c:pt>
                <c:pt idx="170">
                  <c:v>7.7</c:v>
                </c:pt>
                <c:pt idx="171">
                  <c:v>6.7</c:v>
                </c:pt>
                <c:pt idx="172">
                  <c:v>8.4</c:v>
                </c:pt>
                <c:pt idx="173">
                  <c:v>7.8</c:v>
                </c:pt>
                <c:pt idx="174">
                  <c:v>8.6</c:v>
                </c:pt>
                <c:pt idx="175">
                  <c:v>1.4</c:v>
                </c:pt>
                <c:pt idx="176">
                  <c:v>8.8000000000000007</c:v>
                </c:pt>
                <c:pt idx="177">
                  <c:v>0</c:v>
                </c:pt>
                <c:pt idx="178">
                  <c:v>5.3</c:v>
                </c:pt>
                <c:pt idx="179">
                  <c:v>12.5</c:v>
                </c:pt>
                <c:pt idx="180">
                  <c:v>7.8</c:v>
                </c:pt>
                <c:pt idx="181">
                  <c:v>12.4</c:v>
                </c:pt>
                <c:pt idx="182">
                  <c:v>4.3</c:v>
                </c:pt>
                <c:pt idx="183">
                  <c:v>5.4</c:v>
                </c:pt>
                <c:pt idx="184">
                  <c:v>5.8</c:v>
                </c:pt>
                <c:pt idx="185">
                  <c:v>5</c:v>
                </c:pt>
                <c:pt idx="186">
                  <c:v>8.5</c:v>
                </c:pt>
                <c:pt idx="187">
                  <c:v>2.1</c:v>
                </c:pt>
                <c:pt idx="188">
                  <c:v>7.9</c:v>
                </c:pt>
                <c:pt idx="189">
                  <c:v>5.9</c:v>
                </c:pt>
                <c:pt idx="190">
                  <c:v>4.2</c:v>
                </c:pt>
                <c:pt idx="191">
                  <c:v>4.5</c:v>
                </c:pt>
                <c:pt idx="192">
                  <c:v>9</c:v>
                </c:pt>
                <c:pt idx="193">
                  <c:v>1.8</c:v>
                </c:pt>
                <c:pt idx="194">
                  <c:v>7.1</c:v>
                </c:pt>
                <c:pt idx="195">
                  <c:v>9.1</c:v>
                </c:pt>
                <c:pt idx="196">
                  <c:v>6.3</c:v>
                </c:pt>
                <c:pt idx="197">
                  <c:v>4.8</c:v>
                </c:pt>
                <c:pt idx="198">
                  <c:v>9</c:v>
                </c:pt>
                <c:pt idx="199">
                  <c:v>5.2</c:v>
                </c:pt>
                <c:pt idx="200">
                  <c:v>5</c:v>
                </c:pt>
                <c:pt idx="201">
                  <c:v>4.4000000000000004</c:v>
                </c:pt>
                <c:pt idx="202">
                  <c:v>4</c:v>
                </c:pt>
                <c:pt idx="203">
                  <c:v>4.9000000000000004</c:v>
                </c:pt>
                <c:pt idx="204">
                  <c:v>1.7</c:v>
                </c:pt>
                <c:pt idx="205">
                  <c:v>6.3</c:v>
                </c:pt>
                <c:pt idx="206">
                  <c:v>6.8</c:v>
                </c:pt>
                <c:pt idx="207">
                  <c:v>4.5999999999999996</c:v>
                </c:pt>
                <c:pt idx="208">
                  <c:v>8.1</c:v>
                </c:pt>
                <c:pt idx="209">
                  <c:v>1.9</c:v>
                </c:pt>
                <c:pt idx="210">
                  <c:v>7.3</c:v>
                </c:pt>
                <c:pt idx="211">
                  <c:v>5.2</c:v>
                </c:pt>
                <c:pt idx="212">
                  <c:v>9.1999999999999993</c:v>
                </c:pt>
                <c:pt idx="213">
                  <c:v>11.2</c:v>
                </c:pt>
                <c:pt idx="214">
                  <c:v>10</c:v>
                </c:pt>
                <c:pt idx="215">
                  <c:v>5.2</c:v>
                </c:pt>
                <c:pt idx="216">
                  <c:v>6.8</c:v>
                </c:pt>
                <c:pt idx="217">
                  <c:v>5</c:v>
                </c:pt>
                <c:pt idx="218">
                  <c:v>5.7</c:v>
                </c:pt>
                <c:pt idx="219">
                  <c:v>2.9</c:v>
                </c:pt>
                <c:pt idx="220">
                  <c:v>9.6999999999999993</c:v>
                </c:pt>
                <c:pt idx="221">
                  <c:v>13.3</c:v>
                </c:pt>
                <c:pt idx="222">
                  <c:v>4.5999999999999996</c:v>
                </c:pt>
                <c:pt idx="223">
                  <c:v>9</c:v>
                </c:pt>
                <c:pt idx="224">
                  <c:v>1.6</c:v>
                </c:pt>
                <c:pt idx="225">
                  <c:v>5.7</c:v>
                </c:pt>
                <c:pt idx="226">
                  <c:v>4.7</c:v>
                </c:pt>
                <c:pt idx="227">
                  <c:v>3</c:v>
                </c:pt>
                <c:pt idx="228">
                  <c:v>4.3</c:v>
                </c:pt>
                <c:pt idx="229">
                  <c:v>7.7</c:v>
                </c:pt>
                <c:pt idx="230">
                  <c:v>4.5</c:v>
                </c:pt>
                <c:pt idx="231">
                  <c:v>8.1999999999999993</c:v>
                </c:pt>
                <c:pt idx="232">
                  <c:v>13.8</c:v>
                </c:pt>
                <c:pt idx="233">
                  <c:v>3.9</c:v>
                </c:pt>
                <c:pt idx="234">
                  <c:v>3.6</c:v>
                </c:pt>
                <c:pt idx="235">
                  <c:v>10.5</c:v>
                </c:pt>
                <c:pt idx="236">
                  <c:v>5.0999999999999996</c:v>
                </c:pt>
                <c:pt idx="237">
                  <c:v>11.6</c:v>
                </c:pt>
                <c:pt idx="238">
                  <c:v>5.8</c:v>
                </c:pt>
                <c:pt idx="239">
                  <c:v>9.4</c:v>
                </c:pt>
                <c:pt idx="240">
                  <c:v>5.9</c:v>
                </c:pt>
                <c:pt idx="241">
                  <c:v>2.1</c:v>
                </c:pt>
                <c:pt idx="242">
                  <c:v>4.3</c:v>
                </c:pt>
                <c:pt idx="243">
                  <c:v>0.9</c:v>
                </c:pt>
                <c:pt idx="244">
                  <c:v>5.3</c:v>
                </c:pt>
                <c:pt idx="245">
                  <c:v>6.9</c:v>
                </c:pt>
                <c:pt idx="246">
                  <c:v>7.2</c:v>
                </c:pt>
                <c:pt idx="247">
                  <c:v>3.1</c:v>
                </c:pt>
                <c:pt idx="248">
                  <c:v>2.2999999999999998</c:v>
                </c:pt>
                <c:pt idx="249">
                  <c:v>9.6</c:v>
                </c:pt>
                <c:pt idx="250">
                  <c:v>8.6</c:v>
                </c:pt>
                <c:pt idx="251">
                  <c:v>1.8</c:v>
                </c:pt>
                <c:pt idx="252">
                  <c:v>8.6999999999999993</c:v>
                </c:pt>
                <c:pt idx="253">
                  <c:v>4</c:v>
                </c:pt>
                <c:pt idx="254">
                  <c:v>8.6999999999999993</c:v>
                </c:pt>
                <c:pt idx="255">
                  <c:v>4.7</c:v>
                </c:pt>
                <c:pt idx="256">
                  <c:v>10.4</c:v>
                </c:pt>
                <c:pt idx="257">
                  <c:v>7.4</c:v>
                </c:pt>
                <c:pt idx="258">
                  <c:v>1.7</c:v>
                </c:pt>
                <c:pt idx="259">
                  <c:v>6.3</c:v>
                </c:pt>
                <c:pt idx="260">
                  <c:v>0.2</c:v>
                </c:pt>
                <c:pt idx="261">
                  <c:v>1.9</c:v>
                </c:pt>
                <c:pt idx="262">
                  <c:v>4.5</c:v>
                </c:pt>
                <c:pt idx="263">
                  <c:v>6</c:v>
                </c:pt>
                <c:pt idx="264">
                  <c:v>7.8</c:v>
                </c:pt>
                <c:pt idx="265">
                  <c:v>10</c:v>
                </c:pt>
                <c:pt idx="266">
                  <c:v>4.4000000000000004</c:v>
                </c:pt>
                <c:pt idx="267">
                  <c:v>4</c:v>
                </c:pt>
                <c:pt idx="268">
                  <c:v>7.6</c:v>
                </c:pt>
                <c:pt idx="269">
                  <c:v>10.1</c:v>
                </c:pt>
                <c:pt idx="270">
                  <c:v>8.4</c:v>
                </c:pt>
                <c:pt idx="271">
                  <c:v>6.4</c:v>
                </c:pt>
                <c:pt idx="272">
                  <c:v>6.8</c:v>
                </c:pt>
                <c:pt idx="273">
                  <c:v>3.6</c:v>
                </c:pt>
                <c:pt idx="274">
                  <c:v>7.1</c:v>
                </c:pt>
                <c:pt idx="275">
                  <c:v>9.9</c:v>
                </c:pt>
                <c:pt idx="276">
                  <c:v>15.1</c:v>
                </c:pt>
                <c:pt idx="277">
                  <c:v>7.6</c:v>
                </c:pt>
                <c:pt idx="278">
                  <c:v>2.4</c:v>
                </c:pt>
                <c:pt idx="279">
                  <c:v>7.7</c:v>
                </c:pt>
                <c:pt idx="280">
                  <c:v>11.1</c:v>
                </c:pt>
                <c:pt idx="281">
                  <c:v>6.2</c:v>
                </c:pt>
                <c:pt idx="282">
                  <c:v>10</c:v>
                </c:pt>
                <c:pt idx="283">
                  <c:v>6.5</c:v>
                </c:pt>
                <c:pt idx="284">
                  <c:v>5.8</c:v>
                </c:pt>
                <c:pt idx="285">
                  <c:v>1.5</c:v>
                </c:pt>
                <c:pt idx="286">
                  <c:v>6</c:v>
                </c:pt>
                <c:pt idx="287">
                  <c:v>5</c:v>
                </c:pt>
                <c:pt idx="288">
                  <c:v>9.6999999999999993</c:v>
                </c:pt>
                <c:pt idx="289">
                  <c:v>1.4</c:v>
                </c:pt>
                <c:pt idx="290">
                  <c:v>5.0999999999999996</c:v>
                </c:pt>
              </c:numCache>
            </c:numRef>
          </c:xVal>
          <c:yVal>
            <c:numRef>
              <c:f>donnees!$H$221:$H$551</c:f>
              <c:numCache>
                <c:formatCode>General</c:formatCode>
                <c:ptCount val="331"/>
                <c:pt idx="0">
                  <c:v>235</c:v>
                </c:pt>
                <c:pt idx="1">
                  <c:v>189</c:v>
                </c:pt>
                <c:pt idx="2">
                  <c:v>135</c:v>
                </c:pt>
                <c:pt idx="3">
                  <c:v>178</c:v>
                </c:pt>
                <c:pt idx="4">
                  <c:v>204</c:v>
                </c:pt>
                <c:pt idx="5">
                  <c:v>215</c:v>
                </c:pt>
                <c:pt idx="6">
                  <c:v>250</c:v>
                </c:pt>
                <c:pt idx="7">
                  <c:v>164</c:v>
                </c:pt>
                <c:pt idx="8">
                  <c:v>250</c:v>
                </c:pt>
                <c:pt idx="9">
                  <c:v>226</c:v>
                </c:pt>
                <c:pt idx="10">
                  <c:v>127</c:v>
                </c:pt>
                <c:pt idx="11">
                  <c:v>209</c:v>
                </c:pt>
                <c:pt idx="12">
                  <c:v>188</c:v>
                </c:pt>
                <c:pt idx="13">
                  <c:v>200</c:v>
                </c:pt>
                <c:pt idx="14">
                  <c:v>278</c:v>
                </c:pt>
                <c:pt idx="15">
                  <c:v>197</c:v>
                </c:pt>
                <c:pt idx="16">
                  <c:v>138</c:v>
                </c:pt>
                <c:pt idx="17">
                  <c:v>156</c:v>
                </c:pt>
                <c:pt idx="18">
                  <c:v>208</c:v>
                </c:pt>
                <c:pt idx="19">
                  <c:v>236</c:v>
                </c:pt>
                <c:pt idx="20">
                  <c:v>133</c:v>
                </c:pt>
                <c:pt idx="21">
                  <c:v>182</c:v>
                </c:pt>
                <c:pt idx="22">
                  <c:v>222</c:v>
                </c:pt>
                <c:pt idx="23">
                  <c:v>231</c:v>
                </c:pt>
                <c:pt idx="24">
                  <c:v>138</c:v>
                </c:pt>
                <c:pt idx="25">
                  <c:v>203</c:v>
                </c:pt>
                <c:pt idx="26">
                  <c:v>214</c:v>
                </c:pt>
                <c:pt idx="27">
                  <c:v>181</c:v>
                </c:pt>
                <c:pt idx="28">
                  <c:v>164</c:v>
                </c:pt>
                <c:pt idx="29">
                  <c:v>188</c:v>
                </c:pt>
                <c:pt idx="30">
                  <c:v>176</c:v>
                </c:pt>
                <c:pt idx="31">
                  <c:v>161</c:v>
                </c:pt>
                <c:pt idx="32">
                  <c:v>169</c:v>
                </c:pt>
                <c:pt idx="33">
                  <c:v>195</c:v>
                </c:pt>
                <c:pt idx="34">
                  <c:v>258</c:v>
                </c:pt>
                <c:pt idx="35">
                  <c:v>227</c:v>
                </c:pt>
                <c:pt idx="36">
                  <c:v>156</c:v>
                </c:pt>
                <c:pt idx="37">
                  <c:v>180</c:v>
                </c:pt>
                <c:pt idx="38">
                  <c:v>166</c:v>
                </c:pt>
                <c:pt idx="39">
                  <c:v>198</c:v>
                </c:pt>
                <c:pt idx="40">
                  <c:v>183</c:v>
                </c:pt>
                <c:pt idx="41">
                  <c:v>140</c:v>
                </c:pt>
                <c:pt idx="42">
                  <c:v>250</c:v>
                </c:pt>
                <c:pt idx="43">
                  <c:v>146</c:v>
                </c:pt>
                <c:pt idx="44">
                  <c:v>215</c:v>
                </c:pt>
                <c:pt idx="45">
                  <c:v>191</c:v>
                </c:pt>
                <c:pt idx="46">
                  <c:v>166</c:v>
                </c:pt>
                <c:pt idx="47">
                  <c:v>218</c:v>
                </c:pt>
                <c:pt idx="48">
                  <c:v>193</c:v>
                </c:pt>
                <c:pt idx="49">
                  <c:v>175</c:v>
                </c:pt>
                <c:pt idx="50">
                  <c:v>208</c:v>
                </c:pt>
                <c:pt idx="51">
                  <c:v>137</c:v>
                </c:pt>
                <c:pt idx="52">
                  <c:v>177</c:v>
                </c:pt>
                <c:pt idx="53">
                  <c:v>99</c:v>
                </c:pt>
                <c:pt idx="54">
                  <c:v>95</c:v>
                </c:pt>
                <c:pt idx="55">
                  <c:v>142</c:v>
                </c:pt>
                <c:pt idx="56">
                  <c:v>216</c:v>
                </c:pt>
                <c:pt idx="57">
                  <c:v>187</c:v>
                </c:pt>
                <c:pt idx="58">
                  <c:v>146</c:v>
                </c:pt>
                <c:pt idx="59">
                  <c:v>249</c:v>
                </c:pt>
                <c:pt idx="60">
                  <c:v>200</c:v>
                </c:pt>
                <c:pt idx="61">
                  <c:v>256</c:v>
                </c:pt>
                <c:pt idx="62">
                  <c:v>146</c:v>
                </c:pt>
                <c:pt idx="63">
                  <c:v>220</c:v>
                </c:pt>
                <c:pt idx="64">
                  <c:v>179</c:v>
                </c:pt>
                <c:pt idx="65">
                  <c:v>141</c:v>
                </c:pt>
                <c:pt idx="66">
                  <c:v>211</c:v>
                </c:pt>
                <c:pt idx="67">
                  <c:v>287</c:v>
                </c:pt>
                <c:pt idx="68">
                  <c:v>182</c:v>
                </c:pt>
                <c:pt idx="69">
                  <c:v>262</c:v>
                </c:pt>
                <c:pt idx="70">
                  <c:v>129</c:v>
                </c:pt>
                <c:pt idx="71">
                  <c:v>134</c:v>
                </c:pt>
                <c:pt idx="72">
                  <c:v>162</c:v>
                </c:pt>
                <c:pt idx="73">
                  <c:v>231</c:v>
                </c:pt>
                <c:pt idx="74">
                  <c:v>221</c:v>
                </c:pt>
                <c:pt idx="75">
                  <c:v>178</c:v>
                </c:pt>
                <c:pt idx="76">
                  <c:v>103</c:v>
                </c:pt>
                <c:pt idx="77">
                  <c:v>143</c:v>
                </c:pt>
                <c:pt idx="78">
                  <c:v>165</c:v>
                </c:pt>
                <c:pt idx="79">
                  <c:v>168</c:v>
                </c:pt>
                <c:pt idx="80">
                  <c:v>249</c:v>
                </c:pt>
                <c:pt idx="81">
                  <c:v>164</c:v>
                </c:pt>
                <c:pt idx="82">
                  <c:v>174</c:v>
                </c:pt>
                <c:pt idx="83">
                  <c:v>178</c:v>
                </c:pt>
                <c:pt idx="84">
                  <c:v>201</c:v>
                </c:pt>
                <c:pt idx="85">
                  <c:v>196</c:v>
                </c:pt>
                <c:pt idx="86">
                  <c:v>166</c:v>
                </c:pt>
                <c:pt idx="87">
                  <c:v>242</c:v>
                </c:pt>
                <c:pt idx="88">
                  <c:v>221</c:v>
                </c:pt>
                <c:pt idx="89">
                  <c:v>127</c:v>
                </c:pt>
                <c:pt idx="90">
                  <c:v>191</c:v>
                </c:pt>
                <c:pt idx="91">
                  <c:v>252</c:v>
                </c:pt>
                <c:pt idx="92">
                  <c:v>246</c:v>
                </c:pt>
                <c:pt idx="93">
                  <c:v>127</c:v>
                </c:pt>
                <c:pt idx="94">
                  <c:v>159</c:v>
                </c:pt>
                <c:pt idx="95">
                  <c:v>195</c:v>
                </c:pt>
                <c:pt idx="96">
                  <c:v>174</c:v>
                </c:pt>
                <c:pt idx="97">
                  <c:v>149</c:v>
                </c:pt>
                <c:pt idx="98">
                  <c:v>247</c:v>
                </c:pt>
                <c:pt idx="99">
                  <c:v>154</c:v>
                </c:pt>
                <c:pt idx="100">
                  <c:v>195</c:v>
                </c:pt>
                <c:pt idx="101">
                  <c:v>219</c:v>
                </c:pt>
                <c:pt idx="102">
                  <c:v>198</c:v>
                </c:pt>
                <c:pt idx="103">
                  <c:v>257</c:v>
                </c:pt>
                <c:pt idx="104">
                  <c:v>275</c:v>
                </c:pt>
                <c:pt idx="105">
                  <c:v>193</c:v>
                </c:pt>
                <c:pt idx="106">
                  <c:v>179</c:v>
                </c:pt>
                <c:pt idx="107">
                  <c:v>147</c:v>
                </c:pt>
                <c:pt idx="108">
                  <c:v>190</c:v>
                </c:pt>
                <c:pt idx="109">
                  <c:v>182</c:v>
                </c:pt>
                <c:pt idx="110">
                  <c:v>188</c:v>
                </c:pt>
                <c:pt idx="111">
                  <c:v>136</c:v>
                </c:pt>
                <c:pt idx="112">
                  <c:v>238</c:v>
                </c:pt>
                <c:pt idx="113">
                  <c:v>166</c:v>
                </c:pt>
                <c:pt idx="114">
                  <c:v>180</c:v>
                </c:pt>
                <c:pt idx="115">
                  <c:v>229</c:v>
                </c:pt>
                <c:pt idx="116">
                  <c:v>151</c:v>
                </c:pt>
                <c:pt idx="117">
                  <c:v>164</c:v>
                </c:pt>
                <c:pt idx="118">
                  <c:v>154</c:v>
                </c:pt>
                <c:pt idx="119">
                  <c:v>196</c:v>
                </c:pt>
                <c:pt idx="120">
                  <c:v>197</c:v>
                </c:pt>
                <c:pt idx="121">
                  <c:v>280</c:v>
                </c:pt>
                <c:pt idx="122">
                  <c:v>173</c:v>
                </c:pt>
                <c:pt idx="123">
                  <c:v>206</c:v>
                </c:pt>
                <c:pt idx="124">
                  <c:v>140</c:v>
                </c:pt>
                <c:pt idx="125">
                  <c:v>117</c:v>
                </c:pt>
                <c:pt idx="126">
                  <c:v>190</c:v>
                </c:pt>
                <c:pt idx="127">
                  <c:v>227</c:v>
                </c:pt>
                <c:pt idx="128">
                  <c:v>187</c:v>
                </c:pt>
                <c:pt idx="129">
                  <c:v>153</c:v>
                </c:pt>
                <c:pt idx="130">
                  <c:v>199</c:v>
                </c:pt>
                <c:pt idx="131">
                  <c:v>113</c:v>
                </c:pt>
                <c:pt idx="132">
                  <c:v>255</c:v>
                </c:pt>
                <c:pt idx="133">
                  <c:v>141</c:v>
                </c:pt>
                <c:pt idx="134">
                  <c:v>138</c:v>
                </c:pt>
                <c:pt idx="135">
                  <c:v>181</c:v>
                </c:pt>
                <c:pt idx="136">
                  <c:v>142</c:v>
                </c:pt>
                <c:pt idx="137">
                  <c:v>140</c:v>
                </c:pt>
                <c:pt idx="138">
                  <c:v>184</c:v>
                </c:pt>
                <c:pt idx="139">
                  <c:v>237</c:v>
                </c:pt>
                <c:pt idx="140">
                  <c:v>168</c:v>
                </c:pt>
                <c:pt idx="141">
                  <c:v>193</c:v>
                </c:pt>
                <c:pt idx="142">
                  <c:v>157</c:v>
                </c:pt>
                <c:pt idx="143">
                  <c:v>158</c:v>
                </c:pt>
                <c:pt idx="144">
                  <c:v>162</c:v>
                </c:pt>
                <c:pt idx="145">
                  <c:v>191</c:v>
                </c:pt>
                <c:pt idx="146">
                  <c:v>184</c:v>
                </c:pt>
                <c:pt idx="147">
                  <c:v>216</c:v>
                </c:pt>
                <c:pt idx="148">
                  <c:v>201</c:v>
                </c:pt>
                <c:pt idx="149">
                  <c:v>246</c:v>
                </c:pt>
                <c:pt idx="150">
                  <c:v>155</c:v>
                </c:pt>
                <c:pt idx="151">
                  <c:v>198</c:v>
                </c:pt>
                <c:pt idx="152">
                  <c:v>212</c:v>
                </c:pt>
                <c:pt idx="153">
                  <c:v>188</c:v>
                </c:pt>
                <c:pt idx="154">
                  <c:v>220</c:v>
                </c:pt>
                <c:pt idx="155">
                  <c:v>165</c:v>
                </c:pt>
                <c:pt idx="156">
                  <c:v>168</c:v>
                </c:pt>
                <c:pt idx="157">
                  <c:v>190</c:v>
                </c:pt>
                <c:pt idx="158">
                  <c:v>137</c:v>
                </c:pt>
                <c:pt idx="159">
                  <c:v>175</c:v>
                </c:pt>
                <c:pt idx="160">
                  <c:v>159</c:v>
                </c:pt>
                <c:pt idx="161">
                  <c:v>146</c:v>
                </c:pt>
                <c:pt idx="162">
                  <c:v>172</c:v>
                </c:pt>
                <c:pt idx="163">
                  <c:v>263</c:v>
                </c:pt>
                <c:pt idx="164">
                  <c:v>176</c:v>
                </c:pt>
                <c:pt idx="165">
                  <c:v>150</c:v>
                </c:pt>
                <c:pt idx="166">
                  <c:v>116</c:v>
                </c:pt>
                <c:pt idx="167">
                  <c:v>217</c:v>
                </c:pt>
                <c:pt idx="168">
                  <c:v>200</c:v>
                </c:pt>
                <c:pt idx="169">
                  <c:v>220</c:v>
                </c:pt>
                <c:pt idx="170">
                  <c:v>164</c:v>
                </c:pt>
                <c:pt idx="171">
                  <c:v>95</c:v>
                </c:pt>
                <c:pt idx="172">
                  <c:v>186</c:v>
                </c:pt>
                <c:pt idx="173">
                  <c:v>116</c:v>
                </c:pt>
                <c:pt idx="174">
                  <c:v>190</c:v>
                </c:pt>
                <c:pt idx="175">
                  <c:v>230</c:v>
                </c:pt>
                <c:pt idx="176">
                  <c:v>197</c:v>
                </c:pt>
                <c:pt idx="177">
                  <c:v>250</c:v>
                </c:pt>
                <c:pt idx="178">
                  <c:v>243</c:v>
                </c:pt>
                <c:pt idx="179">
                  <c:v>158</c:v>
                </c:pt>
                <c:pt idx="180">
                  <c:v>184</c:v>
                </c:pt>
                <c:pt idx="181">
                  <c:v>239</c:v>
                </c:pt>
                <c:pt idx="182">
                  <c:v>160</c:v>
                </c:pt>
                <c:pt idx="183">
                  <c:v>193</c:v>
                </c:pt>
                <c:pt idx="184">
                  <c:v>117</c:v>
                </c:pt>
                <c:pt idx="185">
                  <c:v>229</c:v>
                </c:pt>
                <c:pt idx="186">
                  <c:v>148</c:v>
                </c:pt>
                <c:pt idx="187">
                  <c:v>187</c:v>
                </c:pt>
                <c:pt idx="188">
                  <c:v>180</c:v>
                </c:pt>
                <c:pt idx="189">
                  <c:v>226</c:v>
                </c:pt>
                <c:pt idx="190">
                  <c:v>182</c:v>
                </c:pt>
                <c:pt idx="191">
                  <c:v>88</c:v>
                </c:pt>
                <c:pt idx="192">
                  <c:v>207</c:v>
                </c:pt>
                <c:pt idx="193">
                  <c:v>140</c:v>
                </c:pt>
                <c:pt idx="194">
                  <c:v>199</c:v>
                </c:pt>
                <c:pt idx="195">
                  <c:v>228</c:v>
                </c:pt>
                <c:pt idx="196">
                  <c:v>192</c:v>
                </c:pt>
                <c:pt idx="197">
                  <c:v>159</c:v>
                </c:pt>
                <c:pt idx="198">
                  <c:v>182</c:v>
                </c:pt>
                <c:pt idx="199">
                  <c:v>154</c:v>
                </c:pt>
                <c:pt idx="200">
                  <c:v>149</c:v>
                </c:pt>
                <c:pt idx="201">
                  <c:v>163</c:v>
                </c:pt>
                <c:pt idx="202">
                  <c:v>145</c:v>
                </c:pt>
                <c:pt idx="203">
                  <c:v>198</c:v>
                </c:pt>
                <c:pt idx="204">
                  <c:v>201</c:v>
                </c:pt>
                <c:pt idx="205">
                  <c:v>190</c:v>
                </c:pt>
                <c:pt idx="206">
                  <c:v>223</c:v>
                </c:pt>
                <c:pt idx="207">
                  <c:v>141</c:v>
                </c:pt>
                <c:pt idx="208">
                  <c:v>219</c:v>
                </c:pt>
                <c:pt idx="209">
                  <c:v>213</c:v>
                </c:pt>
                <c:pt idx="210">
                  <c:v>208</c:v>
                </c:pt>
                <c:pt idx="211">
                  <c:v>163</c:v>
                </c:pt>
                <c:pt idx="212">
                  <c:v>187</c:v>
                </c:pt>
                <c:pt idx="213">
                  <c:v>137</c:v>
                </c:pt>
                <c:pt idx="214">
                  <c:v>225</c:v>
                </c:pt>
                <c:pt idx="215">
                  <c:v>197</c:v>
                </c:pt>
                <c:pt idx="216">
                  <c:v>145</c:v>
                </c:pt>
                <c:pt idx="217">
                  <c:v>207</c:v>
                </c:pt>
                <c:pt idx="218">
                  <c:v>216</c:v>
                </c:pt>
                <c:pt idx="219">
                  <c:v>156</c:v>
                </c:pt>
                <c:pt idx="220">
                  <c:v>182</c:v>
                </c:pt>
                <c:pt idx="221">
                  <c:v>152</c:v>
                </c:pt>
                <c:pt idx="222">
                  <c:v>204</c:v>
                </c:pt>
                <c:pt idx="223">
                  <c:v>202</c:v>
                </c:pt>
                <c:pt idx="224">
                  <c:v>193</c:v>
                </c:pt>
                <c:pt idx="225">
                  <c:v>188</c:v>
                </c:pt>
                <c:pt idx="226">
                  <c:v>100</c:v>
                </c:pt>
                <c:pt idx="227">
                  <c:v>206</c:v>
                </c:pt>
                <c:pt idx="228">
                  <c:v>194</c:v>
                </c:pt>
                <c:pt idx="229">
                  <c:v>267</c:v>
                </c:pt>
                <c:pt idx="230">
                  <c:v>205</c:v>
                </c:pt>
                <c:pt idx="231">
                  <c:v>120</c:v>
                </c:pt>
                <c:pt idx="232">
                  <c:v>193</c:v>
                </c:pt>
                <c:pt idx="233">
                  <c:v>222</c:v>
                </c:pt>
                <c:pt idx="234">
                  <c:v>241</c:v>
                </c:pt>
                <c:pt idx="235">
                  <c:v>158</c:v>
                </c:pt>
                <c:pt idx="236">
                  <c:v>210</c:v>
                </c:pt>
                <c:pt idx="237">
                  <c:v>220</c:v>
                </c:pt>
                <c:pt idx="238">
                  <c:v>175</c:v>
                </c:pt>
                <c:pt idx="239">
                  <c:v>226</c:v>
                </c:pt>
                <c:pt idx="240">
                  <c:v>156</c:v>
                </c:pt>
                <c:pt idx="241">
                  <c:v>166</c:v>
                </c:pt>
                <c:pt idx="242">
                  <c:v>196</c:v>
                </c:pt>
                <c:pt idx="243">
                  <c:v>229</c:v>
                </c:pt>
                <c:pt idx="244">
                  <c:v>151</c:v>
                </c:pt>
                <c:pt idx="245">
                  <c:v>251</c:v>
                </c:pt>
                <c:pt idx="246">
                  <c:v>109</c:v>
                </c:pt>
                <c:pt idx="247">
                  <c:v>234</c:v>
                </c:pt>
                <c:pt idx="248">
                  <c:v>178</c:v>
                </c:pt>
                <c:pt idx="249">
                  <c:v>215</c:v>
                </c:pt>
                <c:pt idx="250">
                  <c:v>230</c:v>
                </c:pt>
                <c:pt idx="251">
                  <c:v>170</c:v>
                </c:pt>
                <c:pt idx="252">
                  <c:v>250</c:v>
                </c:pt>
                <c:pt idx="253">
                  <c:v>185</c:v>
                </c:pt>
                <c:pt idx="254">
                  <c:v>176</c:v>
                </c:pt>
                <c:pt idx="255">
                  <c:v>188</c:v>
                </c:pt>
                <c:pt idx="256">
                  <c:v>207</c:v>
                </c:pt>
                <c:pt idx="257">
                  <c:v>121</c:v>
                </c:pt>
                <c:pt idx="258">
                  <c:v>121</c:v>
                </c:pt>
                <c:pt idx="259">
                  <c:v>171</c:v>
                </c:pt>
                <c:pt idx="260">
                  <c:v>208</c:v>
                </c:pt>
                <c:pt idx="261">
                  <c:v>167</c:v>
                </c:pt>
                <c:pt idx="262">
                  <c:v>183</c:v>
                </c:pt>
                <c:pt idx="263">
                  <c:v>253</c:v>
                </c:pt>
                <c:pt idx="264">
                  <c:v>172</c:v>
                </c:pt>
                <c:pt idx="265">
                  <c:v>208</c:v>
                </c:pt>
                <c:pt idx="266">
                  <c:v>126</c:v>
                </c:pt>
                <c:pt idx="267">
                  <c:v>202</c:v>
                </c:pt>
                <c:pt idx="268">
                  <c:v>255</c:v>
                </c:pt>
                <c:pt idx="269">
                  <c:v>209</c:v>
                </c:pt>
                <c:pt idx="270">
                  <c:v>254</c:v>
                </c:pt>
                <c:pt idx="271">
                  <c:v>224</c:v>
                </c:pt>
                <c:pt idx="272">
                  <c:v>183</c:v>
                </c:pt>
                <c:pt idx="273">
                  <c:v>172</c:v>
                </c:pt>
                <c:pt idx="274">
                  <c:v>167</c:v>
                </c:pt>
                <c:pt idx="275">
                  <c:v>100</c:v>
                </c:pt>
                <c:pt idx="276">
                  <c:v>134</c:v>
                </c:pt>
                <c:pt idx="277">
                  <c:v>188</c:v>
                </c:pt>
                <c:pt idx="278">
                  <c:v>247</c:v>
                </c:pt>
                <c:pt idx="279">
                  <c:v>197</c:v>
                </c:pt>
                <c:pt idx="280">
                  <c:v>142</c:v>
                </c:pt>
                <c:pt idx="281">
                  <c:v>170</c:v>
                </c:pt>
                <c:pt idx="282">
                  <c:v>145</c:v>
                </c:pt>
                <c:pt idx="283">
                  <c:v>188</c:v>
                </c:pt>
                <c:pt idx="284">
                  <c:v>178</c:v>
                </c:pt>
                <c:pt idx="285">
                  <c:v>160</c:v>
                </c:pt>
                <c:pt idx="286">
                  <c:v>220</c:v>
                </c:pt>
                <c:pt idx="287">
                  <c:v>262</c:v>
                </c:pt>
                <c:pt idx="288">
                  <c:v>110</c:v>
                </c:pt>
                <c:pt idx="289">
                  <c:v>128</c:v>
                </c:pt>
                <c:pt idx="290">
                  <c:v>196</c:v>
                </c:pt>
              </c:numCache>
            </c:numRef>
          </c:yVal>
          <c:smooth val="0"/>
          <c:extLst>
            <c:ext xmlns:c16="http://schemas.microsoft.com/office/drawing/2014/chart" uri="{C3380CC4-5D6E-409C-BE32-E72D297353CC}">
              <c16:uniqueId val="{00000000-D102-1C41-A88D-8E311961D7B8}"/>
            </c:ext>
          </c:extLst>
        </c:ser>
        <c:dLbls>
          <c:showLegendKey val="0"/>
          <c:showVal val="0"/>
          <c:showCatName val="0"/>
          <c:showSerName val="0"/>
          <c:showPercent val="0"/>
          <c:showBubbleSize val="0"/>
        </c:dLbls>
        <c:axId val="-2115523496"/>
        <c:axId val="-2115522072"/>
      </c:scatterChart>
      <c:valAx>
        <c:axId val="-2115523496"/>
        <c:scaling>
          <c:orientation val="minMax"/>
        </c:scaling>
        <c:delete val="0"/>
        <c:axPos val="b"/>
        <c:title>
          <c:tx>
            <c:rich>
              <a:bodyPr/>
              <a:lstStyle/>
              <a:p>
                <a:pPr>
                  <a:defRPr sz="1200"/>
                </a:pPr>
                <a:r>
                  <a:rPr lang="fr-FR" sz="1200"/>
                  <a:t>Longueur de la route en</a:t>
                </a:r>
                <a:r>
                  <a:rPr lang="fr-FR" sz="1200" baseline="0"/>
                  <a:t> km</a:t>
                </a:r>
                <a:endParaRPr lang="fr-FR" sz="1200"/>
              </a:p>
            </c:rich>
          </c:tx>
          <c:overlay val="0"/>
        </c:title>
        <c:numFmt formatCode="General" sourceLinked="1"/>
        <c:majorTickMark val="out"/>
        <c:minorTickMark val="none"/>
        <c:tickLblPos val="nextTo"/>
        <c:txPr>
          <a:bodyPr/>
          <a:lstStyle/>
          <a:p>
            <a:pPr>
              <a:defRPr sz="1200"/>
            </a:pPr>
            <a:endParaRPr lang="fr-GB"/>
          </a:p>
        </c:txPr>
        <c:crossAx val="-2115522072"/>
        <c:crosses val="autoZero"/>
        <c:crossBetween val="midCat"/>
      </c:valAx>
      <c:valAx>
        <c:axId val="-2115522072"/>
        <c:scaling>
          <c:orientation val="minMax"/>
        </c:scaling>
        <c:delete val="0"/>
        <c:axPos val="l"/>
        <c:majorGridlines/>
        <c:title>
          <c:tx>
            <c:rich>
              <a:bodyPr rot="-5400000" vert="horz"/>
              <a:lstStyle/>
              <a:p>
                <a:pPr>
                  <a:defRPr sz="1200"/>
                </a:pPr>
                <a:r>
                  <a:rPr lang="fr-FR" sz="1200"/>
                  <a:t>Nombre de véhicules par route</a:t>
                </a:r>
              </a:p>
            </c:rich>
          </c:tx>
          <c:overlay val="0"/>
        </c:title>
        <c:numFmt formatCode="General" sourceLinked="1"/>
        <c:majorTickMark val="out"/>
        <c:minorTickMark val="none"/>
        <c:tickLblPos val="nextTo"/>
        <c:txPr>
          <a:bodyPr/>
          <a:lstStyle/>
          <a:p>
            <a:pPr>
              <a:defRPr sz="1200"/>
            </a:pPr>
            <a:endParaRPr lang="fr-GB"/>
          </a:p>
        </c:txPr>
        <c:crossAx val="-2115523496"/>
        <c:crosses val="autoZero"/>
        <c:crossBetween val="midCat"/>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84667</xdr:colOff>
      <xdr:row>3</xdr:row>
      <xdr:rowOff>0</xdr:rowOff>
    </xdr:from>
    <xdr:to>
      <xdr:col>0</xdr:col>
      <xdr:colOff>8047567</xdr:colOff>
      <xdr:row>36</xdr:row>
      <xdr:rowOff>104775</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4667" y="889000"/>
          <a:ext cx="7962900" cy="5972175"/>
        </a:xfrm>
        <a:prstGeom prst="rect">
          <a:avLst/>
        </a:prstGeom>
      </xdr:spPr>
    </xdr:pic>
    <xdr:clientData/>
  </xdr:twoCellAnchor>
  <xdr:twoCellAnchor editAs="oneCell">
    <xdr:from>
      <xdr:col>0</xdr:col>
      <xdr:colOff>127000</xdr:colOff>
      <xdr:row>40</xdr:row>
      <xdr:rowOff>155574</xdr:rowOff>
    </xdr:from>
    <xdr:to>
      <xdr:col>0</xdr:col>
      <xdr:colOff>8318500</xdr:colOff>
      <xdr:row>75</xdr:row>
      <xdr:rowOff>76200</xdr:rowOff>
    </xdr:to>
    <xdr:pic>
      <xdr:nvPicPr>
        <xdr:cNvPr id="5" name="Imag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27000" y="7902574"/>
          <a:ext cx="8191500" cy="6143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9</xdr:row>
      <xdr:rowOff>114300</xdr:rowOff>
    </xdr:from>
    <xdr:to>
      <xdr:col>0</xdr:col>
      <xdr:colOff>3657740</xdr:colOff>
      <xdr:row>19</xdr:row>
      <xdr:rowOff>76200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39700" y="1714500"/>
          <a:ext cx="3518040" cy="1739900"/>
        </a:xfrm>
        <a:prstGeom prst="rect">
          <a:avLst/>
        </a:prstGeom>
      </xdr:spPr>
    </xdr:pic>
    <xdr:clientData/>
  </xdr:twoCellAnchor>
  <xdr:twoCellAnchor>
    <xdr:from>
      <xdr:col>0</xdr:col>
      <xdr:colOff>241300</xdr:colOff>
      <xdr:row>23</xdr:row>
      <xdr:rowOff>152400</xdr:rowOff>
    </xdr:from>
    <xdr:to>
      <xdr:col>0</xdr:col>
      <xdr:colOff>8559800</xdr:colOff>
      <xdr:row>48</xdr:row>
      <xdr:rowOff>114300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101600</xdr:rowOff>
    </xdr:from>
    <xdr:to>
      <xdr:col>0</xdr:col>
      <xdr:colOff>8318500</xdr:colOff>
      <xdr:row>84</xdr:row>
      <xdr:rowOff>63500</xdr:rowOff>
    </xdr:to>
    <xdr:graphicFrame macro="">
      <xdr:nvGraphicFramePr>
        <xdr:cNvPr id="4" name="Graphique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0</xdr:rowOff>
    </xdr:from>
    <xdr:to>
      <xdr:col>0</xdr:col>
      <xdr:colOff>8318500</xdr:colOff>
      <xdr:row>112</xdr:row>
      <xdr:rowOff>139700</xdr:rowOff>
    </xdr:to>
    <xdr:graphicFrame macro="">
      <xdr:nvGraphicFramePr>
        <xdr:cNvPr id="5" name="Graphique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116</xdr:row>
      <xdr:rowOff>0</xdr:rowOff>
    </xdr:from>
    <xdr:to>
      <xdr:col>0</xdr:col>
      <xdr:colOff>8318500</xdr:colOff>
      <xdr:row>140</xdr:row>
      <xdr:rowOff>139700</xdr:rowOff>
    </xdr:to>
    <xdr:graphicFrame macro="">
      <xdr:nvGraphicFramePr>
        <xdr:cNvPr id="6" name="Graphique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144</xdr:row>
      <xdr:rowOff>0</xdr:rowOff>
    </xdr:from>
    <xdr:to>
      <xdr:col>0</xdr:col>
      <xdr:colOff>8318500</xdr:colOff>
      <xdr:row>168</xdr:row>
      <xdr:rowOff>139700</xdr:rowOff>
    </xdr:to>
    <xdr:graphicFrame macro="">
      <xdr:nvGraphicFramePr>
        <xdr:cNvPr id="7" name="Graphique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9</xdr:row>
      <xdr:rowOff>88899</xdr:rowOff>
    </xdr:from>
    <xdr:to>
      <xdr:col>5</xdr:col>
      <xdr:colOff>317500</xdr:colOff>
      <xdr:row>28</xdr:row>
      <xdr:rowOff>11526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27000" y="1689099"/>
          <a:ext cx="5054600" cy="3300827"/>
        </a:xfrm>
        <a:prstGeom prst="rect">
          <a:avLst/>
        </a:prstGeom>
      </xdr:spPr>
    </xdr:pic>
    <xdr:clientData/>
  </xdr:twoCellAnchor>
  <xdr:twoCellAnchor editAs="oneCell">
    <xdr:from>
      <xdr:col>0</xdr:col>
      <xdr:colOff>190500</xdr:colOff>
      <xdr:row>121</xdr:row>
      <xdr:rowOff>114300</xdr:rowOff>
    </xdr:from>
    <xdr:to>
      <xdr:col>9</xdr:col>
      <xdr:colOff>172307</xdr:colOff>
      <xdr:row>140</xdr:row>
      <xdr:rowOff>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90500" y="21031200"/>
          <a:ext cx="8249507" cy="3263900"/>
        </a:xfrm>
        <a:prstGeom prst="rect">
          <a:avLst/>
        </a:prstGeom>
      </xdr:spPr>
    </xdr:pic>
    <xdr:clientData/>
  </xdr:twoCellAnchor>
  <xdr:twoCellAnchor editAs="oneCell">
    <xdr:from>
      <xdr:col>0</xdr:col>
      <xdr:colOff>241300</xdr:colOff>
      <xdr:row>140</xdr:row>
      <xdr:rowOff>76201</xdr:rowOff>
    </xdr:from>
    <xdr:to>
      <xdr:col>9</xdr:col>
      <xdr:colOff>171816</xdr:colOff>
      <xdr:row>158</xdr:row>
      <xdr:rowOff>114301</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41300" y="24371301"/>
          <a:ext cx="8198216" cy="3238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as Audibert" refreshedDate="43202.70521122685" createdVersion="4" refreshedVersion="4" minRefreshableVersion="3" recordCount="510" xr:uid="{00000000-000A-0000-FFFF-FFFF1D000000}">
  <cacheSource type="worksheet">
    <worksheetSource ref="A1:H511" sheet="donnees"/>
  </cacheSource>
  <cacheFields count="8">
    <cacheField name="codeRoute" numFmtId="0">
      <sharedItems/>
    </cacheField>
    <cacheField name="typeRoute" numFmtId="0">
      <sharedItems count="4">
        <s v="autoroute"/>
        <s v="nationale"/>
        <s v="departementale"/>
        <s v="communale"/>
      </sharedItems>
    </cacheField>
    <cacheField name="longueurKm" numFmtId="0">
      <sharedItems containsSemiMixedTypes="0" containsString="0" containsNumber="1" minValue="0" maxValue="575.5"/>
    </cacheField>
    <cacheField name="nVoies" numFmtId="0">
      <sharedItems containsSemiMixedTypes="0" containsString="0" containsNumber="1" containsInteger="1" minValue="1" maxValue="4" count="4">
        <n v="3"/>
        <n v="4"/>
        <n v="2"/>
        <n v="1"/>
      </sharedItems>
    </cacheField>
    <cacheField name="nVoituresParJour" numFmtId="0">
      <sharedItems containsSemiMixedTypes="0" containsString="0" containsNumber="1" containsInteger="1" minValue="33" maxValue="2710"/>
    </cacheField>
    <cacheField name="nCamionsParJour" numFmtId="0">
      <sharedItems containsSemiMixedTypes="0" containsString="0" containsNumber="1" containsInteger="1" minValue="5" maxValue="632"/>
    </cacheField>
    <cacheField name="nDeuxRouesParJour" numFmtId="0">
      <sharedItems containsSemiMixedTypes="0" containsString="0" containsNumber="1" containsInteger="1" minValue="6" maxValue="658"/>
    </cacheField>
    <cacheField name="nVehiculesParJour" numFmtId="0">
      <sharedItems containsSemiMixedTypes="0" containsString="0" containsNumber="1" containsInteger="1" minValue="88" maxValue="37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0">
  <r>
    <s v="A1"/>
    <x v="0"/>
    <n v="118.6"/>
    <x v="0"/>
    <n v="2026"/>
    <n v="331"/>
    <n v="656"/>
    <n v="3013"/>
  </r>
  <r>
    <s v="A2"/>
    <x v="0"/>
    <n v="506.6"/>
    <x v="0"/>
    <n v="2169"/>
    <n v="440"/>
    <n v="522"/>
    <n v="3131"/>
  </r>
  <r>
    <s v="A3"/>
    <x v="0"/>
    <n v="362.4"/>
    <x v="1"/>
    <n v="2301"/>
    <n v="465"/>
    <n v="448"/>
    <n v="3214"/>
  </r>
  <r>
    <s v="A4"/>
    <x v="0"/>
    <n v="538.4"/>
    <x v="0"/>
    <n v="1841"/>
    <n v="463"/>
    <n v="596"/>
    <n v="2900"/>
  </r>
  <r>
    <s v="A5"/>
    <x v="0"/>
    <n v="149.69999999999999"/>
    <x v="0"/>
    <n v="2710"/>
    <n v="629"/>
    <n v="447"/>
    <n v="3786"/>
  </r>
  <r>
    <s v="A6"/>
    <x v="0"/>
    <n v="453.5"/>
    <x v="0"/>
    <n v="2642"/>
    <n v="507"/>
    <n v="555"/>
    <n v="3704"/>
  </r>
  <r>
    <s v="A7"/>
    <x v="0"/>
    <n v="401.7"/>
    <x v="0"/>
    <n v="1542"/>
    <n v="595"/>
    <n v="658"/>
    <n v="2795"/>
  </r>
  <r>
    <s v="A8"/>
    <x v="0"/>
    <n v="549.4"/>
    <x v="0"/>
    <n v="2485"/>
    <n v="632"/>
    <n v="502"/>
    <n v="3619"/>
  </r>
  <r>
    <s v="A9"/>
    <x v="0"/>
    <n v="508.8"/>
    <x v="0"/>
    <n v="1960"/>
    <n v="538"/>
    <n v="580"/>
    <n v="3078"/>
  </r>
  <r>
    <s v="A10"/>
    <x v="0"/>
    <n v="406.2"/>
    <x v="1"/>
    <n v="2235"/>
    <n v="483"/>
    <n v="494"/>
    <n v="3212"/>
  </r>
  <r>
    <s v="A11"/>
    <x v="0"/>
    <n v="278.5"/>
    <x v="0"/>
    <n v="2096"/>
    <n v="381"/>
    <n v="586"/>
    <n v="3063"/>
  </r>
  <r>
    <s v="A12"/>
    <x v="0"/>
    <n v="418.7"/>
    <x v="1"/>
    <n v="2656"/>
    <n v="407"/>
    <n v="614"/>
    <n v="3677"/>
  </r>
  <r>
    <s v="A13"/>
    <x v="0"/>
    <n v="241.3"/>
    <x v="0"/>
    <n v="1878"/>
    <n v="547"/>
    <n v="480"/>
    <n v="2905"/>
  </r>
  <r>
    <s v="A14"/>
    <x v="0"/>
    <n v="537.79999999999995"/>
    <x v="0"/>
    <n v="2307"/>
    <n v="555"/>
    <n v="492"/>
    <n v="3354"/>
  </r>
  <r>
    <s v="A15"/>
    <x v="0"/>
    <n v="446.4"/>
    <x v="0"/>
    <n v="1786"/>
    <n v="605"/>
    <n v="537"/>
    <n v="2928"/>
  </r>
  <r>
    <s v="A16"/>
    <x v="0"/>
    <n v="506.8"/>
    <x v="0"/>
    <n v="1861"/>
    <n v="601"/>
    <n v="472"/>
    <n v="2934"/>
  </r>
  <r>
    <s v="A17"/>
    <x v="0"/>
    <n v="575.5"/>
    <x v="0"/>
    <n v="1600"/>
    <n v="553"/>
    <n v="370"/>
    <n v="2523"/>
  </r>
  <r>
    <s v="A18"/>
    <x v="0"/>
    <n v="216.1"/>
    <x v="1"/>
    <n v="1520"/>
    <n v="430"/>
    <n v="433"/>
    <n v="2383"/>
  </r>
  <r>
    <s v="A19"/>
    <x v="0"/>
    <n v="417.6"/>
    <x v="0"/>
    <n v="1770"/>
    <n v="630"/>
    <n v="515"/>
    <n v="2915"/>
  </r>
  <r>
    <s v="A20"/>
    <x v="0"/>
    <n v="534.6"/>
    <x v="1"/>
    <n v="2057"/>
    <n v="453"/>
    <n v="517"/>
    <n v="3027"/>
  </r>
  <r>
    <s v="N1"/>
    <x v="1"/>
    <n v="207.5"/>
    <x v="2"/>
    <n v="422"/>
    <n v="82"/>
    <n v="108"/>
    <n v="612"/>
  </r>
  <r>
    <s v="N2"/>
    <x v="1"/>
    <n v="181.8"/>
    <x v="3"/>
    <n v="514"/>
    <n v="109"/>
    <n v="146"/>
    <n v="769"/>
  </r>
  <r>
    <s v="N3"/>
    <x v="1"/>
    <n v="237.6"/>
    <x v="3"/>
    <n v="457"/>
    <n v="117"/>
    <n v="62"/>
    <n v="636"/>
  </r>
  <r>
    <s v="N4"/>
    <x v="1"/>
    <n v="227.9"/>
    <x v="3"/>
    <n v="364"/>
    <n v="109"/>
    <n v="92"/>
    <n v="565"/>
  </r>
  <r>
    <s v="N5"/>
    <x v="1"/>
    <n v="226.1"/>
    <x v="3"/>
    <n v="351"/>
    <n v="84"/>
    <n v="62"/>
    <n v="497"/>
  </r>
  <r>
    <s v="N6"/>
    <x v="1"/>
    <n v="169.2"/>
    <x v="2"/>
    <n v="361"/>
    <n v="90"/>
    <n v="63"/>
    <n v="514"/>
  </r>
  <r>
    <s v="N7"/>
    <x v="1"/>
    <n v="179.6"/>
    <x v="3"/>
    <n v="441"/>
    <n v="88"/>
    <n v="136"/>
    <n v="665"/>
  </r>
  <r>
    <s v="N8"/>
    <x v="1"/>
    <n v="259.7"/>
    <x v="3"/>
    <n v="361"/>
    <n v="83"/>
    <n v="118"/>
    <n v="562"/>
  </r>
  <r>
    <s v="N9"/>
    <x v="1"/>
    <n v="289.2"/>
    <x v="3"/>
    <n v="437"/>
    <n v="84"/>
    <n v="112"/>
    <n v="633"/>
  </r>
  <r>
    <s v="N10"/>
    <x v="1"/>
    <n v="211.9"/>
    <x v="3"/>
    <n v="569"/>
    <n v="37"/>
    <n v="107"/>
    <n v="713"/>
  </r>
  <r>
    <s v="N11"/>
    <x v="1"/>
    <n v="205.1"/>
    <x v="3"/>
    <n v="485"/>
    <n v="89"/>
    <n v="114"/>
    <n v="688"/>
  </r>
  <r>
    <s v="N12"/>
    <x v="1"/>
    <n v="268.5"/>
    <x v="3"/>
    <n v="46"/>
    <n v="110"/>
    <n v="81"/>
    <n v="237"/>
  </r>
  <r>
    <s v="N13"/>
    <x v="1"/>
    <n v="187"/>
    <x v="3"/>
    <n v="318"/>
    <n v="84"/>
    <n v="124"/>
    <n v="526"/>
  </r>
  <r>
    <s v="N14"/>
    <x v="1"/>
    <n v="241"/>
    <x v="3"/>
    <n v="462"/>
    <n v="107"/>
    <n v="53"/>
    <n v="622"/>
  </r>
  <r>
    <s v="N15"/>
    <x v="1"/>
    <n v="241.8"/>
    <x v="2"/>
    <n v="398"/>
    <n v="130"/>
    <n v="119"/>
    <n v="647"/>
  </r>
  <r>
    <s v="N16"/>
    <x v="1"/>
    <n v="245"/>
    <x v="3"/>
    <n v="389"/>
    <n v="73"/>
    <n v="101"/>
    <n v="563"/>
  </r>
  <r>
    <s v="N17"/>
    <x v="1"/>
    <n v="266.89999999999998"/>
    <x v="3"/>
    <n v="299"/>
    <n v="72"/>
    <n v="99"/>
    <n v="470"/>
  </r>
  <r>
    <s v="N18"/>
    <x v="1"/>
    <n v="118.6"/>
    <x v="3"/>
    <n v="378"/>
    <n v="105"/>
    <n v="101"/>
    <n v="584"/>
  </r>
  <r>
    <s v="N19"/>
    <x v="1"/>
    <n v="225.5"/>
    <x v="3"/>
    <n v="297"/>
    <n v="81"/>
    <n v="84"/>
    <n v="462"/>
  </r>
  <r>
    <s v="N20"/>
    <x v="1"/>
    <n v="167.9"/>
    <x v="3"/>
    <n v="261"/>
    <n v="125"/>
    <n v="49"/>
    <n v="435"/>
  </r>
  <r>
    <s v="N21"/>
    <x v="1"/>
    <n v="229.9"/>
    <x v="3"/>
    <n v="221"/>
    <n v="91"/>
    <n v="89"/>
    <n v="401"/>
  </r>
  <r>
    <s v="N22"/>
    <x v="1"/>
    <n v="247.8"/>
    <x v="3"/>
    <n v="500"/>
    <n v="73"/>
    <n v="130"/>
    <n v="703"/>
  </r>
  <r>
    <s v="N23"/>
    <x v="1"/>
    <n v="297.39999999999998"/>
    <x v="3"/>
    <n v="420"/>
    <n v="42"/>
    <n v="70"/>
    <n v="532"/>
  </r>
  <r>
    <s v="N24"/>
    <x v="1"/>
    <n v="329.5"/>
    <x v="3"/>
    <n v="358"/>
    <n v="95"/>
    <n v="63"/>
    <n v="516"/>
  </r>
  <r>
    <s v="N25"/>
    <x v="1"/>
    <n v="305"/>
    <x v="3"/>
    <n v="307"/>
    <n v="97"/>
    <n v="98"/>
    <n v="502"/>
  </r>
  <r>
    <s v="N26"/>
    <x v="1"/>
    <n v="91"/>
    <x v="3"/>
    <n v="314"/>
    <n v="125"/>
    <n v="87"/>
    <n v="526"/>
  </r>
  <r>
    <s v="N27"/>
    <x v="1"/>
    <n v="102"/>
    <x v="3"/>
    <n v="406"/>
    <n v="138"/>
    <n v="138"/>
    <n v="682"/>
  </r>
  <r>
    <s v="N28"/>
    <x v="1"/>
    <n v="123.6"/>
    <x v="2"/>
    <n v="418"/>
    <n v="118"/>
    <n v="90"/>
    <n v="626"/>
  </r>
  <r>
    <s v="N29"/>
    <x v="1"/>
    <n v="114.7"/>
    <x v="3"/>
    <n v="419"/>
    <n v="90"/>
    <n v="152"/>
    <n v="661"/>
  </r>
  <r>
    <s v="N30"/>
    <x v="1"/>
    <n v="227.5"/>
    <x v="3"/>
    <n v="465"/>
    <n v="105"/>
    <n v="114"/>
    <n v="684"/>
  </r>
  <r>
    <s v="N31"/>
    <x v="1"/>
    <n v="95.3"/>
    <x v="3"/>
    <n v="435"/>
    <n v="113"/>
    <n v="110"/>
    <n v="658"/>
  </r>
  <r>
    <s v="N32"/>
    <x v="1"/>
    <n v="174"/>
    <x v="3"/>
    <n v="363"/>
    <n v="78"/>
    <n v="118"/>
    <n v="559"/>
  </r>
  <r>
    <s v="N33"/>
    <x v="1"/>
    <n v="226.7"/>
    <x v="3"/>
    <n v="283"/>
    <n v="77"/>
    <n v="83"/>
    <n v="443"/>
  </r>
  <r>
    <s v="N34"/>
    <x v="1"/>
    <n v="169.7"/>
    <x v="2"/>
    <n v="426"/>
    <n v="170"/>
    <n v="90"/>
    <n v="686"/>
  </r>
  <r>
    <s v="N35"/>
    <x v="1"/>
    <n v="205.4"/>
    <x v="3"/>
    <n v="511"/>
    <n v="68"/>
    <n v="89"/>
    <n v="668"/>
  </r>
  <r>
    <s v="N36"/>
    <x v="1"/>
    <n v="217.1"/>
    <x v="3"/>
    <n v="354"/>
    <n v="62"/>
    <n v="113"/>
    <n v="529"/>
  </r>
  <r>
    <s v="N37"/>
    <x v="1"/>
    <n v="90"/>
    <x v="3"/>
    <n v="330"/>
    <n v="74"/>
    <n v="99"/>
    <n v="503"/>
  </r>
  <r>
    <s v="N38"/>
    <x v="1"/>
    <n v="131.69999999999999"/>
    <x v="3"/>
    <n v="274"/>
    <n v="107"/>
    <n v="64"/>
    <n v="445"/>
  </r>
  <r>
    <s v="N39"/>
    <x v="1"/>
    <n v="194.2"/>
    <x v="3"/>
    <n v="489"/>
    <n v="65"/>
    <n v="134"/>
    <n v="688"/>
  </r>
  <r>
    <s v="N40"/>
    <x v="1"/>
    <n v="109.9"/>
    <x v="3"/>
    <n v="398"/>
    <n v="94"/>
    <n v="82"/>
    <n v="574"/>
  </r>
  <r>
    <s v="N41"/>
    <x v="1"/>
    <n v="114.6"/>
    <x v="3"/>
    <n v="328"/>
    <n v="123"/>
    <n v="104"/>
    <n v="555"/>
  </r>
  <r>
    <s v="N42"/>
    <x v="1"/>
    <n v="207.5"/>
    <x v="2"/>
    <n v="487"/>
    <n v="103"/>
    <n v="146"/>
    <n v="736"/>
  </r>
  <r>
    <s v="N43"/>
    <x v="1"/>
    <n v="261.10000000000002"/>
    <x v="3"/>
    <n v="380"/>
    <n v="43"/>
    <n v="83"/>
    <n v="506"/>
  </r>
  <r>
    <s v="N44"/>
    <x v="1"/>
    <n v="220.9"/>
    <x v="3"/>
    <n v="398"/>
    <n v="87"/>
    <n v="65"/>
    <n v="550"/>
  </r>
  <r>
    <s v="N45"/>
    <x v="1"/>
    <n v="209.8"/>
    <x v="3"/>
    <n v="498"/>
    <n v="112"/>
    <n v="84"/>
    <n v="694"/>
  </r>
  <r>
    <s v="N46"/>
    <x v="1"/>
    <n v="217.3"/>
    <x v="3"/>
    <n v="434"/>
    <n v="98"/>
    <n v="125"/>
    <n v="657"/>
  </r>
  <r>
    <s v="N47"/>
    <x v="1"/>
    <n v="97.4"/>
    <x v="3"/>
    <n v="613"/>
    <n v="104"/>
    <n v="90"/>
    <n v="807"/>
  </r>
  <r>
    <s v="N48"/>
    <x v="1"/>
    <n v="82.3"/>
    <x v="3"/>
    <n v="317"/>
    <n v="178"/>
    <n v="168"/>
    <n v="663"/>
  </r>
  <r>
    <s v="N49"/>
    <x v="1"/>
    <n v="195.5"/>
    <x v="3"/>
    <n v="477"/>
    <n v="97"/>
    <n v="138"/>
    <n v="712"/>
  </r>
  <r>
    <s v="N50"/>
    <x v="1"/>
    <n v="28"/>
    <x v="3"/>
    <n v="378"/>
    <n v="93"/>
    <n v="110"/>
    <n v="581"/>
  </r>
  <r>
    <s v="D1"/>
    <x v="2"/>
    <n v="34.200000000000003"/>
    <x v="3"/>
    <n v="140"/>
    <n v="29"/>
    <n v="71"/>
    <n v="240"/>
  </r>
  <r>
    <s v="D2"/>
    <x v="2"/>
    <n v="49.3"/>
    <x v="2"/>
    <n v="81"/>
    <n v="26"/>
    <n v="93"/>
    <n v="200"/>
  </r>
  <r>
    <s v="D3"/>
    <x v="2"/>
    <n v="77.3"/>
    <x v="3"/>
    <n v="85"/>
    <n v="33"/>
    <n v="75"/>
    <n v="193"/>
  </r>
  <r>
    <s v="D4"/>
    <x v="2"/>
    <n v="16"/>
    <x v="3"/>
    <n v="221"/>
    <n v="28"/>
    <n v="62"/>
    <n v="311"/>
  </r>
  <r>
    <s v="D5"/>
    <x v="2"/>
    <n v="49.8"/>
    <x v="3"/>
    <n v="104"/>
    <n v="33"/>
    <n v="81"/>
    <n v="218"/>
  </r>
  <r>
    <s v="D6"/>
    <x v="2"/>
    <n v="58.1"/>
    <x v="3"/>
    <n v="139"/>
    <n v="27"/>
    <n v="86"/>
    <n v="252"/>
  </r>
  <r>
    <s v="D7"/>
    <x v="2"/>
    <n v="65.8"/>
    <x v="3"/>
    <n v="110"/>
    <n v="30"/>
    <n v="74"/>
    <n v="214"/>
  </r>
  <r>
    <s v="D8"/>
    <x v="2"/>
    <n v="39.4"/>
    <x v="2"/>
    <n v="155"/>
    <n v="34"/>
    <n v="62"/>
    <n v="251"/>
  </r>
  <r>
    <s v="D9"/>
    <x v="2"/>
    <n v="42.3"/>
    <x v="3"/>
    <n v="117"/>
    <n v="35"/>
    <n v="52"/>
    <n v="204"/>
  </r>
  <r>
    <s v="D10"/>
    <x v="2"/>
    <n v="42.3"/>
    <x v="3"/>
    <n v="122"/>
    <n v="34"/>
    <n v="55"/>
    <n v="211"/>
  </r>
  <r>
    <s v="D11"/>
    <x v="2"/>
    <n v="26.4"/>
    <x v="3"/>
    <n v="161"/>
    <n v="24"/>
    <n v="62"/>
    <n v="247"/>
  </r>
  <r>
    <s v="D12"/>
    <x v="2"/>
    <n v="35.4"/>
    <x v="2"/>
    <n v="201"/>
    <n v="32"/>
    <n v="76"/>
    <n v="309"/>
  </r>
  <r>
    <s v="D13"/>
    <x v="2"/>
    <n v="73.400000000000006"/>
    <x v="3"/>
    <n v="140"/>
    <n v="24"/>
    <n v="76"/>
    <n v="240"/>
  </r>
  <r>
    <s v="D14"/>
    <x v="2"/>
    <n v="53.1"/>
    <x v="3"/>
    <n v="146"/>
    <n v="29"/>
    <n v="99"/>
    <n v="274"/>
  </r>
  <r>
    <s v="D15"/>
    <x v="2"/>
    <n v="53.6"/>
    <x v="3"/>
    <n v="199"/>
    <n v="32"/>
    <n v="31"/>
    <n v="262"/>
  </r>
  <r>
    <s v="D16"/>
    <x v="2"/>
    <n v="99.8"/>
    <x v="3"/>
    <n v="152"/>
    <n v="26"/>
    <n v="63"/>
    <n v="241"/>
  </r>
  <r>
    <s v="D17"/>
    <x v="2"/>
    <n v="28.6"/>
    <x v="3"/>
    <n v="207"/>
    <n v="30"/>
    <n v="45"/>
    <n v="282"/>
  </r>
  <r>
    <s v="D18"/>
    <x v="2"/>
    <n v="49.8"/>
    <x v="2"/>
    <n v="221"/>
    <n v="34"/>
    <n v="90"/>
    <n v="345"/>
  </r>
  <r>
    <s v="D19"/>
    <x v="2"/>
    <n v="70.900000000000006"/>
    <x v="2"/>
    <n v="155"/>
    <n v="39"/>
    <n v="94"/>
    <n v="288"/>
  </r>
  <r>
    <s v="D20"/>
    <x v="2"/>
    <n v="53.6"/>
    <x v="2"/>
    <n v="109"/>
    <n v="43"/>
    <n v="34"/>
    <n v="186"/>
  </r>
  <r>
    <s v="D21"/>
    <x v="2"/>
    <n v="90.3"/>
    <x v="3"/>
    <n v="79"/>
    <n v="28"/>
    <n v="26"/>
    <n v="133"/>
  </r>
  <r>
    <s v="D22"/>
    <x v="2"/>
    <n v="32.700000000000003"/>
    <x v="2"/>
    <n v="119"/>
    <n v="39"/>
    <n v="71"/>
    <n v="229"/>
  </r>
  <r>
    <s v="D23"/>
    <x v="2"/>
    <n v="51.9"/>
    <x v="3"/>
    <n v="194"/>
    <n v="32"/>
    <n v="48"/>
    <n v="274"/>
  </r>
  <r>
    <s v="D24"/>
    <x v="2"/>
    <n v="41.2"/>
    <x v="2"/>
    <n v="136"/>
    <n v="35"/>
    <n v="32"/>
    <n v="203"/>
  </r>
  <r>
    <s v="D25"/>
    <x v="2"/>
    <n v="32.299999999999997"/>
    <x v="3"/>
    <n v="135"/>
    <n v="23"/>
    <n v="66"/>
    <n v="224"/>
  </r>
  <r>
    <s v="D26"/>
    <x v="2"/>
    <n v="64.3"/>
    <x v="3"/>
    <n v="120"/>
    <n v="32"/>
    <n v="86"/>
    <n v="238"/>
  </r>
  <r>
    <s v="D27"/>
    <x v="2"/>
    <n v="50.5"/>
    <x v="3"/>
    <n v="189"/>
    <n v="32"/>
    <n v="89"/>
    <n v="310"/>
  </r>
  <r>
    <s v="D28"/>
    <x v="2"/>
    <n v="26.3"/>
    <x v="3"/>
    <n v="134"/>
    <n v="27"/>
    <n v="44"/>
    <n v="205"/>
  </r>
  <r>
    <s v="D29"/>
    <x v="2"/>
    <n v="71.3"/>
    <x v="3"/>
    <n v="160"/>
    <n v="26"/>
    <n v="54"/>
    <n v="240"/>
  </r>
  <r>
    <s v="D30"/>
    <x v="2"/>
    <n v="29.1"/>
    <x v="3"/>
    <n v="160"/>
    <n v="28"/>
    <n v="98"/>
    <n v="286"/>
  </r>
  <r>
    <s v="D31"/>
    <x v="2"/>
    <n v="33.200000000000003"/>
    <x v="3"/>
    <n v="153"/>
    <n v="24"/>
    <n v="47"/>
    <n v="224"/>
  </r>
  <r>
    <s v="D32"/>
    <x v="2"/>
    <n v="70.8"/>
    <x v="2"/>
    <n v="164"/>
    <n v="25"/>
    <n v="80"/>
    <n v="269"/>
  </r>
  <r>
    <s v="D33"/>
    <x v="2"/>
    <n v="32"/>
    <x v="3"/>
    <n v="108"/>
    <n v="29"/>
    <n v="79"/>
    <n v="216"/>
  </r>
  <r>
    <s v="D34"/>
    <x v="2"/>
    <n v="53"/>
    <x v="3"/>
    <n v="160"/>
    <n v="34"/>
    <n v="67"/>
    <n v="261"/>
  </r>
  <r>
    <s v="D35"/>
    <x v="2"/>
    <n v="24.1"/>
    <x v="3"/>
    <n v="160"/>
    <n v="26"/>
    <n v="53"/>
    <n v="239"/>
  </r>
  <r>
    <s v="D36"/>
    <x v="2"/>
    <n v="44.4"/>
    <x v="3"/>
    <n v="137"/>
    <n v="20"/>
    <n v="92"/>
    <n v="249"/>
  </r>
  <r>
    <s v="D37"/>
    <x v="2"/>
    <n v="33.1"/>
    <x v="3"/>
    <n v="155"/>
    <n v="25"/>
    <n v="61"/>
    <n v="241"/>
  </r>
  <r>
    <s v="D38"/>
    <x v="2"/>
    <n v="43.4"/>
    <x v="3"/>
    <n v="212"/>
    <n v="34"/>
    <n v="61"/>
    <n v="307"/>
  </r>
  <r>
    <s v="D39"/>
    <x v="2"/>
    <n v="39"/>
    <x v="2"/>
    <n v="182"/>
    <n v="25"/>
    <n v="74"/>
    <n v="281"/>
  </r>
  <r>
    <s v="D40"/>
    <x v="2"/>
    <n v="54.5"/>
    <x v="2"/>
    <n v="175"/>
    <n v="41"/>
    <n v="63"/>
    <n v="279"/>
  </r>
  <r>
    <s v="D41"/>
    <x v="2"/>
    <n v="9.4"/>
    <x v="3"/>
    <n v="124"/>
    <n v="27"/>
    <n v="61"/>
    <n v="212"/>
  </r>
  <r>
    <s v="D42"/>
    <x v="2"/>
    <n v="90.9"/>
    <x v="3"/>
    <n v="115"/>
    <n v="33"/>
    <n v="42"/>
    <n v="190"/>
  </r>
  <r>
    <s v="D43"/>
    <x v="2"/>
    <n v="36.9"/>
    <x v="3"/>
    <n v="110"/>
    <n v="28"/>
    <n v="80"/>
    <n v="218"/>
  </r>
  <r>
    <s v="D44"/>
    <x v="2"/>
    <n v="46"/>
    <x v="3"/>
    <n v="127"/>
    <n v="20"/>
    <n v="45"/>
    <n v="192"/>
  </r>
  <r>
    <s v="D45"/>
    <x v="2"/>
    <n v="59.3"/>
    <x v="3"/>
    <n v="132"/>
    <n v="32"/>
    <n v="78"/>
    <n v="242"/>
  </r>
  <r>
    <s v="D46"/>
    <x v="2"/>
    <n v="43.9"/>
    <x v="3"/>
    <n v="132"/>
    <n v="33"/>
    <n v="69"/>
    <n v="234"/>
  </r>
  <r>
    <s v="D47"/>
    <x v="2"/>
    <n v="55.7"/>
    <x v="3"/>
    <n v="101"/>
    <n v="36"/>
    <n v="65"/>
    <n v="202"/>
  </r>
  <r>
    <s v="D48"/>
    <x v="2"/>
    <n v="55.2"/>
    <x v="3"/>
    <n v="112"/>
    <n v="36"/>
    <n v="75"/>
    <n v="223"/>
  </r>
  <r>
    <s v="D49"/>
    <x v="2"/>
    <n v="37"/>
    <x v="3"/>
    <n v="100"/>
    <n v="28"/>
    <n v="104"/>
    <n v="232"/>
  </r>
  <r>
    <s v="D50"/>
    <x v="2"/>
    <n v="47.3"/>
    <x v="3"/>
    <n v="166"/>
    <n v="29"/>
    <n v="70"/>
    <n v="265"/>
  </r>
  <r>
    <s v="D51"/>
    <x v="2"/>
    <n v="46.2"/>
    <x v="3"/>
    <n v="170"/>
    <n v="35"/>
    <n v="63"/>
    <n v="268"/>
  </r>
  <r>
    <s v="D52"/>
    <x v="2"/>
    <n v="15.3"/>
    <x v="2"/>
    <n v="151"/>
    <n v="29"/>
    <n v="68"/>
    <n v="248"/>
  </r>
  <r>
    <s v="D53"/>
    <x v="2"/>
    <n v="73.099999999999994"/>
    <x v="3"/>
    <n v="101"/>
    <n v="34"/>
    <n v="88"/>
    <n v="223"/>
  </r>
  <r>
    <s v="D54"/>
    <x v="2"/>
    <n v="3.8"/>
    <x v="3"/>
    <n v="165"/>
    <n v="19"/>
    <n v="59"/>
    <n v="243"/>
  </r>
  <r>
    <s v="D55"/>
    <x v="2"/>
    <n v="31.9"/>
    <x v="3"/>
    <n v="84"/>
    <n v="22"/>
    <n v="80"/>
    <n v="186"/>
  </r>
  <r>
    <s v="D56"/>
    <x v="2"/>
    <n v="28.9"/>
    <x v="3"/>
    <n v="196"/>
    <n v="30"/>
    <n v="83"/>
    <n v="309"/>
  </r>
  <r>
    <s v="D57"/>
    <x v="2"/>
    <n v="48.9"/>
    <x v="3"/>
    <n v="160"/>
    <n v="35"/>
    <n v="73"/>
    <n v="268"/>
  </r>
  <r>
    <s v="D58"/>
    <x v="2"/>
    <n v="59.5"/>
    <x v="3"/>
    <n v="102"/>
    <n v="32"/>
    <n v="42"/>
    <n v="176"/>
  </r>
  <r>
    <s v="D59"/>
    <x v="2"/>
    <n v="27.7"/>
    <x v="3"/>
    <n v="212"/>
    <n v="28"/>
    <n v="45"/>
    <n v="285"/>
  </r>
  <r>
    <s v="D60"/>
    <x v="2"/>
    <n v="41.1"/>
    <x v="3"/>
    <n v="163"/>
    <n v="22"/>
    <n v="74"/>
    <n v="259"/>
  </r>
  <r>
    <s v="D61"/>
    <x v="2"/>
    <n v="71.5"/>
    <x v="3"/>
    <n v="150"/>
    <n v="29"/>
    <n v="49"/>
    <n v="228"/>
  </r>
  <r>
    <s v="D62"/>
    <x v="2"/>
    <n v="26"/>
    <x v="3"/>
    <n v="148"/>
    <n v="29"/>
    <n v="76"/>
    <n v="253"/>
  </r>
  <r>
    <s v="D63"/>
    <x v="2"/>
    <n v="24.6"/>
    <x v="3"/>
    <n v="141"/>
    <n v="24"/>
    <n v="72"/>
    <n v="237"/>
  </r>
  <r>
    <s v="D64"/>
    <x v="2"/>
    <n v="19.100000000000001"/>
    <x v="2"/>
    <n v="111"/>
    <n v="37"/>
    <n v="66"/>
    <n v="214"/>
  </r>
  <r>
    <s v="D65"/>
    <x v="2"/>
    <n v="24.3"/>
    <x v="3"/>
    <n v="156"/>
    <n v="22"/>
    <n v="71"/>
    <n v="249"/>
  </r>
  <r>
    <s v="D66"/>
    <x v="2"/>
    <n v="7.8"/>
    <x v="3"/>
    <n v="94"/>
    <n v="34"/>
    <n v="63"/>
    <n v="191"/>
  </r>
  <r>
    <s v="D67"/>
    <x v="2"/>
    <n v="70.7"/>
    <x v="3"/>
    <n v="193"/>
    <n v="31"/>
    <n v="56"/>
    <n v="280"/>
  </r>
  <r>
    <s v="D68"/>
    <x v="2"/>
    <n v="83.7"/>
    <x v="2"/>
    <n v="151"/>
    <n v="31"/>
    <n v="92"/>
    <n v="274"/>
  </r>
  <r>
    <s v="D69"/>
    <x v="2"/>
    <n v="52.8"/>
    <x v="3"/>
    <n v="158"/>
    <n v="28"/>
    <n v="68"/>
    <n v="254"/>
  </r>
  <r>
    <s v="D70"/>
    <x v="2"/>
    <n v="93.8"/>
    <x v="3"/>
    <n v="217"/>
    <n v="30"/>
    <n v="97"/>
    <n v="344"/>
  </r>
  <r>
    <s v="D71"/>
    <x v="2"/>
    <n v="29.5"/>
    <x v="3"/>
    <n v="158"/>
    <n v="30"/>
    <n v="49"/>
    <n v="237"/>
  </r>
  <r>
    <s v="D72"/>
    <x v="2"/>
    <n v="14.9"/>
    <x v="2"/>
    <n v="166"/>
    <n v="28"/>
    <n v="84"/>
    <n v="278"/>
  </r>
  <r>
    <s v="D73"/>
    <x v="2"/>
    <n v="12.9"/>
    <x v="3"/>
    <n v="182"/>
    <n v="36"/>
    <n v="66"/>
    <n v="284"/>
  </r>
  <r>
    <s v="D74"/>
    <x v="2"/>
    <n v="39.200000000000003"/>
    <x v="3"/>
    <n v="129"/>
    <n v="31"/>
    <n v="93"/>
    <n v="253"/>
  </r>
  <r>
    <s v="D75"/>
    <x v="2"/>
    <n v="57"/>
    <x v="3"/>
    <n v="149"/>
    <n v="32"/>
    <n v="100"/>
    <n v="281"/>
  </r>
  <r>
    <s v="D76"/>
    <x v="2"/>
    <n v="34.9"/>
    <x v="3"/>
    <n v="156"/>
    <n v="29"/>
    <n v="46"/>
    <n v="231"/>
  </r>
  <r>
    <s v="D77"/>
    <x v="2"/>
    <n v="44.9"/>
    <x v="3"/>
    <n v="158"/>
    <n v="33"/>
    <n v="61"/>
    <n v="252"/>
  </r>
  <r>
    <s v="D78"/>
    <x v="2"/>
    <n v="62.2"/>
    <x v="3"/>
    <n v="144"/>
    <n v="26"/>
    <n v="62"/>
    <n v="232"/>
  </r>
  <r>
    <s v="D79"/>
    <x v="2"/>
    <n v="86.2"/>
    <x v="3"/>
    <n v="145"/>
    <n v="27"/>
    <n v="81"/>
    <n v="253"/>
  </r>
  <r>
    <s v="D80"/>
    <x v="2"/>
    <n v="41.4"/>
    <x v="3"/>
    <n v="172"/>
    <n v="30"/>
    <n v="47"/>
    <n v="249"/>
  </r>
  <r>
    <s v="D81"/>
    <x v="2"/>
    <n v="65.8"/>
    <x v="3"/>
    <n v="181"/>
    <n v="36"/>
    <n v="36"/>
    <n v="253"/>
  </r>
  <r>
    <s v="D82"/>
    <x v="2"/>
    <n v="68.5"/>
    <x v="2"/>
    <n v="162"/>
    <n v="33"/>
    <n v="70"/>
    <n v="265"/>
  </r>
  <r>
    <s v="D83"/>
    <x v="2"/>
    <n v="47.1"/>
    <x v="3"/>
    <n v="169"/>
    <n v="28"/>
    <n v="89"/>
    <n v="286"/>
  </r>
  <r>
    <s v="D84"/>
    <x v="2"/>
    <n v="61"/>
    <x v="3"/>
    <n v="210"/>
    <n v="23"/>
    <n v="80"/>
    <n v="313"/>
  </r>
  <r>
    <s v="D85"/>
    <x v="2"/>
    <n v="14.2"/>
    <x v="3"/>
    <n v="213"/>
    <n v="26"/>
    <n v="84"/>
    <n v="323"/>
  </r>
  <r>
    <s v="D86"/>
    <x v="2"/>
    <n v="77.900000000000006"/>
    <x v="3"/>
    <n v="203"/>
    <n v="34"/>
    <n v="90"/>
    <n v="327"/>
  </r>
  <r>
    <s v="D87"/>
    <x v="2"/>
    <n v="52.4"/>
    <x v="3"/>
    <n v="143"/>
    <n v="32"/>
    <n v="63"/>
    <n v="238"/>
  </r>
  <r>
    <s v="D88"/>
    <x v="2"/>
    <n v="27.4"/>
    <x v="3"/>
    <n v="152"/>
    <n v="25"/>
    <n v="89"/>
    <n v="266"/>
  </r>
  <r>
    <s v="D89"/>
    <x v="2"/>
    <n v="86.1"/>
    <x v="3"/>
    <n v="171"/>
    <n v="32"/>
    <n v="88"/>
    <n v="291"/>
  </r>
  <r>
    <s v="D90"/>
    <x v="2"/>
    <n v="85.9"/>
    <x v="3"/>
    <n v="156"/>
    <n v="27"/>
    <n v="62"/>
    <n v="245"/>
  </r>
  <r>
    <s v="D91"/>
    <x v="2"/>
    <n v="75.3"/>
    <x v="3"/>
    <n v="142"/>
    <n v="22"/>
    <n v="63"/>
    <n v="227"/>
  </r>
  <r>
    <s v="D92"/>
    <x v="2"/>
    <n v="7.1"/>
    <x v="3"/>
    <n v="155"/>
    <n v="31"/>
    <n v="67"/>
    <n v="253"/>
  </r>
  <r>
    <s v="D93"/>
    <x v="2"/>
    <n v="50.2"/>
    <x v="3"/>
    <n v="210"/>
    <n v="29"/>
    <n v="75"/>
    <n v="314"/>
  </r>
  <r>
    <s v="D94"/>
    <x v="2"/>
    <n v="67.5"/>
    <x v="3"/>
    <n v="198"/>
    <n v="23"/>
    <n v="41"/>
    <n v="262"/>
  </r>
  <r>
    <s v="D95"/>
    <x v="2"/>
    <n v="38.5"/>
    <x v="2"/>
    <n v="98"/>
    <n v="29"/>
    <n v="52"/>
    <n v="179"/>
  </r>
  <r>
    <s v="D96"/>
    <x v="2"/>
    <n v="18.3"/>
    <x v="3"/>
    <n v="131"/>
    <n v="23"/>
    <n v="61"/>
    <n v="215"/>
  </r>
  <r>
    <s v="D97"/>
    <x v="2"/>
    <n v="6"/>
    <x v="3"/>
    <n v="113"/>
    <n v="40"/>
    <n v="50"/>
    <n v="203"/>
  </r>
  <r>
    <s v="D98"/>
    <x v="2"/>
    <n v="61.9"/>
    <x v="3"/>
    <n v="216"/>
    <n v="37"/>
    <n v="87"/>
    <n v="340"/>
  </r>
  <r>
    <s v="D99"/>
    <x v="2"/>
    <n v="1.4"/>
    <x v="3"/>
    <n v="134"/>
    <n v="31"/>
    <n v="89"/>
    <n v="254"/>
  </r>
  <r>
    <s v="D100"/>
    <x v="2"/>
    <n v="50.8"/>
    <x v="2"/>
    <n v="129"/>
    <n v="29"/>
    <n v="48"/>
    <n v="206"/>
  </r>
  <r>
    <s v="D101"/>
    <x v="2"/>
    <n v="45.7"/>
    <x v="3"/>
    <n v="161"/>
    <n v="32"/>
    <n v="76"/>
    <n v="269"/>
  </r>
  <r>
    <s v="D102"/>
    <x v="2"/>
    <n v="66.400000000000006"/>
    <x v="3"/>
    <n v="105"/>
    <n v="30"/>
    <n v="72"/>
    <n v="207"/>
  </r>
  <r>
    <s v="D103"/>
    <x v="2"/>
    <n v="37"/>
    <x v="3"/>
    <n v="130"/>
    <n v="27"/>
    <n v="29"/>
    <n v="186"/>
  </r>
  <r>
    <s v="D104"/>
    <x v="2"/>
    <n v="23.7"/>
    <x v="2"/>
    <n v="185"/>
    <n v="36"/>
    <n v="55"/>
    <n v="276"/>
  </r>
  <r>
    <s v="D105"/>
    <x v="2"/>
    <n v="34.200000000000003"/>
    <x v="3"/>
    <n v="157"/>
    <n v="24"/>
    <n v="78"/>
    <n v="259"/>
  </r>
  <r>
    <s v="D106"/>
    <x v="2"/>
    <n v="45.6"/>
    <x v="2"/>
    <n v="137"/>
    <n v="25"/>
    <n v="79"/>
    <n v="241"/>
  </r>
  <r>
    <s v="D107"/>
    <x v="2"/>
    <n v="27.2"/>
    <x v="3"/>
    <n v="118"/>
    <n v="33"/>
    <n v="35"/>
    <n v="186"/>
  </r>
  <r>
    <s v="D108"/>
    <x v="2"/>
    <n v="36.6"/>
    <x v="2"/>
    <n v="149"/>
    <n v="27"/>
    <n v="37"/>
    <n v="213"/>
  </r>
  <r>
    <s v="D109"/>
    <x v="2"/>
    <n v="67.099999999999994"/>
    <x v="3"/>
    <n v="166"/>
    <n v="30"/>
    <n v="33"/>
    <n v="229"/>
  </r>
  <r>
    <s v="D110"/>
    <x v="2"/>
    <n v="34.4"/>
    <x v="3"/>
    <n v="165"/>
    <n v="25"/>
    <n v="49"/>
    <n v="239"/>
  </r>
  <r>
    <s v="D111"/>
    <x v="2"/>
    <n v="75.900000000000006"/>
    <x v="3"/>
    <n v="151"/>
    <n v="30"/>
    <n v="48"/>
    <n v="229"/>
  </r>
  <r>
    <s v="D112"/>
    <x v="2"/>
    <n v="41.1"/>
    <x v="3"/>
    <n v="178"/>
    <n v="40"/>
    <n v="81"/>
    <n v="299"/>
  </r>
  <r>
    <s v="D113"/>
    <x v="2"/>
    <n v="70"/>
    <x v="3"/>
    <n v="144"/>
    <n v="31"/>
    <n v="89"/>
    <n v="264"/>
  </r>
  <r>
    <s v="D114"/>
    <x v="2"/>
    <n v="46.1"/>
    <x v="2"/>
    <n v="134"/>
    <n v="25"/>
    <n v="76"/>
    <n v="235"/>
  </r>
  <r>
    <s v="D115"/>
    <x v="2"/>
    <n v="38.700000000000003"/>
    <x v="3"/>
    <n v="174"/>
    <n v="24"/>
    <n v="98"/>
    <n v="296"/>
  </r>
  <r>
    <s v="D116"/>
    <x v="2"/>
    <n v="58.5"/>
    <x v="3"/>
    <n v="126"/>
    <n v="27"/>
    <n v="48"/>
    <n v="201"/>
  </r>
  <r>
    <s v="D117"/>
    <x v="2"/>
    <n v="65.400000000000006"/>
    <x v="3"/>
    <n v="163"/>
    <n v="24"/>
    <n v="81"/>
    <n v="268"/>
  </r>
  <r>
    <s v="D118"/>
    <x v="2"/>
    <n v="61.7"/>
    <x v="3"/>
    <n v="138"/>
    <n v="24"/>
    <n v="58"/>
    <n v="220"/>
  </r>
  <r>
    <s v="D119"/>
    <x v="2"/>
    <n v="31.3"/>
    <x v="3"/>
    <n v="123"/>
    <n v="30"/>
    <n v="102"/>
    <n v="255"/>
  </r>
  <r>
    <s v="D120"/>
    <x v="2"/>
    <n v="19.600000000000001"/>
    <x v="2"/>
    <n v="136"/>
    <n v="33"/>
    <n v="27"/>
    <n v="196"/>
  </r>
  <r>
    <s v="D121"/>
    <x v="2"/>
    <n v="68.900000000000006"/>
    <x v="3"/>
    <n v="156"/>
    <n v="33"/>
    <n v="72"/>
    <n v="261"/>
  </r>
  <r>
    <s v="D122"/>
    <x v="2"/>
    <n v="90.6"/>
    <x v="2"/>
    <n v="187"/>
    <n v="35"/>
    <n v="49"/>
    <n v="271"/>
  </r>
  <r>
    <s v="D123"/>
    <x v="2"/>
    <n v="85"/>
    <x v="3"/>
    <n v="128"/>
    <n v="33"/>
    <n v="30"/>
    <n v="191"/>
  </r>
  <r>
    <s v="D124"/>
    <x v="2"/>
    <n v="21.7"/>
    <x v="3"/>
    <n v="223"/>
    <n v="28"/>
    <n v="63"/>
    <n v="314"/>
  </r>
  <r>
    <s v="D125"/>
    <x v="2"/>
    <n v="31.6"/>
    <x v="3"/>
    <n v="318"/>
    <n v="34"/>
    <n v="76"/>
    <n v="428"/>
  </r>
  <r>
    <s v="D126"/>
    <x v="2"/>
    <n v="63"/>
    <x v="3"/>
    <n v="142"/>
    <n v="32"/>
    <n v="113"/>
    <n v="287"/>
  </r>
  <r>
    <s v="D127"/>
    <x v="2"/>
    <n v="37.5"/>
    <x v="2"/>
    <n v="119"/>
    <n v="24"/>
    <n v="51"/>
    <n v="194"/>
  </r>
  <r>
    <s v="D128"/>
    <x v="2"/>
    <n v="30.9"/>
    <x v="2"/>
    <n v="216"/>
    <n v="31"/>
    <n v="91"/>
    <n v="338"/>
  </r>
  <r>
    <s v="D129"/>
    <x v="2"/>
    <n v="56.1"/>
    <x v="3"/>
    <n v="142"/>
    <n v="33"/>
    <n v="71"/>
    <n v="246"/>
  </r>
  <r>
    <s v="D130"/>
    <x v="2"/>
    <n v="34"/>
    <x v="3"/>
    <n v="162"/>
    <n v="37"/>
    <n v="78"/>
    <n v="277"/>
  </r>
  <r>
    <s v="D131"/>
    <x v="2"/>
    <n v="52.8"/>
    <x v="3"/>
    <n v="199"/>
    <n v="31"/>
    <n v="107"/>
    <n v="337"/>
  </r>
  <r>
    <s v="D132"/>
    <x v="2"/>
    <n v="21.8"/>
    <x v="3"/>
    <n v="99"/>
    <n v="32"/>
    <n v="106"/>
    <n v="237"/>
  </r>
  <r>
    <s v="D133"/>
    <x v="2"/>
    <n v="33.799999999999997"/>
    <x v="3"/>
    <n v="201"/>
    <n v="28"/>
    <n v="86"/>
    <n v="315"/>
  </r>
  <r>
    <s v="D134"/>
    <x v="2"/>
    <n v="37.9"/>
    <x v="3"/>
    <n v="161"/>
    <n v="30"/>
    <n v="46"/>
    <n v="237"/>
  </r>
  <r>
    <s v="D135"/>
    <x v="2"/>
    <n v="60.8"/>
    <x v="3"/>
    <n v="101"/>
    <n v="30"/>
    <n v="84"/>
    <n v="215"/>
  </r>
  <r>
    <s v="D137"/>
    <x v="2"/>
    <n v="83.4"/>
    <x v="2"/>
    <n v="190"/>
    <n v="33"/>
    <n v="50"/>
    <n v="273"/>
  </r>
  <r>
    <s v="D138"/>
    <x v="2"/>
    <n v="22.6"/>
    <x v="3"/>
    <n v="134"/>
    <n v="27"/>
    <n v="64"/>
    <n v="225"/>
  </r>
  <r>
    <s v="D139"/>
    <x v="2"/>
    <n v="56"/>
    <x v="3"/>
    <n v="187"/>
    <n v="33"/>
    <n v="103"/>
    <n v="323"/>
  </r>
  <r>
    <s v="D140"/>
    <x v="2"/>
    <n v="61.2"/>
    <x v="3"/>
    <n v="195"/>
    <n v="43"/>
    <n v="60"/>
    <n v="298"/>
  </r>
  <r>
    <s v="D141"/>
    <x v="2"/>
    <n v="27.4"/>
    <x v="3"/>
    <n v="130"/>
    <n v="34"/>
    <n v="52"/>
    <n v="216"/>
  </r>
  <r>
    <s v="D142"/>
    <x v="2"/>
    <n v="47"/>
    <x v="3"/>
    <n v="119"/>
    <n v="39"/>
    <n v="72"/>
    <n v="230"/>
  </r>
  <r>
    <s v="D143"/>
    <x v="2"/>
    <n v="39.6"/>
    <x v="3"/>
    <n v="221"/>
    <n v="30"/>
    <n v="49"/>
    <n v="300"/>
  </r>
  <r>
    <s v="D144"/>
    <x v="2"/>
    <n v="31.3"/>
    <x v="2"/>
    <n v="130"/>
    <n v="29"/>
    <n v="81"/>
    <n v="240"/>
  </r>
  <r>
    <s v="D145"/>
    <x v="2"/>
    <n v="47.7"/>
    <x v="3"/>
    <n v="141"/>
    <n v="26"/>
    <n v="102"/>
    <n v="269"/>
  </r>
  <r>
    <s v="D146"/>
    <x v="2"/>
    <n v="76.400000000000006"/>
    <x v="3"/>
    <n v="142"/>
    <n v="35"/>
    <n v="117"/>
    <n v="294"/>
  </r>
  <r>
    <s v="D147"/>
    <x v="2"/>
    <n v="66.8"/>
    <x v="3"/>
    <n v="142"/>
    <n v="34"/>
    <n v="71"/>
    <n v="247"/>
  </r>
  <r>
    <s v="D148"/>
    <x v="2"/>
    <n v="47.8"/>
    <x v="2"/>
    <n v="156"/>
    <n v="36"/>
    <n v="86"/>
    <n v="278"/>
  </r>
  <r>
    <s v="D149"/>
    <x v="2"/>
    <n v="41.1"/>
    <x v="3"/>
    <n v="127"/>
    <n v="29"/>
    <n v="71"/>
    <n v="227"/>
  </r>
  <r>
    <s v="D150"/>
    <x v="2"/>
    <n v="47.7"/>
    <x v="3"/>
    <n v="201"/>
    <n v="33"/>
    <n v="74"/>
    <n v="308"/>
  </r>
  <r>
    <s v="C1"/>
    <x v="3"/>
    <n v="0.9"/>
    <x v="3"/>
    <n v="164"/>
    <n v="8"/>
    <n v="63"/>
    <n v="235"/>
  </r>
  <r>
    <s v="C2"/>
    <x v="3"/>
    <n v="13.5"/>
    <x v="3"/>
    <n v="150"/>
    <n v="10"/>
    <n v="29"/>
    <n v="189"/>
  </r>
  <r>
    <s v="C3"/>
    <x v="3"/>
    <n v="10"/>
    <x v="3"/>
    <n v="96"/>
    <n v="8"/>
    <n v="31"/>
    <n v="135"/>
  </r>
  <r>
    <s v="C4"/>
    <x v="3"/>
    <n v="10.4"/>
    <x v="3"/>
    <n v="133"/>
    <n v="9"/>
    <n v="36"/>
    <n v="178"/>
  </r>
  <r>
    <s v="C5"/>
    <x v="3"/>
    <n v="7.6"/>
    <x v="3"/>
    <n v="158"/>
    <n v="7"/>
    <n v="39"/>
    <n v="204"/>
  </r>
  <r>
    <s v="C6"/>
    <x v="3"/>
    <n v="5.6"/>
    <x v="2"/>
    <n v="143"/>
    <n v="13"/>
    <n v="59"/>
    <n v="215"/>
  </r>
  <r>
    <s v="C7"/>
    <x v="3"/>
    <n v="5.2"/>
    <x v="3"/>
    <n v="198"/>
    <n v="8"/>
    <n v="44"/>
    <n v="250"/>
  </r>
  <r>
    <s v="C8"/>
    <x v="3"/>
    <n v="1.9"/>
    <x v="3"/>
    <n v="112"/>
    <n v="9"/>
    <n v="43"/>
    <n v="164"/>
  </r>
  <r>
    <s v="C9"/>
    <x v="3"/>
    <n v="5"/>
    <x v="3"/>
    <n v="191"/>
    <n v="9"/>
    <n v="50"/>
    <n v="250"/>
  </r>
  <r>
    <s v="C11"/>
    <x v="3"/>
    <n v="6.7"/>
    <x v="3"/>
    <n v="164"/>
    <n v="7"/>
    <n v="55"/>
    <n v="226"/>
  </r>
  <r>
    <s v="C12"/>
    <x v="3"/>
    <n v="6.1"/>
    <x v="3"/>
    <n v="107"/>
    <n v="11"/>
    <n v="9"/>
    <n v="127"/>
  </r>
  <r>
    <s v="C13"/>
    <x v="3"/>
    <n v="6"/>
    <x v="3"/>
    <n v="130"/>
    <n v="12"/>
    <n v="67"/>
    <n v="209"/>
  </r>
  <r>
    <s v="C14"/>
    <x v="3"/>
    <n v="8"/>
    <x v="3"/>
    <n v="141"/>
    <n v="10"/>
    <n v="37"/>
    <n v="188"/>
  </r>
  <r>
    <s v="C15"/>
    <x v="3"/>
    <n v="6.6"/>
    <x v="3"/>
    <n v="154"/>
    <n v="7"/>
    <n v="39"/>
    <n v="200"/>
  </r>
  <r>
    <s v="C16"/>
    <x v="3"/>
    <n v="4.5"/>
    <x v="3"/>
    <n v="225"/>
    <n v="11"/>
    <n v="42"/>
    <n v="278"/>
  </r>
  <r>
    <s v="C17"/>
    <x v="3"/>
    <n v="5.5"/>
    <x v="3"/>
    <n v="156"/>
    <n v="9"/>
    <n v="32"/>
    <n v="197"/>
  </r>
  <r>
    <s v="C18"/>
    <x v="3"/>
    <n v="0.8"/>
    <x v="3"/>
    <n v="97"/>
    <n v="10"/>
    <n v="31"/>
    <n v="138"/>
  </r>
  <r>
    <s v="C19"/>
    <x v="3"/>
    <n v="4.9000000000000004"/>
    <x v="3"/>
    <n v="116"/>
    <n v="9"/>
    <n v="31"/>
    <n v="156"/>
  </r>
  <r>
    <s v="C20"/>
    <x v="3"/>
    <n v="5.3"/>
    <x v="2"/>
    <n v="143"/>
    <n v="11"/>
    <n v="54"/>
    <n v="208"/>
  </r>
  <r>
    <s v="C22"/>
    <x v="3"/>
    <n v="8"/>
    <x v="3"/>
    <n v="175"/>
    <n v="9"/>
    <n v="52"/>
    <n v="236"/>
  </r>
  <r>
    <s v="C23"/>
    <x v="3"/>
    <n v="10.6"/>
    <x v="3"/>
    <n v="72"/>
    <n v="12"/>
    <n v="49"/>
    <n v="133"/>
  </r>
  <r>
    <s v="C24"/>
    <x v="3"/>
    <n v="4.4000000000000004"/>
    <x v="3"/>
    <n v="96"/>
    <n v="11"/>
    <n v="75"/>
    <n v="182"/>
  </r>
  <r>
    <s v="C25"/>
    <x v="3"/>
    <n v="4"/>
    <x v="3"/>
    <n v="152"/>
    <n v="10"/>
    <n v="60"/>
    <n v="222"/>
  </r>
  <r>
    <s v="C26"/>
    <x v="3"/>
    <n v="6.5"/>
    <x v="3"/>
    <n v="175"/>
    <n v="11"/>
    <n v="45"/>
    <n v="231"/>
  </r>
  <r>
    <s v="C27"/>
    <x v="3"/>
    <n v="4.7"/>
    <x v="3"/>
    <n v="93"/>
    <n v="7"/>
    <n v="38"/>
    <n v="138"/>
  </r>
  <r>
    <s v="C28"/>
    <x v="3"/>
    <n v="1.8"/>
    <x v="3"/>
    <n v="148"/>
    <n v="12"/>
    <n v="43"/>
    <n v="203"/>
  </r>
  <r>
    <s v="C29"/>
    <x v="3"/>
    <n v="10.9"/>
    <x v="3"/>
    <n v="160"/>
    <n v="12"/>
    <n v="42"/>
    <n v="214"/>
  </r>
  <r>
    <s v="C30"/>
    <x v="3"/>
    <n v="2.2999999999999998"/>
    <x v="2"/>
    <n v="155"/>
    <n v="9"/>
    <n v="17"/>
    <n v="181"/>
  </r>
  <r>
    <s v="C31"/>
    <x v="3"/>
    <n v="2.8"/>
    <x v="3"/>
    <n v="122"/>
    <n v="8"/>
    <n v="34"/>
    <n v="164"/>
  </r>
  <r>
    <s v="C32"/>
    <x v="3"/>
    <n v="9.6"/>
    <x v="3"/>
    <n v="132"/>
    <n v="12"/>
    <n v="44"/>
    <n v="188"/>
  </r>
  <r>
    <s v="C33"/>
    <x v="3"/>
    <n v="4.5999999999999996"/>
    <x v="3"/>
    <n v="128"/>
    <n v="10"/>
    <n v="38"/>
    <n v="176"/>
  </r>
  <r>
    <s v="C34"/>
    <x v="3"/>
    <n v="2.7"/>
    <x v="3"/>
    <n v="111"/>
    <n v="12"/>
    <n v="38"/>
    <n v="161"/>
  </r>
  <r>
    <s v="C35"/>
    <x v="3"/>
    <n v="6.3"/>
    <x v="3"/>
    <n v="133"/>
    <n v="6"/>
    <n v="30"/>
    <n v="169"/>
  </r>
  <r>
    <s v="C36"/>
    <x v="3"/>
    <n v="5.4"/>
    <x v="3"/>
    <n v="129"/>
    <n v="12"/>
    <n v="54"/>
    <n v="195"/>
  </r>
  <r>
    <s v="C37"/>
    <x v="3"/>
    <n v="5.3"/>
    <x v="3"/>
    <n v="227"/>
    <n v="9"/>
    <n v="22"/>
    <n v="258"/>
  </r>
  <r>
    <s v="C38"/>
    <x v="3"/>
    <n v="6"/>
    <x v="3"/>
    <n v="178"/>
    <n v="8"/>
    <n v="41"/>
    <n v="227"/>
  </r>
  <r>
    <s v="C39"/>
    <x v="3"/>
    <n v="8.5"/>
    <x v="3"/>
    <n v="111"/>
    <n v="9"/>
    <n v="36"/>
    <n v="156"/>
  </r>
  <r>
    <s v="C40"/>
    <x v="3"/>
    <n v="0.7"/>
    <x v="3"/>
    <n v="119"/>
    <n v="12"/>
    <n v="49"/>
    <n v="180"/>
  </r>
  <r>
    <s v="C41"/>
    <x v="3"/>
    <n v="2.6"/>
    <x v="3"/>
    <n v="136"/>
    <n v="8"/>
    <n v="22"/>
    <n v="166"/>
  </r>
  <r>
    <s v="C42"/>
    <x v="3"/>
    <n v="5.3"/>
    <x v="3"/>
    <n v="160"/>
    <n v="8"/>
    <n v="30"/>
    <n v="198"/>
  </r>
  <r>
    <s v="C43"/>
    <x v="3"/>
    <n v="8.6999999999999993"/>
    <x v="3"/>
    <n v="141"/>
    <n v="12"/>
    <n v="30"/>
    <n v="183"/>
  </r>
  <r>
    <s v="C44"/>
    <x v="3"/>
    <n v="7.3"/>
    <x v="3"/>
    <n v="57"/>
    <n v="10"/>
    <n v="73"/>
    <n v="140"/>
  </r>
  <r>
    <s v="C45"/>
    <x v="3"/>
    <n v="7.2"/>
    <x v="3"/>
    <n v="199"/>
    <n v="13"/>
    <n v="38"/>
    <n v="250"/>
  </r>
  <r>
    <s v="C46"/>
    <x v="3"/>
    <n v="2.9"/>
    <x v="3"/>
    <n v="93"/>
    <n v="12"/>
    <n v="41"/>
    <n v="146"/>
  </r>
  <r>
    <s v="C47"/>
    <x v="3"/>
    <n v="5.6"/>
    <x v="3"/>
    <n v="183"/>
    <n v="9"/>
    <n v="23"/>
    <n v="215"/>
  </r>
  <r>
    <s v="C48"/>
    <x v="3"/>
    <n v="9.6"/>
    <x v="3"/>
    <n v="177"/>
    <n v="7"/>
    <n v="7"/>
    <n v="191"/>
  </r>
  <r>
    <s v="C49"/>
    <x v="3"/>
    <n v="2.9"/>
    <x v="3"/>
    <n v="100"/>
    <n v="10"/>
    <n v="56"/>
    <n v="166"/>
  </r>
  <r>
    <s v="C50"/>
    <x v="3"/>
    <n v="4"/>
    <x v="3"/>
    <n v="157"/>
    <n v="9"/>
    <n v="52"/>
    <n v="218"/>
  </r>
  <r>
    <s v="C51"/>
    <x v="3"/>
    <n v="11.7"/>
    <x v="3"/>
    <n v="139"/>
    <n v="9"/>
    <n v="45"/>
    <n v="193"/>
  </r>
  <r>
    <s v="C52"/>
    <x v="3"/>
    <n v="4.7"/>
    <x v="3"/>
    <n v="139"/>
    <n v="10"/>
    <n v="26"/>
    <n v="175"/>
  </r>
  <r>
    <s v="C53"/>
    <x v="3"/>
    <n v="1.3"/>
    <x v="3"/>
    <n v="150"/>
    <n v="13"/>
    <n v="45"/>
    <n v="208"/>
  </r>
  <r>
    <s v="C54"/>
    <x v="3"/>
    <n v="5.8"/>
    <x v="3"/>
    <n v="109"/>
    <n v="6"/>
    <n v="22"/>
    <n v="137"/>
  </r>
  <r>
    <s v="C55"/>
    <x v="3"/>
    <n v="2.4"/>
    <x v="3"/>
    <n v="136"/>
    <n v="9"/>
    <n v="32"/>
    <n v="177"/>
  </r>
  <r>
    <s v="C56"/>
    <x v="3"/>
    <n v="5.2"/>
    <x v="3"/>
    <n v="62"/>
    <n v="9"/>
    <n v="28"/>
    <n v="99"/>
  </r>
  <r>
    <s v="C57"/>
    <x v="3"/>
    <n v="1.9"/>
    <x v="3"/>
    <n v="33"/>
    <n v="13"/>
    <n v="49"/>
    <n v="95"/>
  </r>
  <r>
    <s v="C58"/>
    <x v="3"/>
    <n v="10.3"/>
    <x v="2"/>
    <n v="88"/>
    <n v="10"/>
    <n v="44"/>
    <n v="142"/>
  </r>
  <r>
    <s v="C59"/>
    <x v="3"/>
    <n v="5.2"/>
    <x v="3"/>
    <n v="170"/>
    <n v="6"/>
    <n v="40"/>
    <n v="216"/>
  </r>
  <r>
    <s v="C60"/>
    <x v="3"/>
    <n v="4.8"/>
    <x v="3"/>
    <n v="147"/>
    <n v="8"/>
    <n v="32"/>
    <n v="187"/>
  </r>
  <r>
    <s v="C61"/>
    <x v="3"/>
    <n v="11.7"/>
    <x v="2"/>
    <n v="109"/>
    <n v="11"/>
    <n v="26"/>
    <n v="146"/>
  </r>
  <r>
    <s v="C62"/>
    <x v="3"/>
    <n v="6.8"/>
    <x v="2"/>
    <n v="204"/>
    <n v="12"/>
    <n v="33"/>
    <n v="249"/>
  </r>
  <r>
    <s v="C63"/>
    <x v="3"/>
    <n v="6.7"/>
    <x v="3"/>
    <n v="146"/>
    <n v="7"/>
    <n v="47"/>
    <n v="200"/>
  </r>
  <r>
    <s v="C64"/>
    <x v="3"/>
    <n v="9.5"/>
    <x v="3"/>
    <n v="195"/>
    <n v="10"/>
    <n v="51"/>
    <n v="256"/>
  </r>
  <r>
    <s v="C65"/>
    <x v="3"/>
    <n v="9.5"/>
    <x v="3"/>
    <n v="86"/>
    <n v="13"/>
    <n v="47"/>
    <n v="146"/>
  </r>
  <r>
    <s v="C66"/>
    <x v="3"/>
    <n v="6.8"/>
    <x v="3"/>
    <n v="176"/>
    <n v="12"/>
    <n v="32"/>
    <n v="220"/>
  </r>
  <r>
    <s v="C67"/>
    <x v="3"/>
    <n v="5.0999999999999996"/>
    <x v="3"/>
    <n v="139"/>
    <n v="6"/>
    <n v="34"/>
    <n v="179"/>
  </r>
  <r>
    <s v="C68"/>
    <x v="3"/>
    <n v="7.1"/>
    <x v="3"/>
    <n v="85"/>
    <n v="11"/>
    <n v="45"/>
    <n v="141"/>
  </r>
  <r>
    <s v="C69"/>
    <x v="3"/>
    <n v="6.2"/>
    <x v="3"/>
    <n v="162"/>
    <n v="6"/>
    <n v="43"/>
    <n v="211"/>
  </r>
  <r>
    <s v="C70"/>
    <x v="3"/>
    <n v="7.1"/>
    <x v="3"/>
    <n v="248"/>
    <n v="9"/>
    <n v="30"/>
    <n v="287"/>
  </r>
  <r>
    <s v="C71"/>
    <x v="3"/>
    <n v="4.2"/>
    <x v="3"/>
    <n v="130"/>
    <n v="13"/>
    <n v="39"/>
    <n v="182"/>
  </r>
  <r>
    <s v="C72"/>
    <x v="3"/>
    <n v="3.7"/>
    <x v="3"/>
    <n v="216"/>
    <n v="12"/>
    <n v="34"/>
    <n v="262"/>
  </r>
  <r>
    <s v="C73"/>
    <x v="3"/>
    <n v="1"/>
    <x v="3"/>
    <n v="78"/>
    <n v="10"/>
    <n v="41"/>
    <n v="129"/>
  </r>
  <r>
    <s v="C74"/>
    <x v="3"/>
    <n v="6.1"/>
    <x v="2"/>
    <n v="110"/>
    <n v="9"/>
    <n v="15"/>
    <n v="134"/>
  </r>
  <r>
    <s v="C75"/>
    <x v="3"/>
    <n v="9.6999999999999993"/>
    <x v="3"/>
    <n v="106"/>
    <n v="9"/>
    <n v="47"/>
    <n v="162"/>
  </r>
  <r>
    <s v="C76"/>
    <x v="3"/>
    <n v="2.4"/>
    <x v="2"/>
    <n v="198"/>
    <n v="8"/>
    <n v="25"/>
    <n v="231"/>
  </r>
  <r>
    <s v="C77"/>
    <x v="3"/>
    <n v="8.8000000000000007"/>
    <x v="3"/>
    <n v="165"/>
    <n v="12"/>
    <n v="44"/>
    <n v="221"/>
  </r>
  <r>
    <s v="C78"/>
    <x v="3"/>
    <n v="4.5999999999999996"/>
    <x v="3"/>
    <n v="128"/>
    <n v="14"/>
    <n v="36"/>
    <n v="178"/>
  </r>
  <r>
    <s v="C79"/>
    <x v="3"/>
    <n v="9.3000000000000007"/>
    <x v="3"/>
    <n v="46"/>
    <n v="10"/>
    <n v="47"/>
    <n v="103"/>
  </r>
  <r>
    <s v="C80"/>
    <x v="3"/>
    <n v="0.8"/>
    <x v="3"/>
    <n v="86"/>
    <n v="9"/>
    <n v="48"/>
    <n v="143"/>
  </r>
  <r>
    <s v="C81"/>
    <x v="3"/>
    <n v="5.9"/>
    <x v="3"/>
    <n v="115"/>
    <n v="12"/>
    <n v="38"/>
    <n v="165"/>
  </r>
  <r>
    <s v="C82"/>
    <x v="3"/>
    <n v="8.8000000000000007"/>
    <x v="2"/>
    <n v="125"/>
    <n v="11"/>
    <n v="32"/>
    <n v="168"/>
  </r>
  <r>
    <s v="C83"/>
    <x v="3"/>
    <n v="2.2000000000000002"/>
    <x v="3"/>
    <n v="215"/>
    <n v="7"/>
    <n v="27"/>
    <n v="249"/>
  </r>
  <r>
    <s v="C84"/>
    <x v="3"/>
    <n v="4.5999999999999996"/>
    <x v="3"/>
    <n v="116"/>
    <n v="10"/>
    <n v="38"/>
    <n v="164"/>
  </r>
  <r>
    <s v="C85"/>
    <x v="3"/>
    <n v="5.7"/>
    <x v="3"/>
    <n v="135"/>
    <n v="12"/>
    <n v="27"/>
    <n v="174"/>
  </r>
  <r>
    <s v="C86"/>
    <x v="3"/>
    <n v="8.8000000000000007"/>
    <x v="2"/>
    <n v="112"/>
    <n v="9"/>
    <n v="57"/>
    <n v="178"/>
  </r>
  <r>
    <s v="C87"/>
    <x v="3"/>
    <n v="2.9"/>
    <x v="3"/>
    <n v="168"/>
    <n v="9"/>
    <n v="24"/>
    <n v="201"/>
  </r>
  <r>
    <s v="C88"/>
    <x v="3"/>
    <n v="9.6999999999999993"/>
    <x v="2"/>
    <n v="131"/>
    <n v="10"/>
    <n v="55"/>
    <n v="196"/>
  </r>
  <r>
    <s v="C89"/>
    <x v="3"/>
    <n v="2.9"/>
    <x v="3"/>
    <n v="93"/>
    <n v="11"/>
    <n v="62"/>
    <n v="166"/>
  </r>
  <r>
    <s v="C90"/>
    <x v="3"/>
    <n v="5.2"/>
    <x v="2"/>
    <n v="194"/>
    <n v="11"/>
    <n v="37"/>
    <n v="242"/>
  </r>
  <r>
    <s v="C91"/>
    <x v="3"/>
    <n v="7.9"/>
    <x v="3"/>
    <n v="176"/>
    <n v="9"/>
    <n v="36"/>
    <n v="221"/>
  </r>
  <r>
    <s v="C92"/>
    <x v="3"/>
    <n v="8.6999999999999993"/>
    <x v="3"/>
    <n v="111"/>
    <n v="10"/>
    <n v="6"/>
    <n v="127"/>
  </r>
  <r>
    <s v="C93"/>
    <x v="3"/>
    <n v="1.7"/>
    <x v="3"/>
    <n v="139"/>
    <n v="9"/>
    <n v="43"/>
    <n v="191"/>
  </r>
  <r>
    <s v="C94"/>
    <x v="3"/>
    <n v="4.7"/>
    <x v="3"/>
    <n v="202"/>
    <n v="9"/>
    <n v="41"/>
    <n v="252"/>
  </r>
  <r>
    <s v="C95"/>
    <x v="3"/>
    <n v="2.9"/>
    <x v="3"/>
    <n v="195"/>
    <n v="13"/>
    <n v="38"/>
    <n v="246"/>
  </r>
  <r>
    <s v="C96"/>
    <x v="3"/>
    <n v="6.3"/>
    <x v="3"/>
    <n v="56"/>
    <n v="9"/>
    <n v="62"/>
    <n v="127"/>
  </r>
  <r>
    <s v="C97"/>
    <x v="3"/>
    <n v="7.2"/>
    <x v="3"/>
    <n v="112"/>
    <n v="8"/>
    <n v="39"/>
    <n v="159"/>
  </r>
  <r>
    <s v="C98"/>
    <x v="3"/>
    <n v="9"/>
    <x v="3"/>
    <n v="153"/>
    <n v="8"/>
    <n v="34"/>
    <n v="195"/>
  </r>
  <r>
    <s v="C99"/>
    <x v="3"/>
    <n v="1.9"/>
    <x v="3"/>
    <n v="118"/>
    <n v="10"/>
    <n v="46"/>
    <n v="174"/>
  </r>
  <r>
    <s v="C100"/>
    <x v="3"/>
    <n v="7.4"/>
    <x v="3"/>
    <n v="99"/>
    <n v="10"/>
    <n v="40"/>
    <n v="149"/>
  </r>
  <r>
    <s v="C101"/>
    <x v="3"/>
    <n v="7.3"/>
    <x v="3"/>
    <n v="173"/>
    <n v="7"/>
    <n v="67"/>
    <n v="247"/>
  </r>
  <r>
    <s v="C102"/>
    <x v="3"/>
    <n v="4.8"/>
    <x v="2"/>
    <n v="112"/>
    <n v="11"/>
    <n v="31"/>
    <n v="154"/>
  </r>
  <r>
    <s v="C103"/>
    <x v="3"/>
    <n v="5.3"/>
    <x v="3"/>
    <n v="131"/>
    <n v="10"/>
    <n v="54"/>
    <n v="195"/>
  </r>
  <r>
    <s v="C104"/>
    <x v="3"/>
    <n v="7.4"/>
    <x v="3"/>
    <n v="168"/>
    <n v="12"/>
    <n v="39"/>
    <n v="219"/>
  </r>
  <r>
    <s v="C105"/>
    <x v="3"/>
    <n v="12.7"/>
    <x v="3"/>
    <n v="164"/>
    <n v="9"/>
    <n v="25"/>
    <n v="198"/>
  </r>
  <r>
    <s v="C106"/>
    <x v="3"/>
    <n v="7.1"/>
    <x v="3"/>
    <n v="203"/>
    <n v="12"/>
    <n v="42"/>
    <n v="257"/>
  </r>
  <r>
    <s v="C107"/>
    <x v="3"/>
    <n v="6.9"/>
    <x v="3"/>
    <n v="232"/>
    <n v="12"/>
    <n v="31"/>
    <n v="275"/>
  </r>
  <r>
    <s v="C108"/>
    <x v="3"/>
    <n v="2.4"/>
    <x v="3"/>
    <n v="119"/>
    <n v="14"/>
    <n v="60"/>
    <n v="193"/>
  </r>
  <r>
    <s v="C109"/>
    <x v="3"/>
    <n v="6.6"/>
    <x v="2"/>
    <n v="128"/>
    <n v="9"/>
    <n v="42"/>
    <n v="179"/>
  </r>
  <r>
    <s v="C110"/>
    <x v="3"/>
    <n v="0.6"/>
    <x v="2"/>
    <n v="94"/>
    <n v="9"/>
    <n v="44"/>
    <n v="147"/>
  </r>
  <r>
    <s v="C111"/>
    <x v="3"/>
    <n v="4.7"/>
    <x v="3"/>
    <n v="144"/>
    <n v="8"/>
    <n v="38"/>
    <n v="190"/>
  </r>
  <r>
    <s v="C112"/>
    <x v="3"/>
    <n v="12.5"/>
    <x v="3"/>
    <n v="158"/>
    <n v="11"/>
    <n v="13"/>
    <n v="182"/>
  </r>
  <r>
    <s v="C113"/>
    <x v="3"/>
    <n v="0.2"/>
    <x v="3"/>
    <n v="140"/>
    <n v="8"/>
    <n v="40"/>
    <n v="188"/>
  </r>
  <r>
    <s v="C114"/>
    <x v="3"/>
    <n v="3.7"/>
    <x v="3"/>
    <n v="86"/>
    <n v="9"/>
    <n v="41"/>
    <n v="136"/>
  </r>
  <r>
    <s v="C115"/>
    <x v="3"/>
    <n v="9.8000000000000007"/>
    <x v="3"/>
    <n v="184"/>
    <n v="8"/>
    <n v="46"/>
    <n v="238"/>
  </r>
  <r>
    <s v="C116"/>
    <x v="3"/>
    <n v="9.5"/>
    <x v="3"/>
    <n v="125"/>
    <n v="9"/>
    <n v="32"/>
    <n v="166"/>
  </r>
  <r>
    <s v="C118"/>
    <x v="3"/>
    <n v="4.3"/>
    <x v="3"/>
    <n v="165"/>
    <n v="6"/>
    <n v="9"/>
    <n v="180"/>
  </r>
  <r>
    <s v="C119"/>
    <x v="3"/>
    <n v="5.3"/>
    <x v="3"/>
    <n v="163"/>
    <n v="8"/>
    <n v="58"/>
    <n v="229"/>
  </r>
  <r>
    <s v="C120"/>
    <x v="3"/>
    <n v="10.8"/>
    <x v="3"/>
    <n v="108"/>
    <n v="9"/>
    <n v="34"/>
    <n v="151"/>
  </r>
  <r>
    <s v="C121"/>
    <x v="3"/>
    <n v="6.6"/>
    <x v="2"/>
    <n v="124"/>
    <n v="10"/>
    <n v="30"/>
    <n v="164"/>
  </r>
  <r>
    <s v="C122"/>
    <x v="3"/>
    <n v="10.1"/>
    <x v="2"/>
    <n v="112"/>
    <n v="10"/>
    <n v="32"/>
    <n v="154"/>
  </r>
  <r>
    <s v="C123"/>
    <x v="3"/>
    <n v="7"/>
    <x v="3"/>
    <n v="137"/>
    <n v="11"/>
    <n v="48"/>
    <n v="196"/>
  </r>
  <r>
    <s v="C124"/>
    <x v="3"/>
    <n v="10.7"/>
    <x v="3"/>
    <n v="153"/>
    <n v="9"/>
    <n v="35"/>
    <n v="197"/>
  </r>
  <r>
    <s v="C125"/>
    <x v="3"/>
    <n v="8.1"/>
    <x v="3"/>
    <n v="206"/>
    <n v="9"/>
    <n v="65"/>
    <n v="280"/>
  </r>
  <r>
    <s v="C126"/>
    <x v="3"/>
    <n v="8.4"/>
    <x v="3"/>
    <n v="125"/>
    <n v="8"/>
    <n v="40"/>
    <n v="173"/>
  </r>
  <r>
    <s v="C127"/>
    <x v="3"/>
    <n v="5.0999999999999996"/>
    <x v="3"/>
    <n v="147"/>
    <n v="8"/>
    <n v="51"/>
    <n v="206"/>
  </r>
  <r>
    <s v="C128"/>
    <x v="3"/>
    <n v="1.8"/>
    <x v="3"/>
    <n v="95"/>
    <n v="11"/>
    <n v="34"/>
    <n v="140"/>
  </r>
  <r>
    <s v="C129"/>
    <x v="3"/>
    <n v="5.8"/>
    <x v="3"/>
    <n v="56"/>
    <n v="8"/>
    <n v="53"/>
    <n v="117"/>
  </r>
  <r>
    <s v="C130"/>
    <x v="3"/>
    <n v="4.5"/>
    <x v="3"/>
    <n v="145"/>
    <n v="14"/>
    <n v="31"/>
    <n v="190"/>
  </r>
  <r>
    <s v="C131"/>
    <x v="3"/>
    <n v="5.9"/>
    <x v="3"/>
    <n v="169"/>
    <n v="9"/>
    <n v="49"/>
    <n v="227"/>
  </r>
  <r>
    <s v="C132"/>
    <x v="3"/>
    <n v="9.3000000000000007"/>
    <x v="3"/>
    <n v="145"/>
    <n v="10"/>
    <n v="32"/>
    <n v="187"/>
  </r>
  <r>
    <s v="C133"/>
    <x v="3"/>
    <n v="2.5"/>
    <x v="2"/>
    <n v="113"/>
    <n v="10"/>
    <n v="30"/>
    <n v="153"/>
  </r>
  <r>
    <s v="C134"/>
    <x v="3"/>
    <n v="8.1999999999999993"/>
    <x v="3"/>
    <n v="177"/>
    <n v="11"/>
    <n v="11"/>
    <n v="199"/>
  </r>
  <r>
    <s v="C135"/>
    <x v="3"/>
    <n v="4.7"/>
    <x v="3"/>
    <n v="69"/>
    <n v="12"/>
    <n v="32"/>
    <n v="113"/>
  </r>
  <r>
    <s v="C136"/>
    <x v="3"/>
    <n v="3"/>
    <x v="3"/>
    <n v="191"/>
    <n v="12"/>
    <n v="52"/>
    <n v="255"/>
  </r>
  <r>
    <s v="C137"/>
    <x v="3"/>
    <n v="7.1"/>
    <x v="3"/>
    <n v="103"/>
    <n v="8"/>
    <n v="30"/>
    <n v="141"/>
  </r>
  <r>
    <s v="C138"/>
    <x v="3"/>
    <n v="4.9000000000000004"/>
    <x v="3"/>
    <n v="109"/>
    <n v="11"/>
    <n v="18"/>
    <n v="138"/>
  </r>
  <r>
    <s v="C139"/>
    <x v="3"/>
    <n v="6.9"/>
    <x v="3"/>
    <n v="138"/>
    <n v="7"/>
    <n v="36"/>
    <n v="181"/>
  </r>
  <r>
    <s v="C140"/>
    <x v="3"/>
    <n v="7.1"/>
    <x v="3"/>
    <n v="86"/>
    <n v="12"/>
    <n v="44"/>
    <n v="142"/>
  </r>
  <r>
    <s v="C141"/>
    <x v="3"/>
    <n v="5.9"/>
    <x v="3"/>
    <n v="115"/>
    <n v="9"/>
    <n v="16"/>
    <n v="140"/>
  </r>
  <r>
    <s v="C142"/>
    <x v="3"/>
    <n v="7.1"/>
    <x v="3"/>
    <n v="122"/>
    <n v="7"/>
    <n v="55"/>
    <n v="184"/>
  </r>
  <r>
    <s v="C143"/>
    <x v="3"/>
    <n v="5.7"/>
    <x v="3"/>
    <n v="183"/>
    <n v="11"/>
    <n v="43"/>
    <n v="237"/>
  </r>
  <r>
    <s v="C144"/>
    <x v="3"/>
    <n v="9.9"/>
    <x v="3"/>
    <n v="133"/>
    <n v="13"/>
    <n v="22"/>
    <n v="168"/>
  </r>
  <r>
    <s v="C145"/>
    <x v="3"/>
    <n v="3.3"/>
    <x v="2"/>
    <n v="127"/>
    <n v="10"/>
    <n v="56"/>
    <n v="193"/>
  </r>
  <r>
    <s v="C146"/>
    <x v="3"/>
    <n v="7"/>
    <x v="2"/>
    <n v="89"/>
    <n v="10"/>
    <n v="58"/>
    <n v="157"/>
  </r>
  <r>
    <s v="C147"/>
    <x v="3"/>
    <n v="7"/>
    <x v="3"/>
    <n v="114"/>
    <n v="9"/>
    <n v="35"/>
    <n v="158"/>
  </r>
  <r>
    <s v="C148"/>
    <x v="3"/>
    <n v="9"/>
    <x v="3"/>
    <n v="119"/>
    <n v="8"/>
    <n v="35"/>
    <n v="162"/>
  </r>
  <r>
    <s v="C149"/>
    <x v="3"/>
    <n v="6.9"/>
    <x v="3"/>
    <n v="172"/>
    <n v="11"/>
    <n v="8"/>
    <n v="191"/>
  </r>
  <r>
    <s v="C150"/>
    <x v="3"/>
    <n v="2.9"/>
    <x v="3"/>
    <n v="115"/>
    <n v="13"/>
    <n v="56"/>
    <n v="184"/>
  </r>
  <r>
    <s v="C151"/>
    <x v="3"/>
    <n v="7"/>
    <x v="3"/>
    <n v="161"/>
    <n v="11"/>
    <n v="44"/>
    <n v="216"/>
  </r>
  <r>
    <s v="C153"/>
    <x v="3"/>
    <n v="6.6"/>
    <x v="3"/>
    <n v="158"/>
    <n v="10"/>
    <n v="33"/>
    <n v="201"/>
  </r>
  <r>
    <s v="C154"/>
    <x v="3"/>
    <n v="4.5"/>
    <x v="2"/>
    <n v="189"/>
    <n v="11"/>
    <n v="46"/>
    <n v="246"/>
  </r>
  <r>
    <s v="C155"/>
    <x v="3"/>
    <n v="6.1"/>
    <x v="2"/>
    <n v="115"/>
    <n v="10"/>
    <n v="30"/>
    <n v="155"/>
  </r>
  <r>
    <s v="C156"/>
    <x v="3"/>
    <n v="4.3"/>
    <x v="3"/>
    <n v="157"/>
    <n v="8"/>
    <n v="33"/>
    <n v="198"/>
  </r>
  <r>
    <s v="C157"/>
    <x v="3"/>
    <n v="6.7"/>
    <x v="3"/>
    <n v="168"/>
    <n v="11"/>
    <n v="33"/>
    <n v="212"/>
  </r>
  <r>
    <s v="C158"/>
    <x v="3"/>
    <n v="6.5"/>
    <x v="3"/>
    <n v="139"/>
    <n v="9"/>
    <n v="40"/>
    <n v="188"/>
  </r>
  <r>
    <s v="C159"/>
    <x v="3"/>
    <n v="1.6"/>
    <x v="3"/>
    <n v="146"/>
    <n v="7"/>
    <n v="67"/>
    <n v="220"/>
  </r>
  <r>
    <s v="C160"/>
    <x v="3"/>
    <n v="4.8"/>
    <x v="3"/>
    <n v="100"/>
    <n v="9"/>
    <n v="56"/>
    <n v="165"/>
  </r>
  <r>
    <s v="C161"/>
    <x v="3"/>
    <n v="1.2"/>
    <x v="3"/>
    <n v="139"/>
    <n v="10"/>
    <n v="19"/>
    <n v="168"/>
  </r>
  <r>
    <s v="C162"/>
    <x v="3"/>
    <n v="9.1"/>
    <x v="3"/>
    <n v="118"/>
    <n v="13"/>
    <n v="59"/>
    <n v="190"/>
  </r>
  <r>
    <s v="C163"/>
    <x v="3"/>
    <n v="10.4"/>
    <x v="3"/>
    <n v="97"/>
    <n v="11"/>
    <n v="29"/>
    <n v="137"/>
  </r>
  <r>
    <s v="C164"/>
    <x v="3"/>
    <n v="6.6"/>
    <x v="3"/>
    <n v="119"/>
    <n v="6"/>
    <n v="50"/>
    <n v="175"/>
  </r>
  <r>
    <s v="C165"/>
    <x v="3"/>
    <n v="4.2"/>
    <x v="3"/>
    <n v="82"/>
    <n v="13"/>
    <n v="64"/>
    <n v="159"/>
  </r>
  <r>
    <s v="C166"/>
    <x v="3"/>
    <n v="5.9"/>
    <x v="2"/>
    <n v="86"/>
    <n v="8"/>
    <n v="52"/>
    <n v="146"/>
  </r>
  <r>
    <s v="C167"/>
    <x v="3"/>
    <n v="2.4"/>
    <x v="3"/>
    <n v="111"/>
    <n v="14"/>
    <n v="47"/>
    <n v="172"/>
  </r>
  <r>
    <s v="C168"/>
    <x v="3"/>
    <n v="5.2"/>
    <x v="3"/>
    <n v="200"/>
    <n v="11"/>
    <n v="52"/>
    <n v="263"/>
  </r>
  <r>
    <s v="C169"/>
    <x v="3"/>
    <n v="11.5"/>
    <x v="3"/>
    <n v="100"/>
    <n v="13"/>
    <n v="63"/>
    <n v="176"/>
  </r>
  <r>
    <s v="C170"/>
    <x v="3"/>
    <n v="4.2"/>
    <x v="3"/>
    <n v="108"/>
    <n v="9"/>
    <n v="33"/>
    <n v="150"/>
  </r>
  <r>
    <s v="C171"/>
    <x v="3"/>
    <n v="4.5999999999999996"/>
    <x v="3"/>
    <n v="67"/>
    <n v="11"/>
    <n v="38"/>
    <n v="116"/>
  </r>
  <r>
    <s v="C172"/>
    <x v="3"/>
    <n v="2"/>
    <x v="3"/>
    <n v="155"/>
    <n v="8"/>
    <n v="54"/>
    <n v="217"/>
  </r>
  <r>
    <s v="C173"/>
    <x v="3"/>
    <n v="12.2"/>
    <x v="3"/>
    <n v="147"/>
    <n v="6"/>
    <n v="47"/>
    <n v="200"/>
  </r>
  <r>
    <s v="C174"/>
    <x v="3"/>
    <n v="5.2"/>
    <x v="2"/>
    <n v="170"/>
    <n v="13"/>
    <n v="37"/>
    <n v="220"/>
  </r>
  <r>
    <s v="C175"/>
    <x v="3"/>
    <n v="7.7"/>
    <x v="3"/>
    <n v="137"/>
    <n v="8"/>
    <n v="19"/>
    <n v="164"/>
  </r>
  <r>
    <s v="C176"/>
    <x v="3"/>
    <n v="6.7"/>
    <x v="3"/>
    <n v="64"/>
    <n v="8"/>
    <n v="23"/>
    <n v="95"/>
  </r>
  <r>
    <s v="C177"/>
    <x v="3"/>
    <n v="8.4"/>
    <x v="3"/>
    <n v="129"/>
    <n v="8"/>
    <n v="49"/>
    <n v="186"/>
  </r>
  <r>
    <s v="C178"/>
    <x v="3"/>
    <n v="7.8"/>
    <x v="3"/>
    <n v="84"/>
    <n v="11"/>
    <n v="21"/>
    <n v="116"/>
  </r>
  <r>
    <s v="C179"/>
    <x v="3"/>
    <n v="8.6"/>
    <x v="3"/>
    <n v="144"/>
    <n v="14"/>
    <n v="32"/>
    <n v="190"/>
  </r>
  <r>
    <s v="C180"/>
    <x v="3"/>
    <n v="1.4"/>
    <x v="3"/>
    <n v="174"/>
    <n v="13"/>
    <n v="43"/>
    <n v="230"/>
  </r>
  <r>
    <s v="C181"/>
    <x v="3"/>
    <n v="8.8000000000000007"/>
    <x v="3"/>
    <n v="144"/>
    <n v="8"/>
    <n v="45"/>
    <n v="197"/>
  </r>
  <r>
    <s v="C182"/>
    <x v="3"/>
    <n v="0"/>
    <x v="2"/>
    <n v="211"/>
    <n v="13"/>
    <n v="26"/>
    <n v="250"/>
  </r>
  <r>
    <s v="C183"/>
    <x v="3"/>
    <n v="5.3"/>
    <x v="3"/>
    <n v="175"/>
    <n v="12"/>
    <n v="56"/>
    <n v="243"/>
  </r>
  <r>
    <s v="C184"/>
    <x v="3"/>
    <n v="12.5"/>
    <x v="3"/>
    <n v="133"/>
    <n v="9"/>
    <n v="16"/>
    <n v="158"/>
  </r>
  <r>
    <s v="C185"/>
    <x v="3"/>
    <n v="7.8"/>
    <x v="3"/>
    <n v="135"/>
    <n v="9"/>
    <n v="40"/>
    <n v="184"/>
  </r>
  <r>
    <s v="C186"/>
    <x v="3"/>
    <n v="12.4"/>
    <x v="2"/>
    <n v="170"/>
    <n v="11"/>
    <n v="58"/>
    <n v="239"/>
  </r>
  <r>
    <s v="C187"/>
    <x v="3"/>
    <n v="4.3"/>
    <x v="3"/>
    <n v="109"/>
    <n v="10"/>
    <n v="41"/>
    <n v="160"/>
  </r>
  <r>
    <s v="C188"/>
    <x v="3"/>
    <n v="5.4"/>
    <x v="3"/>
    <n v="125"/>
    <n v="13"/>
    <n v="55"/>
    <n v="193"/>
  </r>
  <r>
    <s v="C189"/>
    <x v="3"/>
    <n v="5.8"/>
    <x v="3"/>
    <n v="57"/>
    <n v="9"/>
    <n v="51"/>
    <n v="117"/>
  </r>
  <r>
    <s v="C190"/>
    <x v="3"/>
    <n v="5"/>
    <x v="3"/>
    <n v="167"/>
    <n v="10"/>
    <n v="52"/>
    <n v="229"/>
  </r>
  <r>
    <s v="C191"/>
    <x v="3"/>
    <n v="8.5"/>
    <x v="3"/>
    <n v="108"/>
    <n v="10"/>
    <n v="30"/>
    <n v="148"/>
  </r>
  <r>
    <s v="C192"/>
    <x v="3"/>
    <n v="2.1"/>
    <x v="3"/>
    <n v="161"/>
    <n v="11"/>
    <n v="15"/>
    <n v="187"/>
  </r>
  <r>
    <s v="C193"/>
    <x v="3"/>
    <n v="7.9"/>
    <x v="3"/>
    <n v="126"/>
    <n v="13"/>
    <n v="41"/>
    <n v="180"/>
  </r>
  <r>
    <s v="C194"/>
    <x v="3"/>
    <n v="5.9"/>
    <x v="3"/>
    <n v="175"/>
    <n v="9"/>
    <n v="42"/>
    <n v="226"/>
  </r>
  <r>
    <s v="C195"/>
    <x v="3"/>
    <n v="4.2"/>
    <x v="3"/>
    <n v="143"/>
    <n v="11"/>
    <n v="28"/>
    <n v="182"/>
  </r>
  <r>
    <s v="C196"/>
    <x v="3"/>
    <n v="4.5"/>
    <x v="3"/>
    <n v="52"/>
    <n v="10"/>
    <n v="26"/>
    <n v="88"/>
  </r>
  <r>
    <s v="C197"/>
    <x v="3"/>
    <n v="9"/>
    <x v="3"/>
    <n v="149"/>
    <n v="15"/>
    <n v="43"/>
    <n v="207"/>
  </r>
  <r>
    <s v="C198"/>
    <x v="3"/>
    <n v="1.8"/>
    <x v="3"/>
    <n v="84"/>
    <n v="12"/>
    <n v="44"/>
    <n v="140"/>
  </r>
  <r>
    <s v="C199"/>
    <x v="3"/>
    <n v="7.1"/>
    <x v="3"/>
    <n v="159"/>
    <n v="11"/>
    <n v="29"/>
    <n v="199"/>
  </r>
  <r>
    <s v="C200"/>
    <x v="3"/>
    <n v="9.1"/>
    <x v="3"/>
    <n v="163"/>
    <n v="9"/>
    <n v="56"/>
    <n v="228"/>
  </r>
  <r>
    <s v="C201"/>
    <x v="3"/>
    <n v="6.3"/>
    <x v="3"/>
    <n v="148"/>
    <n v="7"/>
    <n v="37"/>
    <n v="192"/>
  </r>
  <r>
    <s v="C202"/>
    <x v="3"/>
    <n v="4.8"/>
    <x v="3"/>
    <n v="100"/>
    <n v="10"/>
    <n v="49"/>
    <n v="159"/>
  </r>
  <r>
    <s v="C203"/>
    <x v="3"/>
    <n v="9"/>
    <x v="2"/>
    <n v="103"/>
    <n v="11"/>
    <n v="68"/>
    <n v="182"/>
  </r>
  <r>
    <s v="C204"/>
    <x v="3"/>
    <n v="5.2"/>
    <x v="3"/>
    <n v="123"/>
    <n v="10"/>
    <n v="21"/>
    <n v="154"/>
  </r>
  <r>
    <s v="C205"/>
    <x v="3"/>
    <n v="5"/>
    <x v="3"/>
    <n v="110"/>
    <n v="12"/>
    <n v="27"/>
    <n v="149"/>
  </r>
  <r>
    <s v="C206"/>
    <x v="3"/>
    <n v="4.4000000000000004"/>
    <x v="3"/>
    <n v="107"/>
    <n v="11"/>
    <n v="45"/>
    <n v="163"/>
  </r>
  <r>
    <s v="C207"/>
    <x v="3"/>
    <n v="4"/>
    <x v="3"/>
    <n v="94"/>
    <n v="15"/>
    <n v="36"/>
    <n v="145"/>
  </r>
  <r>
    <s v="C208"/>
    <x v="3"/>
    <n v="4.9000000000000004"/>
    <x v="3"/>
    <n v="126"/>
    <n v="13"/>
    <n v="59"/>
    <n v="198"/>
  </r>
  <r>
    <s v="C209"/>
    <x v="3"/>
    <n v="1.7"/>
    <x v="3"/>
    <n v="154"/>
    <n v="11"/>
    <n v="36"/>
    <n v="201"/>
  </r>
  <r>
    <s v="C210"/>
    <x v="3"/>
    <n v="6.3"/>
    <x v="2"/>
    <n v="151"/>
    <n v="5"/>
    <n v="34"/>
    <n v="190"/>
  </r>
  <r>
    <s v="C211"/>
    <x v="3"/>
    <n v="6.8"/>
    <x v="3"/>
    <n v="163"/>
    <n v="11"/>
    <n v="49"/>
    <n v="223"/>
  </r>
  <r>
    <s v="C212"/>
    <x v="3"/>
    <n v="4.5999999999999996"/>
    <x v="3"/>
    <n v="92"/>
    <n v="6"/>
    <n v="43"/>
    <n v="141"/>
  </r>
  <r>
    <s v="C213"/>
    <x v="3"/>
    <n v="8.1"/>
    <x v="3"/>
    <n v="167"/>
    <n v="11"/>
    <n v="41"/>
    <n v="219"/>
  </r>
  <r>
    <s v="C214"/>
    <x v="3"/>
    <n v="1.9"/>
    <x v="3"/>
    <n v="180"/>
    <n v="9"/>
    <n v="24"/>
    <n v="213"/>
  </r>
  <r>
    <s v="C216"/>
    <x v="3"/>
    <n v="7.3"/>
    <x v="3"/>
    <n v="166"/>
    <n v="9"/>
    <n v="33"/>
    <n v="208"/>
  </r>
  <r>
    <s v="C217"/>
    <x v="3"/>
    <n v="5.2"/>
    <x v="3"/>
    <n v="135"/>
    <n v="11"/>
    <n v="17"/>
    <n v="163"/>
  </r>
  <r>
    <s v="C218"/>
    <x v="3"/>
    <n v="9.1999999999999993"/>
    <x v="3"/>
    <n v="154"/>
    <n v="10"/>
    <n v="23"/>
    <n v="187"/>
  </r>
  <r>
    <s v="C219"/>
    <x v="3"/>
    <n v="11.2"/>
    <x v="3"/>
    <n v="69"/>
    <n v="10"/>
    <n v="58"/>
    <n v="137"/>
  </r>
  <r>
    <s v="C220"/>
    <x v="3"/>
    <n v="10"/>
    <x v="3"/>
    <n v="162"/>
    <n v="10"/>
    <n v="53"/>
    <n v="225"/>
  </r>
  <r>
    <s v="C222"/>
    <x v="3"/>
    <n v="5.2"/>
    <x v="2"/>
    <n v="153"/>
    <n v="11"/>
    <n v="33"/>
    <n v="197"/>
  </r>
  <r>
    <s v="C223"/>
    <x v="3"/>
    <n v="6.8"/>
    <x v="3"/>
    <n v="95"/>
    <n v="11"/>
    <n v="39"/>
    <n v="145"/>
  </r>
  <r>
    <s v="C224"/>
    <x v="3"/>
    <n v="5"/>
    <x v="3"/>
    <n v="158"/>
    <n v="6"/>
    <n v="43"/>
    <n v="207"/>
  </r>
  <r>
    <s v="C225"/>
    <x v="3"/>
    <n v="5.7"/>
    <x v="2"/>
    <n v="182"/>
    <n v="11"/>
    <n v="23"/>
    <n v="216"/>
  </r>
  <r>
    <s v="C226"/>
    <x v="3"/>
    <n v="2.9"/>
    <x v="3"/>
    <n v="122"/>
    <n v="10"/>
    <n v="24"/>
    <n v="156"/>
  </r>
  <r>
    <s v="C227"/>
    <x v="3"/>
    <n v="9.6999999999999993"/>
    <x v="3"/>
    <n v="132"/>
    <n v="7"/>
    <n v="43"/>
    <n v="182"/>
  </r>
  <r>
    <s v="C228"/>
    <x v="3"/>
    <n v="13.3"/>
    <x v="3"/>
    <n v="89"/>
    <n v="13"/>
    <n v="50"/>
    <n v="152"/>
  </r>
  <r>
    <s v="C229"/>
    <x v="3"/>
    <n v="4.5999999999999996"/>
    <x v="3"/>
    <n v="148"/>
    <n v="9"/>
    <n v="47"/>
    <n v="204"/>
  </r>
  <r>
    <s v="C230"/>
    <x v="3"/>
    <n v="9"/>
    <x v="3"/>
    <n v="152"/>
    <n v="12"/>
    <n v="38"/>
    <n v="202"/>
  </r>
  <r>
    <s v="C231"/>
    <x v="3"/>
    <n v="1.6"/>
    <x v="3"/>
    <n v="160"/>
    <n v="9"/>
    <n v="24"/>
    <n v="193"/>
  </r>
  <r>
    <s v="C232"/>
    <x v="3"/>
    <n v="5.7"/>
    <x v="3"/>
    <n v="126"/>
    <n v="9"/>
    <n v="53"/>
    <n v="188"/>
  </r>
  <r>
    <s v="C233"/>
    <x v="3"/>
    <n v="4.7"/>
    <x v="3"/>
    <n v="39"/>
    <n v="15"/>
    <n v="46"/>
    <n v="100"/>
  </r>
  <r>
    <s v="C234"/>
    <x v="3"/>
    <n v="3"/>
    <x v="3"/>
    <n v="175"/>
    <n v="8"/>
    <n v="23"/>
    <n v="206"/>
  </r>
  <r>
    <s v="C235"/>
    <x v="3"/>
    <n v="4.3"/>
    <x v="3"/>
    <n v="149"/>
    <n v="9"/>
    <n v="36"/>
    <n v="194"/>
  </r>
  <r>
    <s v="C236"/>
    <x v="3"/>
    <n v="7.7"/>
    <x v="3"/>
    <n v="205"/>
    <n v="13"/>
    <n v="49"/>
    <n v="267"/>
  </r>
  <r>
    <s v="C237"/>
    <x v="3"/>
    <n v="4.5"/>
    <x v="2"/>
    <n v="148"/>
    <n v="14"/>
    <n v="43"/>
    <n v="205"/>
  </r>
  <r>
    <s v="C238"/>
    <x v="3"/>
    <n v="8.1999999999999993"/>
    <x v="2"/>
    <n v="60"/>
    <n v="11"/>
    <n v="49"/>
    <n v="120"/>
  </r>
  <r>
    <s v="C239"/>
    <x v="3"/>
    <n v="13.8"/>
    <x v="3"/>
    <n v="129"/>
    <n v="11"/>
    <n v="53"/>
    <n v="193"/>
  </r>
  <r>
    <s v="C240"/>
    <x v="3"/>
    <n v="3.9"/>
    <x v="3"/>
    <n v="147"/>
    <n v="12"/>
    <n v="63"/>
    <n v="222"/>
  </r>
  <r>
    <s v="C241"/>
    <x v="3"/>
    <n v="3.6"/>
    <x v="3"/>
    <n v="191"/>
    <n v="9"/>
    <n v="41"/>
    <n v="241"/>
  </r>
  <r>
    <s v="C242"/>
    <x v="3"/>
    <n v="10.5"/>
    <x v="2"/>
    <n v="115"/>
    <n v="8"/>
    <n v="35"/>
    <n v="158"/>
  </r>
  <r>
    <s v="C243"/>
    <x v="3"/>
    <n v="5.0999999999999996"/>
    <x v="3"/>
    <n v="152"/>
    <n v="11"/>
    <n v="47"/>
    <n v="210"/>
  </r>
  <r>
    <s v="C245"/>
    <x v="3"/>
    <n v="11.6"/>
    <x v="3"/>
    <n v="164"/>
    <n v="10"/>
    <n v="46"/>
    <n v="220"/>
  </r>
  <r>
    <s v="C246"/>
    <x v="3"/>
    <n v="5.8"/>
    <x v="3"/>
    <n v="134"/>
    <n v="11"/>
    <n v="30"/>
    <n v="175"/>
  </r>
  <r>
    <s v="C247"/>
    <x v="3"/>
    <n v="9.4"/>
    <x v="3"/>
    <n v="168"/>
    <n v="12"/>
    <n v="46"/>
    <n v="226"/>
  </r>
  <r>
    <s v="C248"/>
    <x v="3"/>
    <n v="5.9"/>
    <x v="3"/>
    <n v="89"/>
    <n v="10"/>
    <n v="57"/>
    <n v="156"/>
  </r>
  <r>
    <s v="C249"/>
    <x v="3"/>
    <n v="2.1"/>
    <x v="3"/>
    <n v="114"/>
    <n v="12"/>
    <n v="40"/>
    <n v="166"/>
  </r>
  <r>
    <s v="C250"/>
    <x v="3"/>
    <n v="4.3"/>
    <x v="2"/>
    <n v="141"/>
    <n v="10"/>
    <n v="45"/>
    <n v="196"/>
  </r>
  <r>
    <s v="C251"/>
    <x v="3"/>
    <n v="0.9"/>
    <x v="3"/>
    <n v="177"/>
    <n v="11"/>
    <n v="41"/>
    <n v="229"/>
  </r>
  <r>
    <s v="C252"/>
    <x v="3"/>
    <n v="5.3"/>
    <x v="3"/>
    <n v="98"/>
    <n v="9"/>
    <n v="44"/>
    <n v="151"/>
  </r>
  <r>
    <s v="C253"/>
    <x v="3"/>
    <n v="6.9"/>
    <x v="3"/>
    <n v="197"/>
    <n v="9"/>
    <n v="45"/>
    <n v="251"/>
  </r>
  <r>
    <s v="C254"/>
    <x v="3"/>
    <n v="7.2"/>
    <x v="3"/>
    <n v="52"/>
    <n v="9"/>
    <n v="48"/>
    <n v="109"/>
  </r>
  <r>
    <s v="C255"/>
    <x v="3"/>
    <n v="3.1"/>
    <x v="3"/>
    <n v="163"/>
    <n v="14"/>
    <n v="57"/>
    <n v="234"/>
  </r>
  <r>
    <s v="C256"/>
    <x v="3"/>
    <n v="2.2999999999999998"/>
    <x v="3"/>
    <n v="124"/>
    <n v="8"/>
    <n v="46"/>
    <n v="178"/>
  </r>
  <r>
    <s v="C257"/>
    <x v="3"/>
    <n v="9.6"/>
    <x v="3"/>
    <n v="170"/>
    <n v="9"/>
    <n v="36"/>
    <n v="215"/>
  </r>
  <r>
    <s v="C258"/>
    <x v="3"/>
    <n v="8.6"/>
    <x v="2"/>
    <n v="168"/>
    <n v="18"/>
    <n v="44"/>
    <n v="230"/>
  </r>
  <r>
    <s v="C259"/>
    <x v="3"/>
    <n v="1.8"/>
    <x v="3"/>
    <n v="114"/>
    <n v="9"/>
    <n v="47"/>
    <n v="170"/>
  </r>
  <r>
    <s v="C260"/>
    <x v="3"/>
    <n v="8.6999999999999993"/>
    <x v="3"/>
    <n v="182"/>
    <n v="8"/>
    <n v="60"/>
    <n v="250"/>
  </r>
  <r>
    <s v="C261"/>
    <x v="3"/>
    <n v="4"/>
    <x v="3"/>
    <n v="113"/>
    <n v="11"/>
    <n v="61"/>
    <n v="185"/>
  </r>
  <r>
    <s v="C262"/>
    <x v="3"/>
    <n v="8.6999999999999993"/>
    <x v="2"/>
    <n v="110"/>
    <n v="8"/>
    <n v="58"/>
    <n v="176"/>
  </r>
  <r>
    <s v="C263"/>
    <x v="3"/>
    <n v="4.7"/>
    <x v="3"/>
    <n v="138"/>
    <n v="10"/>
    <n v="40"/>
    <n v="188"/>
  </r>
  <r>
    <s v="C264"/>
    <x v="3"/>
    <n v="10.4"/>
    <x v="3"/>
    <n v="141"/>
    <n v="14"/>
    <n v="52"/>
    <n v="207"/>
  </r>
  <r>
    <s v="C265"/>
    <x v="3"/>
    <n v="7.4"/>
    <x v="3"/>
    <n v="57"/>
    <n v="12"/>
    <n v="52"/>
    <n v="121"/>
  </r>
  <r>
    <s v="C266"/>
    <x v="3"/>
    <n v="1.7"/>
    <x v="2"/>
    <n v="69"/>
    <n v="13"/>
    <n v="39"/>
    <n v="121"/>
  </r>
  <r>
    <s v="C267"/>
    <x v="3"/>
    <n v="6.3"/>
    <x v="3"/>
    <n v="122"/>
    <n v="11"/>
    <n v="38"/>
    <n v="171"/>
  </r>
  <r>
    <s v="C268"/>
    <x v="3"/>
    <n v="0.2"/>
    <x v="3"/>
    <n v="166"/>
    <n v="8"/>
    <n v="34"/>
    <n v="208"/>
  </r>
  <r>
    <s v="C269"/>
    <x v="3"/>
    <n v="1.9"/>
    <x v="3"/>
    <n v="121"/>
    <n v="6"/>
    <n v="40"/>
    <n v="167"/>
  </r>
  <r>
    <s v="C270"/>
    <x v="3"/>
    <n v="4.5"/>
    <x v="2"/>
    <n v="118"/>
    <n v="7"/>
    <n v="58"/>
    <n v="183"/>
  </r>
  <r>
    <s v="C271"/>
    <x v="3"/>
    <n v="6"/>
    <x v="3"/>
    <n v="206"/>
    <n v="8"/>
    <n v="39"/>
    <n v="253"/>
  </r>
  <r>
    <s v="C272"/>
    <x v="3"/>
    <n v="7.8"/>
    <x v="3"/>
    <n v="130"/>
    <n v="8"/>
    <n v="34"/>
    <n v="172"/>
  </r>
  <r>
    <s v="C273"/>
    <x v="3"/>
    <n v="10"/>
    <x v="3"/>
    <n v="144"/>
    <n v="13"/>
    <n v="51"/>
    <n v="208"/>
  </r>
  <r>
    <s v="C274"/>
    <x v="3"/>
    <n v="4.4000000000000004"/>
    <x v="3"/>
    <n v="97"/>
    <n v="8"/>
    <n v="21"/>
    <n v="126"/>
  </r>
  <r>
    <s v="C276"/>
    <x v="3"/>
    <n v="4"/>
    <x v="3"/>
    <n v="138"/>
    <n v="10"/>
    <n v="54"/>
    <n v="202"/>
  </r>
  <r>
    <s v="C277"/>
    <x v="3"/>
    <n v="7.6"/>
    <x v="3"/>
    <n v="196"/>
    <n v="8"/>
    <n v="51"/>
    <n v="255"/>
  </r>
  <r>
    <s v="C278"/>
    <x v="3"/>
    <n v="10.1"/>
    <x v="2"/>
    <n v="159"/>
    <n v="12"/>
    <n v="38"/>
    <n v="209"/>
  </r>
  <r>
    <s v="C279"/>
    <x v="3"/>
    <n v="8.4"/>
    <x v="3"/>
    <n v="197"/>
    <n v="13"/>
    <n v="44"/>
    <n v="254"/>
  </r>
  <r>
    <s v="C280"/>
    <x v="3"/>
    <n v="6.4"/>
    <x v="3"/>
    <n v="160"/>
    <n v="7"/>
    <n v="57"/>
    <n v="224"/>
  </r>
  <r>
    <s v="C281"/>
    <x v="3"/>
    <n v="6.8"/>
    <x v="3"/>
    <n v="141"/>
    <n v="9"/>
    <n v="33"/>
    <n v="183"/>
  </r>
  <r>
    <s v="C282"/>
    <x v="3"/>
    <n v="3.6"/>
    <x v="3"/>
    <n v="98"/>
    <n v="10"/>
    <n v="64"/>
    <n v="172"/>
  </r>
  <r>
    <s v="C283"/>
    <x v="3"/>
    <n v="7.1"/>
    <x v="3"/>
    <n v="101"/>
    <n v="11"/>
    <n v="55"/>
    <n v="167"/>
  </r>
  <r>
    <s v="C284"/>
    <x v="3"/>
    <n v="9.9"/>
    <x v="3"/>
    <n v="73"/>
    <n v="12"/>
    <n v="15"/>
    <n v="100"/>
  </r>
  <r>
    <s v="C285"/>
    <x v="3"/>
    <n v="15.1"/>
    <x v="3"/>
    <n v="76"/>
    <n v="9"/>
    <n v="49"/>
    <n v="134"/>
  </r>
  <r>
    <s v="C286"/>
    <x v="3"/>
    <n v="7.6"/>
    <x v="2"/>
    <n v="130"/>
    <n v="9"/>
    <n v="49"/>
    <n v="188"/>
  </r>
  <r>
    <s v="C287"/>
    <x v="3"/>
    <n v="2.4"/>
    <x v="3"/>
    <n v="168"/>
    <n v="12"/>
    <n v="67"/>
    <n v="247"/>
  </r>
  <r>
    <s v="C288"/>
    <x v="3"/>
    <n v="7.7"/>
    <x v="3"/>
    <n v="168"/>
    <n v="12"/>
    <n v="17"/>
    <n v="197"/>
  </r>
  <r>
    <s v="C289"/>
    <x v="3"/>
    <n v="11.1"/>
    <x v="3"/>
    <n v="102"/>
    <n v="8"/>
    <n v="32"/>
    <n v="142"/>
  </r>
  <r>
    <s v="C290"/>
    <x v="3"/>
    <n v="6.2"/>
    <x v="3"/>
    <n v="138"/>
    <n v="9"/>
    <n v="23"/>
    <n v="170"/>
  </r>
  <r>
    <s v="C291"/>
    <x v="3"/>
    <n v="10"/>
    <x v="3"/>
    <n v="115"/>
    <n v="6"/>
    <n v="24"/>
    <n v="145"/>
  </r>
  <r>
    <s v="C292"/>
    <x v="3"/>
    <n v="6.5"/>
    <x v="3"/>
    <n v="132"/>
    <n v="11"/>
    <n v="45"/>
    <n v="188"/>
  </r>
  <r>
    <s v="C293"/>
    <x v="3"/>
    <n v="5.8"/>
    <x v="3"/>
    <n v="128"/>
    <n v="11"/>
    <n v="39"/>
    <n v="178"/>
  </r>
  <r>
    <s v="C294"/>
    <x v="3"/>
    <n v="1.5"/>
    <x v="3"/>
    <n v="90"/>
    <n v="10"/>
    <n v="60"/>
    <n v="160"/>
  </r>
  <r>
    <s v="C295"/>
    <x v="3"/>
    <n v="6"/>
    <x v="3"/>
    <n v="163"/>
    <n v="8"/>
    <n v="49"/>
    <n v="220"/>
  </r>
  <r>
    <s v="C296"/>
    <x v="3"/>
    <n v="5"/>
    <x v="3"/>
    <n v="214"/>
    <n v="13"/>
    <n v="35"/>
    <n v="262"/>
  </r>
  <r>
    <s v="C297"/>
    <x v="3"/>
    <n v="9.6999999999999993"/>
    <x v="3"/>
    <n v="75"/>
    <n v="13"/>
    <n v="22"/>
    <n v="110"/>
  </r>
  <r>
    <s v="C298"/>
    <x v="3"/>
    <n v="1.4"/>
    <x v="3"/>
    <n v="85"/>
    <n v="9"/>
    <n v="34"/>
    <n v="128"/>
  </r>
  <r>
    <s v="C299"/>
    <x v="3"/>
    <n v="5.0999999999999996"/>
    <x v="3"/>
    <n v="144"/>
    <n v="12"/>
    <n v="40"/>
    <n v="1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ableau croisé dynamique15"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77:D82" firstHeaderRow="1" firstDataRow="2" firstDataCol="1"/>
  <pivotFields count="8">
    <pivotField showAll="0"/>
    <pivotField axis="axisRow" showAll="0">
      <items count="5">
        <item h="1" x="0"/>
        <item x="3"/>
        <item x="2"/>
        <item x="1"/>
        <item t="default"/>
      </items>
    </pivotField>
    <pivotField dataField="1" showAll="0"/>
    <pivotField axis="axisCol" showAll="0">
      <items count="5">
        <item x="3"/>
        <item x="2"/>
        <item x="0"/>
        <item x="1"/>
        <item t="default"/>
      </items>
    </pivotField>
    <pivotField showAll="0"/>
    <pivotField showAll="0"/>
    <pivotField showAll="0"/>
    <pivotField showAll="0"/>
  </pivotFields>
  <rowFields count="1">
    <field x="1"/>
  </rowFields>
  <rowItems count="4">
    <i>
      <x v="1"/>
    </i>
    <i>
      <x v="2"/>
    </i>
    <i>
      <x v="3"/>
    </i>
    <i t="grand">
      <x/>
    </i>
  </rowItems>
  <colFields count="1">
    <field x="3"/>
  </colFields>
  <colItems count="3">
    <i>
      <x/>
    </i>
    <i>
      <x v="1"/>
    </i>
    <i t="grand">
      <x/>
    </i>
  </colItems>
  <dataFields count="1">
    <dataField name="Ecartype sur longueurKm" fld="2" subtotal="stdDev"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eau croisé dynamique13"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56:D61" firstHeaderRow="1" firstDataRow="2" firstDataCol="1"/>
  <pivotFields count="8">
    <pivotField showAll="0"/>
    <pivotField axis="axisRow" showAll="0">
      <items count="5">
        <item h="1" x="0"/>
        <item x="3"/>
        <item x="2"/>
        <item x="1"/>
        <item t="default"/>
      </items>
    </pivotField>
    <pivotField dataField="1" showAll="0"/>
    <pivotField axis="axisCol" showAll="0">
      <items count="5">
        <item x="3"/>
        <item x="2"/>
        <item x="0"/>
        <item x="1"/>
        <item t="default"/>
      </items>
    </pivotField>
    <pivotField showAll="0"/>
    <pivotField showAll="0"/>
    <pivotField showAll="0"/>
    <pivotField showAll="0"/>
  </pivotFields>
  <rowFields count="1">
    <field x="1"/>
  </rowFields>
  <rowItems count="4">
    <i>
      <x v="1"/>
    </i>
    <i>
      <x v="2"/>
    </i>
    <i>
      <x v="3"/>
    </i>
    <i t="grand">
      <x/>
    </i>
  </rowItems>
  <colFields count="1">
    <field x="3"/>
  </colFields>
  <colItems count="3">
    <i>
      <x/>
    </i>
    <i>
      <x v="1"/>
    </i>
    <i t="grand">
      <x/>
    </i>
  </colItems>
  <dataFields count="1">
    <dataField name="Moyenne sur longueurKm" fld="2"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eau croisé dynamique11"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45:F51" firstHeaderRow="1" firstDataRow="2" firstDataCol="1"/>
  <pivotFields count="8">
    <pivotField showAll="0"/>
    <pivotField axis="axisRow" showAll="0">
      <items count="5">
        <item x="0"/>
        <item x="3"/>
        <item x="2"/>
        <item x="1"/>
        <item t="default"/>
      </items>
    </pivotField>
    <pivotField dataField="1" showAll="0"/>
    <pivotField axis="axisCol" showAll="0">
      <items count="5">
        <item x="3"/>
        <item x="2"/>
        <item x="0"/>
        <item x="1"/>
        <item t="default"/>
      </items>
    </pivotField>
    <pivotField showAll="0"/>
    <pivotField showAll="0"/>
    <pivotField showAll="0"/>
    <pivotField showAll="0"/>
  </pivotFields>
  <rowFields count="1">
    <field x="1"/>
  </rowFields>
  <rowItems count="5">
    <i>
      <x/>
    </i>
    <i>
      <x v="1"/>
    </i>
    <i>
      <x v="2"/>
    </i>
    <i>
      <x v="3"/>
    </i>
    <i t="grand">
      <x/>
    </i>
  </rowItems>
  <colFields count="1">
    <field x="3"/>
  </colFields>
  <colItems count="5">
    <i>
      <x/>
    </i>
    <i>
      <x v="1"/>
    </i>
    <i>
      <x v="2"/>
    </i>
    <i>
      <x v="3"/>
    </i>
    <i t="grand">
      <x/>
    </i>
  </colItems>
  <dataFields count="1">
    <dataField name="Moyenne sur longueurKm" fld="2"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Tableau croisé dynamique9"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35:B41" firstHeaderRow="2" firstDataRow="2" firstDataCol="1"/>
  <pivotFields count="8">
    <pivotField showAll="0"/>
    <pivotField axis="axisRow" showAll="0">
      <items count="5">
        <item x="0"/>
        <item x="3"/>
        <item x="2"/>
        <item x="1"/>
        <item t="default"/>
      </items>
    </pivotField>
    <pivotField dataField="1"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Moyenne sur longueurKm" fld="2"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ableau croisé dynamique17"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86:D91" firstHeaderRow="1" firstDataRow="2" firstDataCol="1"/>
  <pivotFields count="8">
    <pivotField showAll="0"/>
    <pivotField axis="axisRow" showAll="0">
      <items count="5">
        <item h="1" x="0"/>
        <item x="3"/>
        <item x="2"/>
        <item x="1"/>
        <item t="default"/>
      </items>
    </pivotField>
    <pivotField dataField="1" showAll="0"/>
    <pivotField axis="axisCol" showAll="0">
      <items count="5">
        <item x="3"/>
        <item x="2"/>
        <item x="0"/>
        <item x="1"/>
        <item t="default"/>
      </items>
    </pivotField>
    <pivotField showAll="0"/>
    <pivotField showAll="0"/>
    <pivotField showAll="0"/>
    <pivotField showAll="0"/>
  </pivotFields>
  <rowFields count="1">
    <field x="1"/>
  </rowFields>
  <rowItems count="4">
    <i>
      <x v="1"/>
    </i>
    <i>
      <x v="2"/>
    </i>
    <i>
      <x v="3"/>
    </i>
    <i t="grand">
      <x/>
    </i>
  </rowItems>
  <colFields count="1">
    <field x="3"/>
  </colFields>
  <colItems count="3">
    <i>
      <x/>
    </i>
    <i>
      <x v="1"/>
    </i>
    <i t="grand">
      <x/>
    </i>
  </colItems>
  <dataFields count="1">
    <dataField name="NB sur longueurKm"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eau croisé dynamique21"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22:C26" firstHeaderRow="1" firstDataRow="2" firstDataCol="1"/>
  <pivotFields count="8">
    <pivotField showAll="0"/>
    <pivotField showAll="0"/>
    <pivotField showAll="0"/>
    <pivotField axis="axisRow" showAll="0">
      <items count="5">
        <item x="3"/>
        <item x="2"/>
        <item h="1" x="0"/>
        <item h="1" x="1"/>
        <item t="default"/>
      </items>
    </pivotField>
    <pivotField showAll="0"/>
    <pivotField dataField="1" showAll="0"/>
    <pivotField showAll="0"/>
    <pivotField dataField="1" showAll="0"/>
  </pivotFields>
  <rowFields count="1">
    <field x="3"/>
  </rowFields>
  <rowItems count="3">
    <i>
      <x/>
    </i>
    <i>
      <x v="1"/>
    </i>
    <i t="grand">
      <x/>
    </i>
  </rowItems>
  <colFields count="1">
    <field x="-2"/>
  </colFields>
  <colItems count="2">
    <i>
      <x/>
    </i>
    <i i="1">
      <x v="1"/>
    </i>
  </colItems>
  <dataFields count="2">
    <dataField name="Somme sur nCamionsParJour" fld="5" baseField="0" baseItem="0"/>
    <dataField name="Somme sur nVehiculesParJour" fld="7"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eau croisé dynamique19"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14:C18" firstHeaderRow="1" firstDataRow="2" firstDataCol="1"/>
  <pivotFields count="8">
    <pivotField showAll="0"/>
    <pivotField showAll="0"/>
    <pivotField showAll="0"/>
    <pivotField axis="axisRow" showAll="0">
      <items count="5">
        <item x="3"/>
        <item x="2"/>
        <item h="1" x="0"/>
        <item h="1" x="1"/>
        <item t="default"/>
      </items>
    </pivotField>
    <pivotField showAll="0"/>
    <pivotField dataField="1" showAll="0"/>
    <pivotField showAll="0"/>
    <pivotField dataField="1" showAll="0"/>
  </pivotFields>
  <rowFields count="1">
    <field x="3"/>
  </rowFields>
  <rowItems count="3">
    <i>
      <x/>
    </i>
    <i>
      <x v="1"/>
    </i>
    <i t="grand">
      <x/>
    </i>
  </rowItems>
  <colFields count="1">
    <field x="-2"/>
  </colFields>
  <colItems count="2">
    <i>
      <x/>
    </i>
    <i i="1">
      <x v="1"/>
    </i>
  </colItems>
  <dataFields count="2">
    <dataField name="Somme sur nCamionsParJour" fld="5" baseField="0" baseItem="0"/>
    <dataField name="Somme sur nVehiculesParJour" fld="7"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Tableau croisé dynamique25"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60:B66" firstHeaderRow="2" firstDataRow="2" firstDataCol="1"/>
  <pivotFields count="8">
    <pivotField dataField="1" showAll="0"/>
    <pivotField axis="axisRow" showAll="0">
      <items count="5">
        <item x="0"/>
        <item x="3"/>
        <item x="2"/>
        <item x="1"/>
        <item t="default"/>
      </items>
    </pivotField>
    <pivotField showAll="0"/>
    <pivotField showAll="0">
      <items count="5">
        <item x="3"/>
        <item x="2"/>
        <item h="1" x="0"/>
        <item h="1" x="1"/>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NB sur codeRoute" fld="0" subtotal="count" showDataAs="percentOfCol" baseField="0" baseItem="0" numFmtId="1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Tableau croisé dynamique23"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A49:B55" firstHeaderRow="2" firstDataRow="2" firstDataCol="1"/>
  <pivotFields count="8">
    <pivotField dataField="1" showAll="0"/>
    <pivotField axis="axisRow" showAll="0">
      <items count="5">
        <item x="0"/>
        <item x="3"/>
        <item x="2"/>
        <item x="1"/>
        <item t="default"/>
      </items>
    </pivotField>
    <pivotField showAll="0"/>
    <pivotField showAll="0">
      <items count="5">
        <item x="3"/>
        <item x="2"/>
        <item h="1" x="0"/>
        <item h="1" x="1"/>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NB sur codeRout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1"/>
  <sheetViews>
    <sheetView tabSelected="1" workbookViewId="0">
      <selection activeCell="J9" sqref="J9"/>
    </sheetView>
  </sheetViews>
  <sheetFormatPr baseColWidth="10" defaultColWidth="18.33203125" defaultRowHeight="15" x14ac:dyDescent="0.2"/>
  <sheetData>
    <row r="1" spans="1:8" x14ac:dyDescent="0.2">
      <c r="A1" t="s">
        <v>0</v>
      </c>
      <c r="B1" t="s">
        <v>1</v>
      </c>
      <c r="C1" t="s">
        <v>2</v>
      </c>
      <c r="D1" t="s">
        <v>3</v>
      </c>
      <c r="E1" t="s">
        <v>4</v>
      </c>
      <c r="F1" t="s">
        <v>5</v>
      </c>
      <c r="G1" t="s">
        <v>6</v>
      </c>
      <c r="H1" s="34" t="s">
        <v>523</v>
      </c>
    </row>
    <row r="2" spans="1:8" x14ac:dyDescent="0.2">
      <c r="A2" t="s">
        <v>7</v>
      </c>
      <c r="B2" t="s">
        <v>517</v>
      </c>
      <c r="C2">
        <v>118.6</v>
      </c>
      <c r="D2">
        <v>3</v>
      </c>
      <c r="E2">
        <v>2026</v>
      </c>
      <c r="F2">
        <v>331</v>
      </c>
      <c r="G2">
        <v>656</v>
      </c>
      <c r="H2" s="34">
        <f>SUM(E2:G2)</f>
        <v>3013</v>
      </c>
    </row>
    <row r="3" spans="1:8" x14ac:dyDescent="0.2">
      <c r="A3" t="s">
        <v>8</v>
      </c>
      <c r="B3" t="s">
        <v>517</v>
      </c>
      <c r="C3">
        <v>506.6</v>
      </c>
      <c r="D3">
        <v>3</v>
      </c>
      <c r="E3">
        <v>2169</v>
      </c>
      <c r="F3">
        <v>440</v>
      </c>
      <c r="G3">
        <v>522</v>
      </c>
      <c r="H3" s="34">
        <f t="shared" ref="H3:H66" si="0">SUM(E3:G3)</f>
        <v>3131</v>
      </c>
    </row>
    <row r="4" spans="1:8" x14ac:dyDescent="0.2">
      <c r="A4" t="s">
        <v>9</v>
      </c>
      <c r="B4" t="s">
        <v>517</v>
      </c>
      <c r="C4">
        <v>362.4</v>
      </c>
      <c r="D4">
        <v>4</v>
      </c>
      <c r="E4">
        <v>2301</v>
      </c>
      <c r="F4">
        <v>465</v>
      </c>
      <c r="G4">
        <v>448</v>
      </c>
      <c r="H4" s="34">
        <f t="shared" si="0"/>
        <v>3214</v>
      </c>
    </row>
    <row r="5" spans="1:8" x14ac:dyDescent="0.2">
      <c r="A5" t="s">
        <v>10</v>
      </c>
      <c r="B5" t="s">
        <v>517</v>
      </c>
      <c r="C5">
        <v>538.4</v>
      </c>
      <c r="D5">
        <v>3</v>
      </c>
      <c r="E5">
        <v>1841</v>
      </c>
      <c r="F5">
        <v>463</v>
      </c>
      <c r="G5">
        <v>596</v>
      </c>
      <c r="H5" s="34">
        <f t="shared" si="0"/>
        <v>2900</v>
      </c>
    </row>
    <row r="6" spans="1:8" x14ac:dyDescent="0.2">
      <c r="A6" t="s">
        <v>11</v>
      </c>
      <c r="B6" t="s">
        <v>517</v>
      </c>
      <c r="C6">
        <v>149.69999999999999</v>
      </c>
      <c r="D6">
        <v>3</v>
      </c>
      <c r="E6">
        <v>2710</v>
      </c>
      <c r="F6">
        <v>629</v>
      </c>
      <c r="G6">
        <v>447</v>
      </c>
      <c r="H6" s="34">
        <f t="shared" si="0"/>
        <v>3786</v>
      </c>
    </row>
    <row r="7" spans="1:8" x14ac:dyDescent="0.2">
      <c r="A7" t="s">
        <v>12</v>
      </c>
      <c r="B7" t="s">
        <v>517</v>
      </c>
      <c r="C7">
        <v>453.5</v>
      </c>
      <c r="D7">
        <v>3</v>
      </c>
      <c r="E7">
        <v>2642</v>
      </c>
      <c r="F7">
        <v>507</v>
      </c>
      <c r="G7">
        <v>555</v>
      </c>
      <c r="H7" s="34">
        <f t="shared" si="0"/>
        <v>3704</v>
      </c>
    </row>
    <row r="8" spans="1:8" x14ac:dyDescent="0.2">
      <c r="A8" t="s">
        <v>13</v>
      </c>
      <c r="B8" t="s">
        <v>517</v>
      </c>
      <c r="C8">
        <v>401.7</v>
      </c>
      <c r="D8">
        <v>3</v>
      </c>
      <c r="E8">
        <v>1542</v>
      </c>
      <c r="F8">
        <v>595</v>
      </c>
      <c r="G8">
        <v>658</v>
      </c>
      <c r="H8" s="34">
        <f t="shared" si="0"/>
        <v>2795</v>
      </c>
    </row>
    <row r="9" spans="1:8" x14ac:dyDescent="0.2">
      <c r="A9" t="s">
        <v>14</v>
      </c>
      <c r="B9" t="s">
        <v>517</v>
      </c>
      <c r="C9">
        <v>549.4</v>
      </c>
      <c r="D9">
        <v>3</v>
      </c>
      <c r="E9">
        <v>2485</v>
      </c>
      <c r="F9">
        <v>632</v>
      </c>
      <c r="G9">
        <v>502</v>
      </c>
      <c r="H9" s="34">
        <f t="shared" si="0"/>
        <v>3619</v>
      </c>
    </row>
    <row r="10" spans="1:8" x14ac:dyDescent="0.2">
      <c r="A10" t="s">
        <v>15</v>
      </c>
      <c r="B10" t="s">
        <v>517</v>
      </c>
      <c r="C10">
        <v>508.8</v>
      </c>
      <c r="D10">
        <v>3</v>
      </c>
      <c r="E10">
        <v>1960</v>
      </c>
      <c r="F10">
        <v>538</v>
      </c>
      <c r="G10">
        <v>580</v>
      </c>
      <c r="H10" s="34">
        <f t="shared" si="0"/>
        <v>3078</v>
      </c>
    </row>
    <row r="11" spans="1:8" x14ac:dyDescent="0.2">
      <c r="A11" t="s">
        <v>16</v>
      </c>
      <c r="B11" t="s">
        <v>517</v>
      </c>
      <c r="C11">
        <v>406.2</v>
      </c>
      <c r="D11">
        <v>4</v>
      </c>
      <c r="E11">
        <v>2235</v>
      </c>
      <c r="F11">
        <v>483</v>
      </c>
      <c r="G11">
        <v>494</v>
      </c>
      <c r="H11" s="34">
        <f t="shared" si="0"/>
        <v>3212</v>
      </c>
    </row>
    <row r="12" spans="1:8" x14ac:dyDescent="0.2">
      <c r="A12" t="s">
        <v>17</v>
      </c>
      <c r="B12" t="s">
        <v>517</v>
      </c>
      <c r="C12">
        <v>278.5</v>
      </c>
      <c r="D12">
        <v>3</v>
      </c>
      <c r="E12">
        <v>2096</v>
      </c>
      <c r="F12">
        <v>381</v>
      </c>
      <c r="G12">
        <v>586</v>
      </c>
      <c r="H12" s="34">
        <f t="shared" si="0"/>
        <v>3063</v>
      </c>
    </row>
    <row r="13" spans="1:8" x14ac:dyDescent="0.2">
      <c r="A13" t="s">
        <v>18</v>
      </c>
      <c r="B13" t="s">
        <v>517</v>
      </c>
      <c r="C13">
        <v>418.7</v>
      </c>
      <c r="D13">
        <v>4</v>
      </c>
      <c r="E13">
        <v>2656</v>
      </c>
      <c r="F13">
        <v>407</v>
      </c>
      <c r="G13">
        <v>614</v>
      </c>
      <c r="H13" s="34">
        <f t="shared" si="0"/>
        <v>3677</v>
      </c>
    </row>
    <row r="14" spans="1:8" x14ac:dyDescent="0.2">
      <c r="A14" t="s">
        <v>19</v>
      </c>
      <c r="B14" t="s">
        <v>517</v>
      </c>
      <c r="C14">
        <v>241.3</v>
      </c>
      <c r="D14">
        <v>3</v>
      </c>
      <c r="E14">
        <v>1878</v>
      </c>
      <c r="F14">
        <v>547</v>
      </c>
      <c r="G14">
        <v>480</v>
      </c>
      <c r="H14" s="34">
        <f t="shared" si="0"/>
        <v>2905</v>
      </c>
    </row>
    <row r="15" spans="1:8" x14ac:dyDescent="0.2">
      <c r="A15" t="s">
        <v>20</v>
      </c>
      <c r="B15" t="s">
        <v>517</v>
      </c>
      <c r="C15">
        <v>537.79999999999995</v>
      </c>
      <c r="D15">
        <v>3</v>
      </c>
      <c r="E15">
        <v>2307</v>
      </c>
      <c r="F15">
        <v>555</v>
      </c>
      <c r="G15">
        <v>492</v>
      </c>
      <c r="H15" s="34">
        <f t="shared" si="0"/>
        <v>3354</v>
      </c>
    </row>
    <row r="16" spans="1:8" x14ac:dyDescent="0.2">
      <c r="A16" t="s">
        <v>21</v>
      </c>
      <c r="B16" t="s">
        <v>517</v>
      </c>
      <c r="C16">
        <v>446.4</v>
      </c>
      <c r="D16">
        <v>3</v>
      </c>
      <c r="E16">
        <v>1786</v>
      </c>
      <c r="F16">
        <v>605</v>
      </c>
      <c r="G16">
        <v>537</v>
      </c>
      <c r="H16" s="34">
        <f t="shared" si="0"/>
        <v>2928</v>
      </c>
    </row>
    <row r="17" spans="1:8" x14ac:dyDescent="0.2">
      <c r="A17" t="s">
        <v>22</v>
      </c>
      <c r="B17" t="s">
        <v>517</v>
      </c>
      <c r="C17">
        <v>506.8</v>
      </c>
      <c r="D17">
        <v>3</v>
      </c>
      <c r="E17">
        <v>1861</v>
      </c>
      <c r="F17">
        <v>601</v>
      </c>
      <c r="G17">
        <v>472</v>
      </c>
      <c r="H17" s="34">
        <f t="shared" si="0"/>
        <v>2934</v>
      </c>
    </row>
    <row r="18" spans="1:8" x14ac:dyDescent="0.2">
      <c r="A18" t="s">
        <v>23</v>
      </c>
      <c r="B18" t="s">
        <v>517</v>
      </c>
      <c r="C18">
        <v>575.5</v>
      </c>
      <c r="D18">
        <v>3</v>
      </c>
      <c r="E18">
        <v>1600</v>
      </c>
      <c r="F18">
        <v>553</v>
      </c>
      <c r="G18">
        <v>370</v>
      </c>
      <c r="H18" s="34">
        <f t="shared" si="0"/>
        <v>2523</v>
      </c>
    </row>
    <row r="19" spans="1:8" x14ac:dyDescent="0.2">
      <c r="A19" t="s">
        <v>24</v>
      </c>
      <c r="B19" t="s">
        <v>517</v>
      </c>
      <c r="C19">
        <v>216.1</v>
      </c>
      <c r="D19">
        <v>4</v>
      </c>
      <c r="E19">
        <v>1520</v>
      </c>
      <c r="F19">
        <v>430</v>
      </c>
      <c r="G19">
        <v>433</v>
      </c>
      <c r="H19" s="34">
        <f t="shared" si="0"/>
        <v>2383</v>
      </c>
    </row>
    <row r="20" spans="1:8" x14ac:dyDescent="0.2">
      <c r="A20" t="s">
        <v>25</v>
      </c>
      <c r="B20" t="s">
        <v>517</v>
      </c>
      <c r="C20">
        <v>417.6</v>
      </c>
      <c r="D20">
        <v>3</v>
      </c>
      <c r="E20">
        <v>1770</v>
      </c>
      <c r="F20">
        <v>630</v>
      </c>
      <c r="G20">
        <v>515</v>
      </c>
      <c r="H20" s="34">
        <f t="shared" si="0"/>
        <v>2915</v>
      </c>
    </row>
    <row r="21" spans="1:8" x14ac:dyDescent="0.2">
      <c r="A21" t="s">
        <v>26</v>
      </c>
      <c r="B21" t="s">
        <v>517</v>
      </c>
      <c r="C21">
        <v>534.6</v>
      </c>
      <c r="D21">
        <v>4</v>
      </c>
      <c r="E21">
        <v>2057</v>
      </c>
      <c r="F21">
        <v>453</v>
      </c>
      <c r="G21">
        <v>517</v>
      </c>
      <c r="H21" s="34">
        <f t="shared" si="0"/>
        <v>3027</v>
      </c>
    </row>
    <row r="22" spans="1:8" x14ac:dyDescent="0.2">
      <c r="A22" t="s">
        <v>27</v>
      </c>
      <c r="B22" t="s">
        <v>518</v>
      </c>
      <c r="C22">
        <v>207.5</v>
      </c>
      <c r="D22">
        <v>2</v>
      </c>
      <c r="E22">
        <v>422</v>
      </c>
      <c r="F22">
        <v>82</v>
      </c>
      <c r="G22">
        <v>108</v>
      </c>
      <c r="H22" s="34">
        <f t="shared" si="0"/>
        <v>612</v>
      </c>
    </row>
    <row r="23" spans="1:8" x14ac:dyDescent="0.2">
      <c r="A23" t="s">
        <v>28</v>
      </c>
      <c r="B23" t="s">
        <v>518</v>
      </c>
      <c r="C23">
        <v>181.8</v>
      </c>
      <c r="D23">
        <v>1</v>
      </c>
      <c r="E23">
        <v>514</v>
      </c>
      <c r="F23">
        <v>109</v>
      </c>
      <c r="G23">
        <v>146</v>
      </c>
      <c r="H23" s="34">
        <f t="shared" si="0"/>
        <v>769</v>
      </c>
    </row>
    <row r="24" spans="1:8" x14ac:dyDescent="0.2">
      <c r="A24" t="s">
        <v>29</v>
      </c>
      <c r="B24" t="s">
        <v>518</v>
      </c>
      <c r="C24">
        <v>237.6</v>
      </c>
      <c r="D24">
        <v>1</v>
      </c>
      <c r="E24">
        <v>457</v>
      </c>
      <c r="F24">
        <v>117</v>
      </c>
      <c r="G24">
        <v>62</v>
      </c>
      <c r="H24" s="34">
        <f t="shared" si="0"/>
        <v>636</v>
      </c>
    </row>
    <row r="25" spans="1:8" x14ac:dyDescent="0.2">
      <c r="A25" t="s">
        <v>30</v>
      </c>
      <c r="B25" t="s">
        <v>518</v>
      </c>
      <c r="C25">
        <v>227.9</v>
      </c>
      <c r="D25">
        <v>1</v>
      </c>
      <c r="E25">
        <v>364</v>
      </c>
      <c r="F25">
        <v>109</v>
      </c>
      <c r="G25">
        <v>92</v>
      </c>
      <c r="H25" s="34">
        <f t="shared" si="0"/>
        <v>565</v>
      </c>
    </row>
    <row r="26" spans="1:8" x14ac:dyDescent="0.2">
      <c r="A26" t="s">
        <v>31</v>
      </c>
      <c r="B26" t="s">
        <v>518</v>
      </c>
      <c r="C26">
        <v>226.1</v>
      </c>
      <c r="D26">
        <v>1</v>
      </c>
      <c r="E26">
        <v>351</v>
      </c>
      <c r="F26">
        <v>84</v>
      </c>
      <c r="G26">
        <v>62</v>
      </c>
      <c r="H26" s="34">
        <f t="shared" si="0"/>
        <v>497</v>
      </c>
    </row>
    <row r="27" spans="1:8" x14ac:dyDescent="0.2">
      <c r="A27" t="s">
        <v>32</v>
      </c>
      <c r="B27" t="s">
        <v>518</v>
      </c>
      <c r="C27">
        <v>169.2</v>
      </c>
      <c r="D27">
        <v>2</v>
      </c>
      <c r="E27">
        <v>361</v>
      </c>
      <c r="F27">
        <v>90</v>
      </c>
      <c r="G27">
        <v>63</v>
      </c>
      <c r="H27" s="34">
        <f t="shared" si="0"/>
        <v>514</v>
      </c>
    </row>
    <row r="28" spans="1:8" x14ac:dyDescent="0.2">
      <c r="A28" t="s">
        <v>33</v>
      </c>
      <c r="B28" t="s">
        <v>518</v>
      </c>
      <c r="C28">
        <v>179.6</v>
      </c>
      <c r="D28">
        <v>1</v>
      </c>
      <c r="E28">
        <v>441</v>
      </c>
      <c r="F28">
        <v>88</v>
      </c>
      <c r="G28">
        <v>136</v>
      </c>
      <c r="H28" s="34">
        <f t="shared" si="0"/>
        <v>665</v>
      </c>
    </row>
    <row r="29" spans="1:8" x14ac:dyDescent="0.2">
      <c r="A29" t="s">
        <v>34</v>
      </c>
      <c r="B29" t="s">
        <v>518</v>
      </c>
      <c r="C29">
        <v>259.7</v>
      </c>
      <c r="D29">
        <v>1</v>
      </c>
      <c r="E29">
        <v>361</v>
      </c>
      <c r="F29">
        <v>83</v>
      </c>
      <c r="G29">
        <v>118</v>
      </c>
      <c r="H29" s="34">
        <f t="shared" si="0"/>
        <v>562</v>
      </c>
    </row>
    <row r="30" spans="1:8" x14ac:dyDescent="0.2">
      <c r="A30" t="s">
        <v>35</v>
      </c>
      <c r="B30" t="s">
        <v>518</v>
      </c>
      <c r="C30">
        <v>289.2</v>
      </c>
      <c r="D30">
        <v>1</v>
      </c>
      <c r="E30">
        <v>437</v>
      </c>
      <c r="F30">
        <v>84</v>
      </c>
      <c r="G30">
        <v>112</v>
      </c>
      <c r="H30" s="34">
        <f t="shared" si="0"/>
        <v>633</v>
      </c>
    </row>
    <row r="31" spans="1:8" x14ac:dyDescent="0.2">
      <c r="A31" t="s">
        <v>36</v>
      </c>
      <c r="B31" t="s">
        <v>518</v>
      </c>
      <c r="C31">
        <v>211.9</v>
      </c>
      <c r="D31">
        <v>1</v>
      </c>
      <c r="E31">
        <v>569</v>
      </c>
      <c r="F31">
        <v>37</v>
      </c>
      <c r="G31">
        <v>107</v>
      </c>
      <c r="H31" s="34">
        <f t="shared" si="0"/>
        <v>713</v>
      </c>
    </row>
    <row r="32" spans="1:8" x14ac:dyDescent="0.2">
      <c r="A32" t="s">
        <v>37</v>
      </c>
      <c r="B32" t="s">
        <v>518</v>
      </c>
      <c r="C32">
        <v>205.1</v>
      </c>
      <c r="D32">
        <v>1</v>
      </c>
      <c r="E32">
        <v>485</v>
      </c>
      <c r="F32">
        <v>89</v>
      </c>
      <c r="G32">
        <v>114</v>
      </c>
      <c r="H32" s="34">
        <f t="shared" si="0"/>
        <v>688</v>
      </c>
    </row>
    <row r="33" spans="1:8" x14ac:dyDescent="0.2">
      <c r="A33" t="s">
        <v>38</v>
      </c>
      <c r="B33" t="s">
        <v>518</v>
      </c>
      <c r="C33">
        <v>268.5</v>
      </c>
      <c r="D33">
        <v>1</v>
      </c>
      <c r="E33">
        <v>46</v>
      </c>
      <c r="F33">
        <v>110</v>
      </c>
      <c r="G33">
        <v>81</v>
      </c>
      <c r="H33" s="34">
        <f t="shared" si="0"/>
        <v>237</v>
      </c>
    </row>
    <row r="34" spans="1:8" x14ac:dyDescent="0.2">
      <c r="A34" t="s">
        <v>39</v>
      </c>
      <c r="B34" t="s">
        <v>518</v>
      </c>
      <c r="C34">
        <v>187</v>
      </c>
      <c r="D34">
        <v>1</v>
      </c>
      <c r="E34">
        <v>318</v>
      </c>
      <c r="F34">
        <v>84</v>
      </c>
      <c r="G34">
        <v>124</v>
      </c>
      <c r="H34" s="34">
        <f t="shared" si="0"/>
        <v>526</v>
      </c>
    </row>
    <row r="35" spans="1:8" x14ac:dyDescent="0.2">
      <c r="A35" t="s">
        <v>40</v>
      </c>
      <c r="B35" t="s">
        <v>518</v>
      </c>
      <c r="C35">
        <v>241</v>
      </c>
      <c r="D35">
        <v>1</v>
      </c>
      <c r="E35">
        <v>462</v>
      </c>
      <c r="F35">
        <v>107</v>
      </c>
      <c r="G35">
        <v>53</v>
      </c>
      <c r="H35" s="34">
        <f t="shared" si="0"/>
        <v>622</v>
      </c>
    </row>
    <row r="36" spans="1:8" x14ac:dyDescent="0.2">
      <c r="A36" t="s">
        <v>41</v>
      </c>
      <c r="B36" t="s">
        <v>518</v>
      </c>
      <c r="C36">
        <v>241.8</v>
      </c>
      <c r="D36">
        <v>2</v>
      </c>
      <c r="E36">
        <v>398</v>
      </c>
      <c r="F36">
        <v>130</v>
      </c>
      <c r="G36">
        <v>119</v>
      </c>
      <c r="H36" s="34">
        <f t="shared" si="0"/>
        <v>647</v>
      </c>
    </row>
    <row r="37" spans="1:8" x14ac:dyDescent="0.2">
      <c r="A37" t="s">
        <v>42</v>
      </c>
      <c r="B37" t="s">
        <v>518</v>
      </c>
      <c r="C37">
        <v>245</v>
      </c>
      <c r="D37">
        <v>1</v>
      </c>
      <c r="E37">
        <v>389</v>
      </c>
      <c r="F37">
        <v>73</v>
      </c>
      <c r="G37">
        <v>101</v>
      </c>
      <c r="H37" s="34">
        <f t="shared" si="0"/>
        <v>563</v>
      </c>
    </row>
    <row r="38" spans="1:8" x14ac:dyDescent="0.2">
      <c r="A38" t="s">
        <v>43</v>
      </c>
      <c r="B38" t="s">
        <v>518</v>
      </c>
      <c r="C38">
        <v>266.89999999999998</v>
      </c>
      <c r="D38">
        <v>1</v>
      </c>
      <c r="E38">
        <v>299</v>
      </c>
      <c r="F38">
        <v>72</v>
      </c>
      <c r="G38">
        <v>99</v>
      </c>
      <c r="H38" s="34">
        <f t="shared" si="0"/>
        <v>470</v>
      </c>
    </row>
    <row r="39" spans="1:8" x14ac:dyDescent="0.2">
      <c r="A39" t="s">
        <v>44</v>
      </c>
      <c r="B39" t="s">
        <v>518</v>
      </c>
      <c r="C39">
        <v>118.6</v>
      </c>
      <c r="D39">
        <v>1</v>
      </c>
      <c r="E39">
        <v>378</v>
      </c>
      <c r="F39">
        <v>105</v>
      </c>
      <c r="G39">
        <v>101</v>
      </c>
      <c r="H39" s="34">
        <f t="shared" si="0"/>
        <v>584</v>
      </c>
    </row>
    <row r="40" spans="1:8" x14ac:dyDescent="0.2">
      <c r="A40" t="s">
        <v>45</v>
      </c>
      <c r="B40" t="s">
        <v>518</v>
      </c>
      <c r="C40">
        <v>225.5</v>
      </c>
      <c r="D40">
        <v>1</v>
      </c>
      <c r="E40">
        <v>297</v>
      </c>
      <c r="F40">
        <v>81</v>
      </c>
      <c r="G40">
        <v>84</v>
      </c>
      <c r="H40" s="34">
        <f t="shared" si="0"/>
        <v>462</v>
      </c>
    </row>
    <row r="41" spans="1:8" x14ac:dyDescent="0.2">
      <c r="A41" t="s">
        <v>46</v>
      </c>
      <c r="B41" t="s">
        <v>518</v>
      </c>
      <c r="C41">
        <v>167.9</v>
      </c>
      <c r="D41">
        <v>1</v>
      </c>
      <c r="E41">
        <v>261</v>
      </c>
      <c r="F41">
        <v>125</v>
      </c>
      <c r="G41">
        <v>49</v>
      </c>
      <c r="H41" s="34">
        <f t="shared" si="0"/>
        <v>435</v>
      </c>
    </row>
    <row r="42" spans="1:8" x14ac:dyDescent="0.2">
      <c r="A42" t="s">
        <v>47</v>
      </c>
      <c r="B42" t="s">
        <v>518</v>
      </c>
      <c r="C42">
        <v>229.9</v>
      </c>
      <c r="D42">
        <v>1</v>
      </c>
      <c r="E42">
        <v>221</v>
      </c>
      <c r="F42">
        <v>91</v>
      </c>
      <c r="G42">
        <v>89</v>
      </c>
      <c r="H42" s="34">
        <f t="shared" si="0"/>
        <v>401</v>
      </c>
    </row>
    <row r="43" spans="1:8" x14ac:dyDescent="0.2">
      <c r="A43" t="s">
        <v>48</v>
      </c>
      <c r="B43" t="s">
        <v>518</v>
      </c>
      <c r="C43">
        <v>247.8</v>
      </c>
      <c r="D43">
        <v>1</v>
      </c>
      <c r="E43">
        <v>500</v>
      </c>
      <c r="F43">
        <v>73</v>
      </c>
      <c r="G43">
        <v>130</v>
      </c>
      <c r="H43" s="34">
        <f t="shared" si="0"/>
        <v>703</v>
      </c>
    </row>
    <row r="44" spans="1:8" x14ac:dyDescent="0.2">
      <c r="A44" t="s">
        <v>49</v>
      </c>
      <c r="B44" t="s">
        <v>518</v>
      </c>
      <c r="C44">
        <v>297.39999999999998</v>
      </c>
      <c r="D44">
        <v>1</v>
      </c>
      <c r="E44">
        <v>420</v>
      </c>
      <c r="F44">
        <v>42</v>
      </c>
      <c r="G44">
        <v>70</v>
      </c>
      <c r="H44" s="34">
        <f t="shared" si="0"/>
        <v>532</v>
      </c>
    </row>
    <row r="45" spans="1:8" x14ac:dyDescent="0.2">
      <c r="A45" t="s">
        <v>50</v>
      </c>
      <c r="B45" t="s">
        <v>518</v>
      </c>
      <c r="C45">
        <v>329.5</v>
      </c>
      <c r="D45">
        <v>1</v>
      </c>
      <c r="E45">
        <v>358</v>
      </c>
      <c r="F45">
        <v>95</v>
      </c>
      <c r="G45">
        <v>63</v>
      </c>
      <c r="H45" s="34">
        <f t="shared" si="0"/>
        <v>516</v>
      </c>
    </row>
    <row r="46" spans="1:8" x14ac:dyDescent="0.2">
      <c r="A46" t="s">
        <v>51</v>
      </c>
      <c r="B46" t="s">
        <v>518</v>
      </c>
      <c r="C46">
        <v>305</v>
      </c>
      <c r="D46">
        <v>1</v>
      </c>
      <c r="E46">
        <v>307</v>
      </c>
      <c r="F46">
        <v>97</v>
      </c>
      <c r="G46">
        <v>98</v>
      </c>
      <c r="H46" s="34">
        <f t="shared" si="0"/>
        <v>502</v>
      </c>
    </row>
    <row r="47" spans="1:8" x14ac:dyDescent="0.2">
      <c r="A47" t="s">
        <v>52</v>
      </c>
      <c r="B47" t="s">
        <v>518</v>
      </c>
      <c r="C47">
        <v>91</v>
      </c>
      <c r="D47">
        <v>1</v>
      </c>
      <c r="E47">
        <v>314</v>
      </c>
      <c r="F47">
        <v>125</v>
      </c>
      <c r="G47">
        <v>87</v>
      </c>
      <c r="H47" s="34">
        <f t="shared" si="0"/>
        <v>526</v>
      </c>
    </row>
    <row r="48" spans="1:8" x14ac:dyDescent="0.2">
      <c r="A48" t="s">
        <v>53</v>
      </c>
      <c r="B48" t="s">
        <v>518</v>
      </c>
      <c r="C48">
        <v>102</v>
      </c>
      <c r="D48">
        <v>1</v>
      </c>
      <c r="E48">
        <v>406</v>
      </c>
      <c r="F48">
        <v>138</v>
      </c>
      <c r="G48">
        <v>138</v>
      </c>
      <c r="H48" s="34">
        <f t="shared" si="0"/>
        <v>682</v>
      </c>
    </row>
    <row r="49" spans="1:8" x14ac:dyDescent="0.2">
      <c r="A49" t="s">
        <v>54</v>
      </c>
      <c r="B49" t="s">
        <v>518</v>
      </c>
      <c r="C49">
        <v>123.6</v>
      </c>
      <c r="D49">
        <v>2</v>
      </c>
      <c r="E49">
        <v>418</v>
      </c>
      <c r="F49">
        <v>118</v>
      </c>
      <c r="G49">
        <v>90</v>
      </c>
      <c r="H49" s="34">
        <f t="shared" si="0"/>
        <v>626</v>
      </c>
    </row>
    <row r="50" spans="1:8" x14ac:dyDescent="0.2">
      <c r="A50" t="s">
        <v>55</v>
      </c>
      <c r="B50" t="s">
        <v>518</v>
      </c>
      <c r="C50">
        <v>114.7</v>
      </c>
      <c r="D50">
        <v>1</v>
      </c>
      <c r="E50">
        <v>419</v>
      </c>
      <c r="F50">
        <v>90</v>
      </c>
      <c r="G50">
        <v>152</v>
      </c>
      <c r="H50" s="34">
        <f t="shared" si="0"/>
        <v>661</v>
      </c>
    </row>
    <row r="51" spans="1:8" x14ac:dyDescent="0.2">
      <c r="A51" t="s">
        <v>56</v>
      </c>
      <c r="B51" t="s">
        <v>518</v>
      </c>
      <c r="C51">
        <v>227.5</v>
      </c>
      <c r="D51">
        <v>1</v>
      </c>
      <c r="E51">
        <v>465</v>
      </c>
      <c r="F51">
        <v>105</v>
      </c>
      <c r="G51">
        <v>114</v>
      </c>
      <c r="H51" s="34">
        <f t="shared" si="0"/>
        <v>684</v>
      </c>
    </row>
    <row r="52" spans="1:8" x14ac:dyDescent="0.2">
      <c r="A52" t="s">
        <v>57</v>
      </c>
      <c r="B52" t="s">
        <v>518</v>
      </c>
      <c r="C52">
        <v>95.3</v>
      </c>
      <c r="D52">
        <v>1</v>
      </c>
      <c r="E52">
        <v>435</v>
      </c>
      <c r="F52">
        <v>113</v>
      </c>
      <c r="G52">
        <v>110</v>
      </c>
      <c r="H52" s="34">
        <f t="shared" si="0"/>
        <v>658</v>
      </c>
    </row>
    <row r="53" spans="1:8" x14ac:dyDescent="0.2">
      <c r="A53" t="s">
        <v>58</v>
      </c>
      <c r="B53" t="s">
        <v>518</v>
      </c>
      <c r="C53">
        <v>174</v>
      </c>
      <c r="D53">
        <v>1</v>
      </c>
      <c r="E53">
        <v>363</v>
      </c>
      <c r="F53">
        <v>78</v>
      </c>
      <c r="G53">
        <v>118</v>
      </c>
      <c r="H53" s="34">
        <f t="shared" si="0"/>
        <v>559</v>
      </c>
    </row>
    <row r="54" spans="1:8" x14ac:dyDescent="0.2">
      <c r="A54" t="s">
        <v>59</v>
      </c>
      <c r="B54" t="s">
        <v>518</v>
      </c>
      <c r="C54">
        <v>226.7</v>
      </c>
      <c r="D54">
        <v>1</v>
      </c>
      <c r="E54">
        <v>283</v>
      </c>
      <c r="F54">
        <v>77</v>
      </c>
      <c r="G54">
        <v>83</v>
      </c>
      <c r="H54" s="34">
        <f t="shared" si="0"/>
        <v>443</v>
      </c>
    </row>
    <row r="55" spans="1:8" x14ac:dyDescent="0.2">
      <c r="A55" t="s">
        <v>60</v>
      </c>
      <c r="B55" t="s">
        <v>518</v>
      </c>
      <c r="C55">
        <v>169.7</v>
      </c>
      <c r="D55">
        <v>2</v>
      </c>
      <c r="E55">
        <v>426</v>
      </c>
      <c r="F55">
        <v>170</v>
      </c>
      <c r="G55">
        <v>90</v>
      </c>
      <c r="H55" s="34">
        <f t="shared" si="0"/>
        <v>686</v>
      </c>
    </row>
    <row r="56" spans="1:8" x14ac:dyDescent="0.2">
      <c r="A56" t="s">
        <v>61</v>
      </c>
      <c r="B56" t="s">
        <v>518</v>
      </c>
      <c r="C56">
        <v>205.4</v>
      </c>
      <c r="D56">
        <v>1</v>
      </c>
      <c r="E56">
        <v>511</v>
      </c>
      <c r="F56">
        <v>68</v>
      </c>
      <c r="G56">
        <v>89</v>
      </c>
      <c r="H56" s="34">
        <f t="shared" si="0"/>
        <v>668</v>
      </c>
    </row>
    <row r="57" spans="1:8" x14ac:dyDescent="0.2">
      <c r="A57" t="s">
        <v>62</v>
      </c>
      <c r="B57" t="s">
        <v>518</v>
      </c>
      <c r="C57">
        <v>217.1</v>
      </c>
      <c r="D57">
        <v>1</v>
      </c>
      <c r="E57">
        <v>354</v>
      </c>
      <c r="F57">
        <v>62</v>
      </c>
      <c r="G57">
        <v>113</v>
      </c>
      <c r="H57" s="34">
        <f t="shared" si="0"/>
        <v>529</v>
      </c>
    </row>
    <row r="58" spans="1:8" x14ac:dyDescent="0.2">
      <c r="A58" t="s">
        <v>63</v>
      </c>
      <c r="B58" t="s">
        <v>518</v>
      </c>
      <c r="C58">
        <v>90</v>
      </c>
      <c r="D58">
        <v>1</v>
      </c>
      <c r="E58">
        <v>330</v>
      </c>
      <c r="F58">
        <v>74</v>
      </c>
      <c r="G58">
        <v>99</v>
      </c>
      <c r="H58" s="34">
        <f t="shared" si="0"/>
        <v>503</v>
      </c>
    </row>
    <row r="59" spans="1:8" x14ac:dyDescent="0.2">
      <c r="A59" t="s">
        <v>64</v>
      </c>
      <c r="B59" t="s">
        <v>518</v>
      </c>
      <c r="C59">
        <v>131.69999999999999</v>
      </c>
      <c r="D59">
        <v>1</v>
      </c>
      <c r="E59">
        <v>274</v>
      </c>
      <c r="F59">
        <v>107</v>
      </c>
      <c r="G59">
        <v>64</v>
      </c>
      <c r="H59" s="34">
        <f t="shared" si="0"/>
        <v>445</v>
      </c>
    </row>
    <row r="60" spans="1:8" x14ac:dyDescent="0.2">
      <c r="A60" t="s">
        <v>65</v>
      </c>
      <c r="B60" t="s">
        <v>518</v>
      </c>
      <c r="C60">
        <v>194.2</v>
      </c>
      <c r="D60">
        <v>1</v>
      </c>
      <c r="E60">
        <v>489</v>
      </c>
      <c r="F60">
        <v>65</v>
      </c>
      <c r="G60">
        <v>134</v>
      </c>
      <c r="H60" s="34">
        <f t="shared" si="0"/>
        <v>688</v>
      </c>
    </row>
    <row r="61" spans="1:8" x14ac:dyDescent="0.2">
      <c r="A61" t="s">
        <v>66</v>
      </c>
      <c r="B61" t="s">
        <v>518</v>
      </c>
      <c r="C61">
        <v>109.9</v>
      </c>
      <c r="D61">
        <v>1</v>
      </c>
      <c r="E61">
        <v>398</v>
      </c>
      <c r="F61">
        <v>94</v>
      </c>
      <c r="G61">
        <v>82</v>
      </c>
      <c r="H61" s="34">
        <f t="shared" si="0"/>
        <v>574</v>
      </c>
    </row>
    <row r="62" spans="1:8" x14ac:dyDescent="0.2">
      <c r="A62" t="s">
        <v>67</v>
      </c>
      <c r="B62" t="s">
        <v>518</v>
      </c>
      <c r="C62">
        <v>114.6</v>
      </c>
      <c r="D62">
        <v>1</v>
      </c>
      <c r="E62">
        <v>328</v>
      </c>
      <c r="F62">
        <v>123</v>
      </c>
      <c r="G62">
        <v>104</v>
      </c>
      <c r="H62" s="34">
        <f t="shared" si="0"/>
        <v>555</v>
      </c>
    </row>
    <row r="63" spans="1:8" x14ac:dyDescent="0.2">
      <c r="A63" t="s">
        <v>68</v>
      </c>
      <c r="B63" t="s">
        <v>518</v>
      </c>
      <c r="C63">
        <v>207.5</v>
      </c>
      <c r="D63">
        <v>2</v>
      </c>
      <c r="E63">
        <v>487</v>
      </c>
      <c r="F63">
        <v>103</v>
      </c>
      <c r="G63">
        <v>146</v>
      </c>
      <c r="H63" s="34">
        <f t="shared" si="0"/>
        <v>736</v>
      </c>
    </row>
    <row r="64" spans="1:8" x14ac:dyDescent="0.2">
      <c r="A64" t="s">
        <v>69</v>
      </c>
      <c r="B64" t="s">
        <v>518</v>
      </c>
      <c r="C64">
        <v>261.10000000000002</v>
      </c>
      <c r="D64">
        <v>1</v>
      </c>
      <c r="E64">
        <v>380</v>
      </c>
      <c r="F64">
        <v>43</v>
      </c>
      <c r="G64">
        <v>83</v>
      </c>
      <c r="H64" s="34">
        <f t="shared" si="0"/>
        <v>506</v>
      </c>
    </row>
    <row r="65" spans="1:8" x14ac:dyDescent="0.2">
      <c r="A65" t="s">
        <v>70</v>
      </c>
      <c r="B65" t="s">
        <v>518</v>
      </c>
      <c r="C65">
        <v>220.9</v>
      </c>
      <c r="D65">
        <v>1</v>
      </c>
      <c r="E65">
        <v>398</v>
      </c>
      <c r="F65">
        <v>87</v>
      </c>
      <c r="G65">
        <v>65</v>
      </c>
      <c r="H65" s="34">
        <f t="shared" si="0"/>
        <v>550</v>
      </c>
    </row>
    <row r="66" spans="1:8" x14ac:dyDescent="0.2">
      <c r="A66" t="s">
        <v>71</v>
      </c>
      <c r="B66" t="s">
        <v>518</v>
      </c>
      <c r="C66">
        <v>209.8</v>
      </c>
      <c r="D66">
        <v>1</v>
      </c>
      <c r="E66">
        <v>498</v>
      </c>
      <c r="F66">
        <v>112</v>
      </c>
      <c r="G66">
        <v>84</v>
      </c>
      <c r="H66" s="34">
        <f t="shared" si="0"/>
        <v>694</v>
      </c>
    </row>
    <row r="67" spans="1:8" x14ac:dyDescent="0.2">
      <c r="A67" t="s">
        <v>72</v>
      </c>
      <c r="B67" t="s">
        <v>518</v>
      </c>
      <c r="C67">
        <v>217.3</v>
      </c>
      <c r="D67">
        <v>1</v>
      </c>
      <c r="E67">
        <v>434</v>
      </c>
      <c r="F67">
        <v>98</v>
      </c>
      <c r="G67">
        <v>125</v>
      </c>
      <c r="H67" s="34">
        <f t="shared" ref="H67:H130" si="1">SUM(E67:G67)</f>
        <v>657</v>
      </c>
    </row>
    <row r="68" spans="1:8" x14ac:dyDescent="0.2">
      <c r="A68" t="s">
        <v>73</v>
      </c>
      <c r="B68" t="s">
        <v>518</v>
      </c>
      <c r="C68">
        <v>97.4</v>
      </c>
      <c r="D68">
        <v>1</v>
      </c>
      <c r="E68">
        <v>613</v>
      </c>
      <c r="F68">
        <v>104</v>
      </c>
      <c r="G68">
        <v>90</v>
      </c>
      <c r="H68" s="34">
        <f t="shared" si="1"/>
        <v>807</v>
      </c>
    </row>
    <row r="69" spans="1:8" x14ac:dyDescent="0.2">
      <c r="A69" t="s">
        <v>74</v>
      </c>
      <c r="B69" t="s">
        <v>518</v>
      </c>
      <c r="C69">
        <v>82.3</v>
      </c>
      <c r="D69">
        <v>1</v>
      </c>
      <c r="E69">
        <v>317</v>
      </c>
      <c r="F69">
        <v>178</v>
      </c>
      <c r="G69">
        <v>168</v>
      </c>
      <c r="H69" s="34">
        <f t="shared" si="1"/>
        <v>663</v>
      </c>
    </row>
    <row r="70" spans="1:8" x14ac:dyDescent="0.2">
      <c r="A70" t="s">
        <v>75</v>
      </c>
      <c r="B70" t="s">
        <v>518</v>
      </c>
      <c r="C70">
        <v>195.5</v>
      </c>
      <c r="D70">
        <v>1</v>
      </c>
      <c r="E70">
        <v>477</v>
      </c>
      <c r="F70">
        <v>97</v>
      </c>
      <c r="G70">
        <v>138</v>
      </c>
      <c r="H70" s="34">
        <f t="shared" si="1"/>
        <v>712</v>
      </c>
    </row>
    <row r="71" spans="1:8" x14ac:dyDescent="0.2">
      <c r="A71" t="s">
        <v>76</v>
      </c>
      <c r="B71" t="s">
        <v>518</v>
      </c>
      <c r="C71">
        <v>28</v>
      </c>
      <c r="D71">
        <v>1</v>
      </c>
      <c r="E71">
        <v>378</v>
      </c>
      <c r="F71">
        <v>93</v>
      </c>
      <c r="G71">
        <v>110</v>
      </c>
      <c r="H71" s="34">
        <f t="shared" si="1"/>
        <v>581</v>
      </c>
    </row>
    <row r="72" spans="1:8" x14ac:dyDescent="0.2">
      <c r="A72" t="s">
        <v>77</v>
      </c>
      <c r="B72" t="s">
        <v>519</v>
      </c>
      <c r="C72">
        <v>34.200000000000003</v>
      </c>
      <c r="D72">
        <v>1</v>
      </c>
      <c r="E72">
        <v>140</v>
      </c>
      <c r="F72">
        <v>29</v>
      </c>
      <c r="G72">
        <v>71</v>
      </c>
      <c r="H72" s="34">
        <f t="shared" si="1"/>
        <v>240</v>
      </c>
    </row>
    <row r="73" spans="1:8" x14ac:dyDescent="0.2">
      <c r="A73" t="s">
        <v>78</v>
      </c>
      <c r="B73" t="s">
        <v>519</v>
      </c>
      <c r="C73">
        <v>49.3</v>
      </c>
      <c r="D73">
        <v>2</v>
      </c>
      <c r="E73">
        <v>81</v>
      </c>
      <c r="F73">
        <v>26</v>
      </c>
      <c r="G73">
        <v>93</v>
      </c>
      <c r="H73" s="34">
        <f t="shared" si="1"/>
        <v>200</v>
      </c>
    </row>
    <row r="74" spans="1:8" x14ac:dyDescent="0.2">
      <c r="A74" t="s">
        <v>79</v>
      </c>
      <c r="B74" t="s">
        <v>519</v>
      </c>
      <c r="C74">
        <v>77.3</v>
      </c>
      <c r="D74">
        <v>1</v>
      </c>
      <c r="E74">
        <v>85</v>
      </c>
      <c r="F74">
        <v>33</v>
      </c>
      <c r="G74">
        <v>75</v>
      </c>
      <c r="H74" s="34">
        <f t="shared" si="1"/>
        <v>193</v>
      </c>
    </row>
    <row r="75" spans="1:8" x14ac:dyDescent="0.2">
      <c r="A75" t="s">
        <v>80</v>
      </c>
      <c r="B75" t="s">
        <v>519</v>
      </c>
      <c r="C75">
        <v>16</v>
      </c>
      <c r="D75">
        <v>1</v>
      </c>
      <c r="E75">
        <v>221</v>
      </c>
      <c r="F75">
        <v>28</v>
      </c>
      <c r="G75">
        <v>62</v>
      </c>
      <c r="H75" s="34">
        <f t="shared" si="1"/>
        <v>311</v>
      </c>
    </row>
    <row r="76" spans="1:8" x14ac:dyDescent="0.2">
      <c r="A76" t="s">
        <v>81</v>
      </c>
      <c r="B76" t="s">
        <v>519</v>
      </c>
      <c r="C76">
        <v>49.8</v>
      </c>
      <c r="D76">
        <v>1</v>
      </c>
      <c r="E76">
        <v>104</v>
      </c>
      <c r="F76">
        <v>33</v>
      </c>
      <c r="G76">
        <v>81</v>
      </c>
      <c r="H76" s="34">
        <f t="shared" si="1"/>
        <v>218</v>
      </c>
    </row>
    <row r="77" spans="1:8" x14ac:dyDescent="0.2">
      <c r="A77" t="s">
        <v>82</v>
      </c>
      <c r="B77" t="s">
        <v>519</v>
      </c>
      <c r="C77">
        <v>58.1</v>
      </c>
      <c r="D77">
        <v>1</v>
      </c>
      <c r="E77">
        <v>139</v>
      </c>
      <c r="F77">
        <v>27</v>
      </c>
      <c r="G77">
        <v>86</v>
      </c>
      <c r="H77" s="34">
        <f t="shared" si="1"/>
        <v>252</v>
      </c>
    </row>
    <row r="78" spans="1:8" x14ac:dyDescent="0.2">
      <c r="A78" t="s">
        <v>83</v>
      </c>
      <c r="B78" t="s">
        <v>519</v>
      </c>
      <c r="C78">
        <v>65.8</v>
      </c>
      <c r="D78">
        <v>1</v>
      </c>
      <c r="E78">
        <v>110</v>
      </c>
      <c r="F78">
        <v>30</v>
      </c>
      <c r="G78">
        <v>74</v>
      </c>
      <c r="H78" s="34">
        <f t="shared" si="1"/>
        <v>214</v>
      </c>
    </row>
    <row r="79" spans="1:8" x14ac:dyDescent="0.2">
      <c r="A79" t="s">
        <v>84</v>
      </c>
      <c r="B79" t="s">
        <v>519</v>
      </c>
      <c r="C79">
        <v>39.4</v>
      </c>
      <c r="D79">
        <v>2</v>
      </c>
      <c r="E79">
        <v>155</v>
      </c>
      <c r="F79">
        <v>34</v>
      </c>
      <c r="G79">
        <v>62</v>
      </c>
      <c r="H79" s="34">
        <f t="shared" si="1"/>
        <v>251</v>
      </c>
    </row>
    <row r="80" spans="1:8" x14ac:dyDescent="0.2">
      <c r="A80" t="s">
        <v>85</v>
      </c>
      <c r="B80" t="s">
        <v>519</v>
      </c>
      <c r="C80">
        <v>42.3</v>
      </c>
      <c r="D80">
        <v>1</v>
      </c>
      <c r="E80">
        <v>117</v>
      </c>
      <c r="F80">
        <v>35</v>
      </c>
      <c r="G80">
        <v>52</v>
      </c>
      <c r="H80" s="34">
        <f t="shared" si="1"/>
        <v>204</v>
      </c>
    </row>
    <row r="81" spans="1:8" x14ac:dyDescent="0.2">
      <c r="A81" t="s">
        <v>86</v>
      </c>
      <c r="B81" t="s">
        <v>519</v>
      </c>
      <c r="C81">
        <v>42.3</v>
      </c>
      <c r="D81">
        <v>1</v>
      </c>
      <c r="E81">
        <v>122</v>
      </c>
      <c r="F81">
        <v>34</v>
      </c>
      <c r="G81">
        <v>55</v>
      </c>
      <c r="H81" s="34">
        <f t="shared" si="1"/>
        <v>211</v>
      </c>
    </row>
    <row r="82" spans="1:8" x14ac:dyDescent="0.2">
      <c r="A82" t="s">
        <v>87</v>
      </c>
      <c r="B82" t="s">
        <v>519</v>
      </c>
      <c r="C82">
        <v>26.4</v>
      </c>
      <c r="D82">
        <v>1</v>
      </c>
      <c r="E82">
        <v>161</v>
      </c>
      <c r="F82">
        <v>24</v>
      </c>
      <c r="G82">
        <v>62</v>
      </c>
      <c r="H82" s="34">
        <f t="shared" si="1"/>
        <v>247</v>
      </c>
    </row>
    <row r="83" spans="1:8" x14ac:dyDescent="0.2">
      <c r="A83" t="s">
        <v>88</v>
      </c>
      <c r="B83" t="s">
        <v>519</v>
      </c>
      <c r="C83">
        <v>35.4</v>
      </c>
      <c r="D83">
        <v>2</v>
      </c>
      <c r="E83">
        <v>201</v>
      </c>
      <c r="F83">
        <v>32</v>
      </c>
      <c r="G83">
        <v>76</v>
      </c>
      <c r="H83" s="34">
        <f t="shared" si="1"/>
        <v>309</v>
      </c>
    </row>
    <row r="84" spans="1:8" x14ac:dyDescent="0.2">
      <c r="A84" t="s">
        <v>89</v>
      </c>
      <c r="B84" t="s">
        <v>519</v>
      </c>
      <c r="C84">
        <v>73.400000000000006</v>
      </c>
      <c r="D84">
        <v>1</v>
      </c>
      <c r="E84">
        <v>140</v>
      </c>
      <c r="F84">
        <v>24</v>
      </c>
      <c r="G84">
        <v>76</v>
      </c>
      <c r="H84" s="34">
        <f t="shared" si="1"/>
        <v>240</v>
      </c>
    </row>
    <row r="85" spans="1:8" x14ac:dyDescent="0.2">
      <c r="A85" t="s">
        <v>90</v>
      </c>
      <c r="B85" t="s">
        <v>519</v>
      </c>
      <c r="C85">
        <v>53.1</v>
      </c>
      <c r="D85">
        <v>1</v>
      </c>
      <c r="E85">
        <v>146</v>
      </c>
      <c r="F85">
        <v>29</v>
      </c>
      <c r="G85">
        <v>99</v>
      </c>
      <c r="H85" s="34">
        <f t="shared" si="1"/>
        <v>274</v>
      </c>
    </row>
    <row r="86" spans="1:8" x14ac:dyDescent="0.2">
      <c r="A86" t="s">
        <v>91</v>
      </c>
      <c r="B86" t="s">
        <v>519</v>
      </c>
      <c r="C86">
        <v>53.6</v>
      </c>
      <c r="D86">
        <v>1</v>
      </c>
      <c r="E86">
        <v>199</v>
      </c>
      <c r="F86">
        <v>32</v>
      </c>
      <c r="G86">
        <v>31</v>
      </c>
      <c r="H86" s="34">
        <f t="shared" si="1"/>
        <v>262</v>
      </c>
    </row>
    <row r="87" spans="1:8" x14ac:dyDescent="0.2">
      <c r="A87" t="s">
        <v>92</v>
      </c>
      <c r="B87" t="s">
        <v>519</v>
      </c>
      <c r="C87">
        <v>99.8</v>
      </c>
      <c r="D87">
        <v>1</v>
      </c>
      <c r="E87">
        <v>152</v>
      </c>
      <c r="F87">
        <v>26</v>
      </c>
      <c r="G87">
        <v>63</v>
      </c>
      <c r="H87" s="34">
        <f t="shared" si="1"/>
        <v>241</v>
      </c>
    </row>
    <row r="88" spans="1:8" x14ac:dyDescent="0.2">
      <c r="A88" t="s">
        <v>93</v>
      </c>
      <c r="B88" t="s">
        <v>519</v>
      </c>
      <c r="C88">
        <v>28.6</v>
      </c>
      <c r="D88">
        <v>1</v>
      </c>
      <c r="E88">
        <v>207</v>
      </c>
      <c r="F88">
        <v>30</v>
      </c>
      <c r="G88">
        <v>45</v>
      </c>
      <c r="H88" s="34">
        <f t="shared" si="1"/>
        <v>282</v>
      </c>
    </row>
    <row r="89" spans="1:8" x14ac:dyDescent="0.2">
      <c r="A89" t="s">
        <v>94</v>
      </c>
      <c r="B89" t="s">
        <v>519</v>
      </c>
      <c r="C89">
        <v>49.8</v>
      </c>
      <c r="D89">
        <v>2</v>
      </c>
      <c r="E89">
        <v>221</v>
      </c>
      <c r="F89">
        <v>34</v>
      </c>
      <c r="G89">
        <v>90</v>
      </c>
      <c r="H89" s="34">
        <f t="shared" si="1"/>
        <v>345</v>
      </c>
    </row>
    <row r="90" spans="1:8" x14ac:dyDescent="0.2">
      <c r="A90" t="s">
        <v>95</v>
      </c>
      <c r="B90" t="s">
        <v>519</v>
      </c>
      <c r="C90">
        <v>70.900000000000006</v>
      </c>
      <c r="D90">
        <v>2</v>
      </c>
      <c r="E90">
        <v>155</v>
      </c>
      <c r="F90">
        <v>39</v>
      </c>
      <c r="G90">
        <v>94</v>
      </c>
      <c r="H90" s="34">
        <f t="shared" si="1"/>
        <v>288</v>
      </c>
    </row>
    <row r="91" spans="1:8" x14ac:dyDescent="0.2">
      <c r="A91" t="s">
        <v>96</v>
      </c>
      <c r="B91" t="s">
        <v>519</v>
      </c>
      <c r="C91">
        <v>53.6</v>
      </c>
      <c r="D91">
        <v>2</v>
      </c>
      <c r="E91">
        <v>109</v>
      </c>
      <c r="F91">
        <v>43</v>
      </c>
      <c r="G91">
        <v>34</v>
      </c>
      <c r="H91" s="34">
        <f t="shared" si="1"/>
        <v>186</v>
      </c>
    </row>
    <row r="92" spans="1:8" x14ac:dyDescent="0.2">
      <c r="A92" t="s">
        <v>97</v>
      </c>
      <c r="B92" t="s">
        <v>519</v>
      </c>
      <c r="C92">
        <v>90.3</v>
      </c>
      <c r="D92">
        <v>1</v>
      </c>
      <c r="E92">
        <v>79</v>
      </c>
      <c r="F92">
        <v>28</v>
      </c>
      <c r="G92">
        <v>26</v>
      </c>
      <c r="H92" s="34">
        <f t="shared" si="1"/>
        <v>133</v>
      </c>
    </row>
    <row r="93" spans="1:8" x14ac:dyDescent="0.2">
      <c r="A93" t="s">
        <v>98</v>
      </c>
      <c r="B93" t="s">
        <v>519</v>
      </c>
      <c r="C93">
        <v>32.700000000000003</v>
      </c>
      <c r="D93">
        <v>2</v>
      </c>
      <c r="E93">
        <v>119</v>
      </c>
      <c r="F93">
        <v>39</v>
      </c>
      <c r="G93">
        <v>71</v>
      </c>
      <c r="H93" s="34">
        <f t="shared" si="1"/>
        <v>229</v>
      </c>
    </row>
    <row r="94" spans="1:8" x14ac:dyDescent="0.2">
      <c r="A94" t="s">
        <v>99</v>
      </c>
      <c r="B94" t="s">
        <v>519</v>
      </c>
      <c r="C94">
        <v>51.9</v>
      </c>
      <c r="D94">
        <v>1</v>
      </c>
      <c r="E94">
        <v>194</v>
      </c>
      <c r="F94">
        <v>32</v>
      </c>
      <c r="G94">
        <v>48</v>
      </c>
      <c r="H94" s="34">
        <f t="shared" si="1"/>
        <v>274</v>
      </c>
    </row>
    <row r="95" spans="1:8" x14ac:dyDescent="0.2">
      <c r="A95" t="s">
        <v>100</v>
      </c>
      <c r="B95" t="s">
        <v>519</v>
      </c>
      <c r="C95">
        <v>41.2</v>
      </c>
      <c r="D95">
        <v>2</v>
      </c>
      <c r="E95">
        <v>136</v>
      </c>
      <c r="F95">
        <v>35</v>
      </c>
      <c r="G95">
        <v>32</v>
      </c>
      <c r="H95" s="34">
        <f t="shared" si="1"/>
        <v>203</v>
      </c>
    </row>
    <row r="96" spans="1:8" x14ac:dyDescent="0.2">
      <c r="A96" t="s">
        <v>101</v>
      </c>
      <c r="B96" t="s">
        <v>519</v>
      </c>
      <c r="C96">
        <v>32.299999999999997</v>
      </c>
      <c r="D96">
        <v>1</v>
      </c>
      <c r="E96">
        <v>135</v>
      </c>
      <c r="F96">
        <v>23</v>
      </c>
      <c r="G96">
        <v>66</v>
      </c>
      <c r="H96" s="34">
        <f t="shared" si="1"/>
        <v>224</v>
      </c>
    </row>
    <row r="97" spans="1:8" x14ac:dyDescent="0.2">
      <c r="A97" t="s">
        <v>102</v>
      </c>
      <c r="B97" t="s">
        <v>519</v>
      </c>
      <c r="C97">
        <v>64.3</v>
      </c>
      <c r="D97">
        <v>1</v>
      </c>
      <c r="E97">
        <v>120</v>
      </c>
      <c r="F97">
        <v>32</v>
      </c>
      <c r="G97">
        <v>86</v>
      </c>
      <c r="H97" s="34">
        <f t="shared" si="1"/>
        <v>238</v>
      </c>
    </row>
    <row r="98" spans="1:8" x14ac:dyDescent="0.2">
      <c r="A98" t="s">
        <v>103</v>
      </c>
      <c r="B98" t="s">
        <v>519</v>
      </c>
      <c r="C98">
        <v>50.5</v>
      </c>
      <c r="D98">
        <v>1</v>
      </c>
      <c r="E98">
        <v>189</v>
      </c>
      <c r="F98">
        <v>32</v>
      </c>
      <c r="G98">
        <v>89</v>
      </c>
      <c r="H98" s="34">
        <f t="shared" si="1"/>
        <v>310</v>
      </c>
    </row>
    <row r="99" spans="1:8" x14ac:dyDescent="0.2">
      <c r="A99" t="s">
        <v>104</v>
      </c>
      <c r="B99" t="s">
        <v>519</v>
      </c>
      <c r="C99">
        <v>26.3</v>
      </c>
      <c r="D99">
        <v>1</v>
      </c>
      <c r="E99">
        <v>134</v>
      </c>
      <c r="F99">
        <v>27</v>
      </c>
      <c r="G99">
        <v>44</v>
      </c>
      <c r="H99" s="34">
        <f t="shared" si="1"/>
        <v>205</v>
      </c>
    </row>
    <row r="100" spans="1:8" x14ac:dyDescent="0.2">
      <c r="A100" t="s">
        <v>105</v>
      </c>
      <c r="B100" t="s">
        <v>519</v>
      </c>
      <c r="C100">
        <v>71.3</v>
      </c>
      <c r="D100">
        <v>1</v>
      </c>
      <c r="E100">
        <v>160</v>
      </c>
      <c r="F100">
        <v>26</v>
      </c>
      <c r="G100">
        <v>54</v>
      </c>
      <c r="H100" s="34">
        <f t="shared" si="1"/>
        <v>240</v>
      </c>
    </row>
    <row r="101" spans="1:8" x14ac:dyDescent="0.2">
      <c r="A101" t="s">
        <v>106</v>
      </c>
      <c r="B101" t="s">
        <v>519</v>
      </c>
      <c r="C101">
        <v>29.1</v>
      </c>
      <c r="D101">
        <v>1</v>
      </c>
      <c r="E101">
        <v>160</v>
      </c>
      <c r="F101">
        <v>28</v>
      </c>
      <c r="G101">
        <v>98</v>
      </c>
      <c r="H101" s="34">
        <f t="shared" si="1"/>
        <v>286</v>
      </c>
    </row>
    <row r="102" spans="1:8" x14ac:dyDescent="0.2">
      <c r="A102" t="s">
        <v>107</v>
      </c>
      <c r="B102" t="s">
        <v>519</v>
      </c>
      <c r="C102">
        <v>33.200000000000003</v>
      </c>
      <c r="D102">
        <v>1</v>
      </c>
      <c r="E102">
        <v>153</v>
      </c>
      <c r="F102">
        <v>24</v>
      </c>
      <c r="G102">
        <v>47</v>
      </c>
      <c r="H102" s="34">
        <f t="shared" si="1"/>
        <v>224</v>
      </c>
    </row>
    <row r="103" spans="1:8" x14ac:dyDescent="0.2">
      <c r="A103" t="s">
        <v>108</v>
      </c>
      <c r="B103" t="s">
        <v>519</v>
      </c>
      <c r="C103">
        <v>70.8</v>
      </c>
      <c r="D103">
        <v>2</v>
      </c>
      <c r="E103">
        <v>164</v>
      </c>
      <c r="F103">
        <v>25</v>
      </c>
      <c r="G103">
        <v>80</v>
      </c>
      <c r="H103" s="34">
        <f t="shared" si="1"/>
        <v>269</v>
      </c>
    </row>
    <row r="104" spans="1:8" x14ac:dyDescent="0.2">
      <c r="A104" t="s">
        <v>109</v>
      </c>
      <c r="B104" t="s">
        <v>519</v>
      </c>
      <c r="C104">
        <v>32</v>
      </c>
      <c r="D104">
        <v>1</v>
      </c>
      <c r="E104">
        <v>108</v>
      </c>
      <c r="F104">
        <v>29</v>
      </c>
      <c r="G104">
        <v>79</v>
      </c>
      <c r="H104" s="34">
        <f t="shared" si="1"/>
        <v>216</v>
      </c>
    </row>
    <row r="105" spans="1:8" x14ac:dyDescent="0.2">
      <c r="A105" t="s">
        <v>110</v>
      </c>
      <c r="B105" t="s">
        <v>519</v>
      </c>
      <c r="C105">
        <v>53</v>
      </c>
      <c r="D105">
        <v>1</v>
      </c>
      <c r="E105">
        <v>160</v>
      </c>
      <c r="F105">
        <v>34</v>
      </c>
      <c r="G105">
        <v>67</v>
      </c>
      <c r="H105" s="34">
        <f t="shared" si="1"/>
        <v>261</v>
      </c>
    </row>
    <row r="106" spans="1:8" x14ac:dyDescent="0.2">
      <c r="A106" t="s">
        <v>111</v>
      </c>
      <c r="B106" t="s">
        <v>519</v>
      </c>
      <c r="C106">
        <v>24.1</v>
      </c>
      <c r="D106">
        <v>1</v>
      </c>
      <c r="E106">
        <v>160</v>
      </c>
      <c r="F106">
        <v>26</v>
      </c>
      <c r="G106">
        <v>53</v>
      </c>
      <c r="H106" s="34">
        <f t="shared" si="1"/>
        <v>239</v>
      </c>
    </row>
    <row r="107" spans="1:8" x14ac:dyDescent="0.2">
      <c r="A107" t="s">
        <v>112</v>
      </c>
      <c r="B107" t="s">
        <v>519</v>
      </c>
      <c r="C107">
        <v>44.4</v>
      </c>
      <c r="D107">
        <v>1</v>
      </c>
      <c r="E107">
        <v>137</v>
      </c>
      <c r="F107">
        <v>20</v>
      </c>
      <c r="G107">
        <v>92</v>
      </c>
      <c r="H107" s="34">
        <f t="shared" si="1"/>
        <v>249</v>
      </c>
    </row>
    <row r="108" spans="1:8" x14ac:dyDescent="0.2">
      <c r="A108" t="s">
        <v>113</v>
      </c>
      <c r="B108" t="s">
        <v>519</v>
      </c>
      <c r="C108">
        <v>33.1</v>
      </c>
      <c r="D108">
        <v>1</v>
      </c>
      <c r="E108">
        <v>155</v>
      </c>
      <c r="F108">
        <v>25</v>
      </c>
      <c r="G108">
        <v>61</v>
      </c>
      <c r="H108" s="34">
        <f t="shared" si="1"/>
        <v>241</v>
      </c>
    </row>
    <row r="109" spans="1:8" x14ac:dyDescent="0.2">
      <c r="A109" t="s">
        <v>114</v>
      </c>
      <c r="B109" t="s">
        <v>519</v>
      </c>
      <c r="C109">
        <v>43.4</v>
      </c>
      <c r="D109">
        <v>1</v>
      </c>
      <c r="E109">
        <v>212</v>
      </c>
      <c r="F109">
        <v>34</v>
      </c>
      <c r="G109">
        <v>61</v>
      </c>
      <c r="H109" s="34">
        <f t="shared" si="1"/>
        <v>307</v>
      </c>
    </row>
    <row r="110" spans="1:8" x14ac:dyDescent="0.2">
      <c r="A110" t="s">
        <v>115</v>
      </c>
      <c r="B110" t="s">
        <v>519</v>
      </c>
      <c r="C110">
        <v>39</v>
      </c>
      <c r="D110">
        <v>2</v>
      </c>
      <c r="E110">
        <v>182</v>
      </c>
      <c r="F110">
        <v>25</v>
      </c>
      <c r="G110">
        <v>74</v>
      </c>
      <c r="H110" s="34">
        <f t="shared" si="1"/>
        <v>281</v>
      </c>
    </row>
    <row r="111" spans="1:8" x14ac:dyDescent="0.2">
      <c r="A111" t="s">
        <v>116</v>
      </c>
      <c r="B111" t="s">
        <v>519</v>
      </c>
      <c r="C111">
        <v>54.5</v>
      </c>
      <c r="D111">
        <v>2</v>
      </c>
      <c r="E111">
        <v>175</v>
      </c>
      <c r="F111">
        <v>41</v>
      </c>
      <c r="G111">
        <v>63</v>
      </c>
      <c r="H111" s="34">
        <f t="shared" si="1"/>
        <v>279</v>
      </c>
    </row>
    <row r="112" spans="1:8" x14ac:dyDescent="0.2">
      <c r="A112" t="s">
        <v>117</v>
      </c>
      <c r="B112" t="s">
        <v>519</v>
      </c>
      <c r="C112">
        <v>9.4</v>
      </c>
      <c r="D112">
        <v>1</v>
      </c>
      <c r="E112">
        <v>124</v>
      </c>
      <c r="F112">
        <v>27</v>
      </c>
      <c r="G112">
        <v>61</v>
      </c>
      <c r="H112" s="34">
        <f t="shared" si="1"/>
        <v>212</v>
      </c>
    </row>
    <row r="113" spans="1:8" x14ac:dyDescent="0.2">
      <c r="A113" t="s">
        <v>118</v>
      </c>
      <c r="B113" t="s">
        <v>519</v>
      </c>
      <c r="C113">
        <v>90.9</v>
      </c>
      <c r="D113">
        <v>1</v>
      </c>
      <c r="E113">
        <v>115</v>
      </c>
      <c r="F113">
        <v>33</v>
      </c>
      <c r="G113">
        <v>42</v>
      </c>
      <c r="H113" s="34">
        <f t="shared" si="1"/>
        <v>190</v>
      </c>
    </row>
    <row r="114" spans="1:8" x14ac:dyDescent="0.2">
      <c r="A114" t="s">
        <v>119</v>
      </c>
      <c r="B114" t="s">
        <v>519</v>
      </c>
      <c r="C114">
        <v>36.9</v>
      </c>
      <c r="D114">
        <v>1</v>
      </c>
      <c r="E114">
        <v>110</v>
      </c>
      <c r="F114">
        <v>28</v>
      </c>
      <c r="G114">
        <v>80</v>
      </c>
      <c r="H114" s="34">
        <f t="shared" si="1"/>
        <v>218</v>
      </c>
    </row>
    <row r="115" spans="1:8" x14ac:dyDescent="0.2">
      <c r="A115" t="s">
        <v>120</v>
      </c>
      <c r="B115" t="s">
        <v>519</v>
      </c>
      <c r="C115">
        <v>46</v>
      </c>
      <c r="D115">
        <v>1</v>
      </c>
      <c r="E115">
        <v>127</v>
      </c>
      <c r="F115">
        <v>20</v>
      </c>
      <c r="G115">
        <v>45</v>
      </c>
      <c r="H115" s="34">
        <f t="shared" si="1"/>
        <v>192</v>
      </c>
    </row>
    <row r="116" spans="1:8" x14ac:dyDescent="0.2">
      <c r="A116" t="s">
        <v>121</v>
      </c>
      <c r="B116" t="s">
        <v>519</v>
      </c>
      <c r="C116">
        <v>59.3</v>
      </c>
      <c r="D116">
        <v>1</v>
      </c>
      <c r="E116">
        <v>132</v>
      </c>
      <c r="F116">
        <v>32</v>
      </c>
      <c r="G116">
        <v>78</v>
      </c>
      <c r="H116" s="34">
        <f t="shared" si="1"/>
        <v>242</v>
      </c>
    </row>
    <row r="117" spans="1:8" x14ac:dyDescent="0.2">
      <c r="A117" t="s">
        <v>122</v>
      </c>
      <c r="B117" t="s">
        <v>519</v>
      </c>
      <c r="C117">
        <v>43.9</v>
      </c>
      <c r="D117">
        <v>1</v>
      </c>
      <c r="E117">
        <v>132</v>
      </c>
      <c r="F117">
        <v>33</v>
      </c>
      <c r="G117">
        <v>69</v>
      </c>
      <c r="H117" s="34">
        <f t="shared" si="1"/>
        <v>234</v>
      </c>
    </row>
    <row r="118" spans="1:8" x14ac:dyDescent="0.2">
      <c r="A118" t="s">
        <v>123</v>
      </c>
      <c r="B118" t="s">
        <v>519</v>
      </c>
      <c r="C118">
        <v>55.7</v>
      </c>
      <c r="D118">
        <v>1</v>
      </c>
      <c r="E118">
        <v>101</v>
      </c>
      <c r="F118">
        <v>36</v>
      </c>
      <c r="G118">
        <v>65</v>
      </c>
      <c r="H118" s="34">
        <f t="shared" si="1"/>
        <v>202</v>
      </c>
    </row>
    <row r="119" spans="1:8" x14ac:dyDescent="0.2">
      <c r="A119" t="s">
        <v>124</v>
      </c>
      <c r="B119" t="s">
        <v>519</v>
      </c>
      <c r="C119">
        <v>55.2</v>
      </c>
      <c r="D119">
        <v>1</v>
      </c>
      <c r="E119">
        <v>112</v>
      </c>
      <c r="F119">
        <v>36</v>
      </c>
      <c r="G119">
        <v>75</v>
      </c>
      <c r="H119" s="34">
        <f t="shared" si="1"/>
        <v>223</v>
      </c>
    </row>
    <row r="120" spans="1:8" x14ac:dyDescent="0.2">
      <c r="A120" t="s">
        <v>125</v>
      </c>
      <c r="B120" t="s">
        <v>519</v>
      </c>
      <c r="C120">
        <v>37</v>
      </c>
      <c r="D120">
        <v>1</v>
      </c>
      <c r="E120">
        <v>100</v>
      </c>
      <c r="F120">
        <v>28</v>
      </c>
      <c r="G120">
        <v>104</v>
      </c>
      <c r="H120" s="34">
        <f t="shared" si="1"/>
        <v>232</v>
      </c>
    </row>
    <row r="121" spans="1:8" x14ac:dyDescent="0.2">
      <c r="A121" t="s">
        <v>126</v>
      </c>
      <c r="B121" t="s">
        <v>519</v>
      </c>
      <c r="C121">
        <v>47.3</v>
      </c>
      <c r="D121">
        <v>1</v>
      </c>
      <c r="E121">
        <v>166</v>
      </c>
      <c r="F121">
        <v>29</v>
      </c>
      <c r="G121">
        <v>70</v>
      </c>
      <c r="H121" s="34">
        <f t="shared" si="1"/>
        <v>265</v>
      </c>
    </row>
    <row r="122" spans="1:8" x14ac:dyDescent="0.2">
      <c r="A122" t="s">
        <v>127</v>
      </c>
      <c r="B122" t="s">
        <v>519</v>
      </c>
      <c r="C122">
        <v>46.2</v>
      </c>
      <c r="D122">
        <v>1</v>
      </c>
      <c r="E122">
        <v>170</v>
      </c>
      <c r="F122">
        <v>35</v>
      </c>
      <c r="G122">
        <v>63</v>
      </c>
      <c r="H122" s="34">
        <f t="shared" si="1"/>
        <v>268</v>
      </c>
    </row>
    <row r="123" spans="1:8" x14ac:dyDescent="0.2">
      <c r="A123" t="s">
        <v>128</v>
      </c>
      <c r="B123" t="s">
        <v>519</v>
      </c>
      <c r="C123">
        <v>15.3</v>
      </c>
      <c r="D123">
        <v>2</v>
      </c>
      <c r="E123">
        <v>151</v>
      </c>
      <c r="F123">
        <v>29</v>
      </c>
      <c r="G123">
        <v>68</v>
      </c>
      <c r="H123" s="34">
        <f t="shared" si="1"/>
        <v>248</v>
      </c>
    </row>
    <row r="124" spans="1:8" x14ac:dyDescent="0.2">
      <c r="A124" t="s">
        <v>129</v>
      </c>
      <c r="B124" t="s">
        <v>519</v>
      </c>
      <c r="C124">
        <v>73.099999999999994</v>
      </c>
      <c r="D124">
        <v>1</v>
      </c>
      <c r="E124">
        <v>101</v>
      </c>
      <c r="F124">
        <v>34</v>
      </c>
      <c r="G124">
        <v>88</v>
      </c>
      <c r="H124" s="34">
        <f t="shared" si="1"/>
        <v>223</v>
      </c>
    </row>
    <row r="125" spans="1:8" x14ac:dyDescent="0.2">
      <c r="A125" t="s">
        <v>130</v>
      </c>
      <c r="B125" t="s">
        <v>519</v>
      </c>
      <c r="C125">
        <v>3.8</v>
      </c>
      <c r="D125">
        <v>1</v>
      </c>
      <c r="E125">
        <v>165</v>
      </c>
      <c r="F125">
        <v>19</v>
      </c>
      <c r="G125">
        <v>59</v>
      </c>
      <c r="H125" s="34">
        <f t="shared" si="1"/>
        <v>243</v>
      </c>
    </row>
    <row r="126" spans="1:8" x14ac:dyDescent="0.2">
      <c r="A126" t="s">
        <v>131</v>
      </c>
      <c r="B126" t="s">
        <v>519</v>
      </c>
      <c r="C126">
        <v>31.9</v>
      </c>
      <c r="D126">
        <v>1</v>
      </c>
      <c r="E126">
        <v>84</v>
      </c>
      <c r="F126">
        <v>22</v>
      </c>
      <c r="G126">
        <v>80</v>
      </c>
      <c r="H126" s="34">
        <f t="shared" si="1"/>
        <v>186</v>
      </c>
    </row>
    <row r="127" spans="1:8" x14ac:dyDescent="0.2">
      <c r="A127" t="s">
        <v>132</v>
      </c>
      <c r="B127" t="s">
        <v>519</v>
      </c>
      <c r="C127">
        <v>28.9</v>
      </c>
      <c r="D127">
        <v>1</v>
      </c>
      <c r="E127">
        <v>196</v>
      </c>
      <c r="F127">
        <v>30</v>
      </c>
      <c r="G127">
        <v>83</v>
      </c>
      <c r="H127" s="34">
        <f t="shared" si="1"/>
        <v>309</v>
      </c>
    </row>
    <row r="128" spans="1:8" x14ac:dyDescent="0.2">
      <c r="A128" t="s">
        <v>133</v>
      </c>
      <c r="B128" t="s">
        <v>519</v>
      </c>
      <c r="C128">
        <v>48.9</v>
      </c>
      <c r="D128">
        <v>1</v>
      </c>
      <c r="E128">
        <v>160</v>
      </c>
      <c r="F128">
        <v>35</v>
      </c>
      <c r="G128">
        <v>73</v>
      </c>
      <c r="H128" s="34">
        <f t="shared" si="1"/>
        <v>268</v>
      </c>
    </row>
    <row r="129" spans="1:8" x14ac:dyDescent="0.2">
      <c r="A129" t="s">
        <v>134</v>
      </c>
      <c r="B129" t="s">
        <v>519</v>
      </c>
      <c r="C129">
        <v>59.5</v>
      </c>
      <c r="D129">
        <v>1</v>
      </c>
      <c r="E129">
        <v>102</v>
      </c>
      <c r="F129">
        <v>32</v>
      </c>
      <c r="G129">
        <v>42</v>
      </c>
      <c r="H129" s="34">
        <f t="shared" si="1"/>
        <v>176</v>
      </c>
    </row>
    <row r="130" spans="1:8" x14ac:dyDescent="0.2">
      <c r="A130" t="s">
        <v>135</v>
      </c>
      <c r="B130" t="s">
        <v>519</v>
      </c>
      <c r="C130">
        <v>27.7</v>
      </c>
      <c r="D130">
        <v>1</v>
      </c>
      <c r="E130">
        <v>212</v>
      </c>
      <c r="F130">
        <v>28</v>
      </c>
      <c r="G130">
        <v>45</v>
      </c>
      <c r="H130" s="34">
        <f t="shared" si="1"/>
        <v>285</v>
      </c>
    </row>
    <row r="131" spans="1:8" x14ac:dyDescent="0.2">
      <c r="A131" t="s">
        <v>136</v>
      </c>
      <c r="B131" t="s">
        <v>519</v>
      </c>
      <c r="C131">
        <v>41.1</v>
      </c>
      <c r="D131">
        <v>1</v>
      </c>
      <c r="E131">
        <v>163</v>
      </c>
      <c r="F131">
        <v>22</v>
      </c>
      <c r="G131">
        <v>74</v>
      </c>
      <c r="H131" s="34">
        <f t="shared" ref="H131:H194" si="2">SUM(E131:G131)</f>
        <v>259</v>
      </c>
    </row>
    <row r="132" spans="1:8" x14ac:dyDescent="0.2">
      <c r="A132" t="s">
        <v>137</v>
      </c>
      <c r="B132" t="s">
        <v>519</v>
      </c>
      <c r="C132">
        <v>71.5</v>
      </c>
      <c r="D132">
        <v>1</v>
      </c>
      <c r="E132">
        <v>150</v>
      </c>
      <c r="F132">
        <v>29</v>
      </c>
      <c r="G132">
        <v>49</v>
      </c>
      <c r="H132" s="34">
        <f t="shared" si="2"/>
        <v>228</v>
      </c>
    </row>
    <row r="133" spans="1:8" x14ac:dyDescent="0.2">
      <c r="A133" t="s">
        <v>138</v>
      </c>
      <c r="B133" t="s">
        <v>519</v>
      </c>
      <c r="C133">
        <v>26</v>
      </c>
      <c r="D133">
        <v>1</v>
      </c>
      <c r="E133">
        <v>148</v>
      </c>
      <c r="F133">
        <v>29</v>
      </c>
      <c r="G133">
        <v>76</v>
      </c>
      <c r="H133" s="34">
        <f t="shared" si="2"/>
        <v>253</v>
      </c>
    </row>
    <row r="134" spans="1:8" x14ac:dyDescent="0.2">
      <c r="A134" t="s">
        <v>139</v>
      </c>
      <c r="B134" t="s">
        <v>519</v>
      </c>
      <c r="C134">
        <v>24.6</v>
      </c>
      <c r="D134">
        <v>1</v>
      </c>
      <c r="E134">
        <v>141</v>
      </c>
      <c r="F134">
        <v>24</v>
      </c>
      <c r="G134">
        <v>72</v>
      </c>
      <c r="H134" s="34">
        <f t="shared" si="2"/>
        <v>237</v>
      </c>
    </row>
    <row r="135" spans="1:8" x14ac:dyDescent="0.2">
      <c r="A135" t="s">
        <v>140</v>
      </c>
      <c r="B135" t="s">
        <v>519</v>
      </c>
      <c r="C135">
        <v>19.100000000000001</v>
      </c>
      <c r="D135">
        <v>2</v>
      </c>
      <c r="E135">
        <v>111</v>
      </c>
      <c r="F135">
        <v>37</v>
      </c>
      <c r="G135">
        <v>66</v>
      </c>
      <c r="H135" s="34">
        <f t="shared" si="2"/>
        <v>214</v>
      </c>
    </row>
    <row r="136" spans="1:8" x14ac:dyDescent="0.2">
      <c r="A136" t="s">
        <v>141</v>
      </c>
      <c r="B136" t="s">
        <v>519</v>
      </c>
      <c r="C136">
        <v>24.3</v>
      </c>
      <c r="D136">
        <v>1</v>
      </c>
      <c r="E136">
        <v>156</v>
      </c>
      <c r="F136">
        <v>22</v>
      </c>
      <c r="G136">
        <v>71</v>
      </c>
      <c r="H136" s="34">
        <f t="shared" si="2"/>
        <v>249</v>
      </c>
    </row>
    <row r="137" spans="1:8" x14ac:dyDescent="0.2">
      <c r="A137" t="s">
        <v>142</v>
      </c>
      <c r="B137" t="s">
        <v>519</v>
      </c>
      <c r="C137">
        <v>7.8</v>
      </c>
      <c r="D137">
        <v>1</v>
      </c>
      <c r="E137">
        <v>94</v>
      </c>
      <c r="F137">
        <v>34</v>
      </c>
      <c r="G137">
        <v>63</v>
      </c>
      <c r="H137" s="34">
        <f t="shared" si="2"/>
        <v>191</v>
      </c>
    </row>
    <row r="138" spans="1:8" x14ac:dyDescent="0.2">
      <c r="A138" t="s">
        <v>143</v>
      </c>
      <c r="B138" t="s">
        <v>519</v>
      </c>
      <c r="C138">
        <v>70.7</v>
      </c>
      <c r="D138">
        <v>1</v>
      </c>
      <c r="E138">
        <v>193</v>
      </c>
      <c r="F138">
        <v>31</v>
      </c>
      <c r="G138">
        <v>56</v>
      </c>
      <c r="H138" s="34">
        <f t="shared" si="2"/>
        <v>280</v>
      </c>
    </row>
    <row r="139" spans="1:8" x14ac:dyDescent="0.2">
      <c r="A139" t="s">
        <v>144</v>
      </c>
      <c r="B139" t="s">
        <v>519</v>
      </c>
      <c r="C139">
        <v>83.7</v>
      </c>
      <c r="D139">
        <v>2</v>
      </c>
      <c r="E139">
        <v>151</v>
      </c>
      <c r="F139">
        <v>31</v>
      </c>
      <c r="G139">
        <v>92</v>
      </c>
      <c r="H139" s="34">
        <f t="shared" si="2"/>
        <v>274</v>
      </c>
    </row>
    <row r="140" spans="1:8" x14ac:dyDescent="0.2">
      <c r="A140" t="s">
        <v>145</v>
      </c>
      <c r="B140" t="s">
        <v>519</v>
      </c>
      <c r="C140">
        <v>52.8</v>
      </c>
      <c r="D140">
        <v>1</v>
      </c>
      <c r="E140">
        <v>158</v>
      </c>
      <c r="F140">
        <v>28</v>
      </c>
      <c r="G140">
        <v>68</v>
      </c>
      <c r="H140" s="34">
        <f t="shared" si="2"/>
        <v>254</v>
      </c>
    </row>
    <row r="141" spans="1:8" x14ac:dyDescent="0.2">
      <c r="A141" t="s">
        <v>146</v>
      </c>
      <c r="B141" t="s">
        <v>519</v>
      </c>
      <c r="C141">
        <v>93.8</v>
      </c>
      <c r="D141">
        <v>1</v>
      </c>
      <c r="E141">
        <v>217</v>
      </c>
      <c r="F141">
        <v>30</v>
      </c>
      <c r="G141">
        <v>97</v>
      </c>
      <c r="H141" s="34">
        <f t="shared" si="2"/>
        <v>344</v>
      </c>
    </row>
    <row r="142" spans="1:8" x14ac:dyDescent="0.2">
      <c r="A142" t="s">
        <v>147</v>
      </c>
      <c r="B142" t="s">
        <v>519</v>
      </c>
      <c r="C142">
        <v>29.5</v>
      </c>
      <c r="D142">
        <v>1</v>
      </c>
      <c r="E142">
        <v>158</v>
      </c>
      <c r="F142">
        <v>30</v>
      </c>
      <c r="G142">
        <v>49</v>
      </c>
      <c r="H142" s="34">
        <f t="shared" si="2"/>
        <v>237</v>
      </c>
    </row>
    <row r="143" spans="1:8" x14ac:dyDescent="0.2">
      <c r="A143" t="s">
        <v>148</v>
      </c>
      <c r="B143" t="s">
        <v>519</v>
      </c>
      <c r="C143">
        <v>14.9</v>
      </c>
      <c r="D143">
        <v>2</v>
      </c>
      <c r="E143">
        <v>166</v>
      </c>
      <c r="F143">
        <v>28</v>
      </c>
      <c r="G143">
        <v>84</v>
      </c>
      <c r="H143" s="34">
        <f t="shared" si="2"/>
        <v>278</v>
      </c>
    </row>
    <row r="144" spans="1:8" x14ac:dyDescent="0.2">
      <c r="A144" t="s">
        <v>149</v>
      </c>
      <c r="B144" t="s">
        <v>519</v>
      </c>
      <c r="C144">
        <v>12.9</v>
      </c>
      <c r="D144">
        <v>1</v>
      </c>
      <c r="E144">
        <v>182</v>
      </c>
      <c r="F144">
        <v>36</v>
      </c>
      <c r="G144">
        <v>66</v>
      </c>
      <c r="H144" s="34">
        <f t="shared" si="2"/>
        <v>284</v>
      </c>
    </row>
    <row r="145" spans="1:8" x14ac:dyDescent="0.2">
      <c r="A145" t="s">
        <v>150</v>
      </c>
      <c r="B145" t="s">
        <v>519</v>
      </c>
      <c r="C145">
        <v>39.200000000000003</v>
      </c>
      <c r="D145">
        <v>1</v>
      </c>
      <c r="E145">
        <v>129</v>
      </c>
      <c r="F145">
        <v>31</v>
      </c>
      <c r="G145">
        <v>93</v>
      </c>
      <c r="H145" s="34">
        <f t="shared" si="2"/>
        <v>253</v>
      </c>
    </row>
    <row r="146" spans="1:8" x14ac:dyDescent="0.2">
      <c r="A146" t="s">
        <v>151</v>
      </c>
      <c r="B146" t="s">
        <v>519</v>
      </c>
      <c r="C146">
        <v>57</v>
      </c>
      <c r="D146">
        <v>1</v>
      </c>
      <c r="E146">
        <v>149</v>
      </c>
      <c r="F146">
        <v>32</v>
      </c>
      <c r="G146">
        <v>100</v>
      </c>
      <c r="H146" s="34">
        <f t="shared" si="2"/>
        <v>281</v>
      </c>
    </row>
    <row r="147" spans="1:8" x14ac:dyDescent="0.2">
      <c r="A147" t="s">
        <v>152</v>
      </c>
      <c r="B147" t="s">
        <v>519</v>
      </c>
      <c r="C147">
        <v>34.9</v>
      </c>
      <c r="D147">
        <v>1</v>
      </c>
      <c r="E147">
        <v>156</v>
      </c>
      <c r="F147">
        <v>29</v>
      </c>
      <c r="G147">
        <v>46</v>
      </c>
      <c r="H147" s="34">
        <f t="shared" si="2"/>
        <v>231</v>
      </c>
    </row>
    <row r="148" spans="1:8" x14ac:dyDescent="0.2">
      <c r="A148" t="s">
        <v>153</v>
      </c>
      <c r="B148" t="s">
        <v>519</v>
      </c>
      <c r="C148">
        <v>44.9</v>
      </c>
      <c r="D148">
        <v>1</v>
      </c>
      <c r="E148">
        <v>158</v>
      </c>
      <c r="F148">
        <v>33</v>
      </c>
      <c r="G148">
        <v>61</v>
      </c>
      <c r="H148" s="34">
        <f t="shared" si="2"/>
        <v>252</v>
      </c>
    </row>
    <row r="149" spans="1:8" x14ac:dyDescent="0.2">
      <c r="A149" t="s">
        <v>154</v>
      </c>
      <c r="B149" t="s">
        <v>519</v>
      </c>
      <c r="C149">
        <v>62.2</v>
      </c>
      <c r="D149">
        <v>1</v>
      </c>
      <c r="E149">
        <v>144</v>
      </c>
      <c r="F149">
        <v>26</v>
      </c>
      <c r="G149">
        <v>62</v>
      </c>
      <c r="H149" s="34">
        <f t="shared" si="2"/>
        <v>232</v>
      </c>
    </row>
    <row r="150" spans="1:8" x14ac:dyDescent="0.2">
      <c r="A150" t="s">
        <v>155</v>
      </c>
      <c r="B150" t="s">
        <v>519</v>
      </c>
      <c r="C150">
        <v>86.2</v>
      </c>
      <c r="D150">
        <v>1</v>
      </c>
      <c r="E150">
        <v>145</v>
      </c>
      <c r="F150">
        <v>27</v>
      </c>
      <c r="G150">
        <v>81</v>
      </c>
      <c r="H150" s="34">
        <f t="shared" si="2"/>
        <v>253</v>
      </c>
    </row>
    <row r="151" spans="1:8" x14ac:dyDescent="0.2">
      <c r="A151" t="s">
        <v>156</v>
      </c>
      <c r="B151" t="s">
        <v>519</v>
      </c>
      <c r="C151">
        <v>41.4</v>
      </c>
      <c r="D151">
        <v>1</v>
      </c>
      <c r="E151">
        <v>172</v>
      </c>
      <c r="F151">
        <v>30</v>
      </c>
      <c r="G151">
        <v>47</v>
      </c>
      <c r="H151" s="34">
        <f t="shared" si="2"/>
        <v>249</v>
      </c>
    </row>
    <row r="152" spans="1:8" x14ac:dyDescent="0.2">
      <c r="A152" t="s">
        <v>157</v>
      </c>
      <c r="B152" t="s">
        <v>519</v>
      </c>
      <c r="C152">
        <v>65.8</v>
      </c>
      <c r="D152">
        <v>1</v>
      </c>
      <c r="E152">
        <v>181</v>
      </c>
      <c r="F152">
        <v>36</v>
      </c>
      <c r="G152">
        <v>36</v>
      </c>
      <c r="H152" s="34">
        <f t="shared" si="2"/>
        <v>253</v>
      </c>
    </row>
    <row r="153" spans="1:8" x14ac:dyDescent="0.2">
      <c r="A153" t="s">
        <v>158</v>
      </c>
      <c r="B153" t="s">
        <v>519</v>
      </c>
      <c r="C153">
        <v>68.5</v>
      </c>
      <c r="D153">
        <v>2</v>
      </c>
      <c r="E153">
        <v>162</v>
      </c>
      <c r="F153">
        <v>33</v>
      </c>
      <c r="G153">
        <v>70</v>
      </c>
      <c r="H153" s="34">
        <f t="shared" si="2"/>
        <v>265</v>
      </c>
    </row>
    <row r="154" spans="1:8" x14ac:dyDescent="0.2">
      <c r="A154" t="s">
        <v>159</v>
      </c>
      <c r="B154" t="s">
        <v>519</v>
      </c>
      <c r="C154">
        <v>47.1</v>
      </c>
      <c r="D154">
        <v>1</v>
      </c>
      <c r="E154">
        <v>169</v>
      </c>
      <c r="F154">
        <v>28</v>
      </c>
      <c r="G154">
        <v>89</v>
      </c>
      <c r="H154" s="34">
        <f t="shared" si="2"/>
        <v>286</v>
      </c>
    </row>
    <row r="155" spans="1:8" x14ac:dyDescent="0.2">
      <c r="A155" t="s">
        <v>160</v>
      </c>
      <c r="B155" t="s">
        <v>519</v>
      </c>
      <c r="C155">
        <v>61</v>
      </c>
      <c r="D155">
        <v>1</v>
      </c>
      <c r="E155">
        <v>210</v>
      </c>
      <c r="F155">
        <v>23</v>
      </c>
      <c r="G155">
        <v>80</v>
      </c>
      <c r="H155" s="34">
        <f t="shared" si="2"/>
        <v>313</v>
      </c>
    </row>
    <row r="156" spans="1:8" x14ac:dyDescent="0.2">
      <c r="A156" t="s">
        <v>161</v>
      </c>
      <c r="B156" t="s">
        <v>519</v>
      </c>
      <c r="C156">
        <v>14.2</v>
      </c>
      <c r="D156">
        <v>1</v>
      </c>
      <c r="E156">
        <v>213</v>
      </c>
      <c r="F156">
        <v>26</v>
      </c>
      <c r="G156">
        <v>84</v>
      </c>
      <c r="H156" s="34">
        <f t="shared" si="2"/>
        <v>323</v>
      </c>
    </row>
    <row r="157" spans="1:8" x14ac:dyDescent="0.2">
      <c r="A157" t="s">
        <v>162</v>
      </c>
      <c r="B157" t="s">
        <v>519</v>
      </c>
      <c r="C157">
        <v>77.900000000000006</v>
      </c>
      <c r="D157">
        <v>1</v>
      </c>
      <c r="E157">
        <v>203</v>
      </c>
      <c r="F157">
        <v>34</v>
      </c>
      <c r="G157">
        <v>90</v>
      </c>
      <c r="H157" s="34">
        <f t="shared" si="2"/>
        <v>327</v>
      </c>
    </row>
    <row r="158" spans="1:8" x14ac:dyDescent="0.2">
      <c r="A158" t="s">
        <v>163</v>
      </c>
      <c r="B158" t="s">
        <v>519</v>
      </c>
      <c r="C158">
        <v>52.4</v>
      </c>
      <c r="D158">
        <v>1</v>
      </c>
      <c r="E158">
        <v>143</v>
      </c>
      <c r="F158">
        <v>32</v>
      </c>
      <c r="G158">
        <v>63</v>
      </c>
      <c r="H158" s="34">
        <f t="shared" si="2"/>
        <v>238</v>
      </c>
    </row>
    <row r="159" spans="1:8" x14ac:dyDescent="0.2">
      <c r="A159" t="s">
        <v>164</v>
      </c>
      <c r="B159" t="s">
        <v>519</v>
      </c>
      <c r="C159">
        <v>27.4</v>
      </c>
      <c r="D159">
        <v>1</v>
      </c>
      <c r="E159">
        <v>152</v>
      </c>
      <c r="F159">
        <v>25</v>
      </c>
      <c r="G159">
        <v>89</v>
      </c>
      <c r="H159" s="34">
        <f t="shared" si="2"/>
        <v>266</v>
      </c>
    </row>
    <row r="160" spans="1:8" x14ac:dyDescent="0.2">
      <c r="A160" t="s">
        <v>165</v>
      </c>
      <c r="B160" t="s">
        <v>519</v>
      </c>
      <c r="C160">
        <v>86.1</v>
      </c>
      <c r="D160">
        <v>1</v>
      </c>
      <c r="E160">
        <v>171</v>
      </c>
      <c r="F160">
        <v>32</v>
      </c>
      <c r="G160">
        <v>88</v>
      </c>
      <c r="H160" s="34">
        <f t="shared" si="2"/>
        <v>291</v>
      </c>
    </row>
    <row r="161" spans="1:8" x14ac:dyDescent="0.2">
      <c r="A161" t="s">
        <v>166</v>
      </c>
      <c r="B161" t="s">
        <v>519</v>
      </c>
      <c r="C161">
        <v>85.9</v>
      </c>
      <c r="D161">
        <v>1</v>
      </c>
      <c r="E161">
        <v>156</v>
      </c>
      <c r="F161">
        <v>27</v>
      </c>
      <c r="G161">
        <v>62</v>
      </c>
      <c r="H161" s="34">
        <f t="shared" si="2"/>
        <v>245</v>
      </c>
    </row>
    <row r="162" spans="1:8" x14ac:dyDescent="0.2">
      <c r="A162" t="s">
        <v>167</v>
      </c>
      <c r="B162" t="s">
        <v>519</v>
      </c>
      <c r="C162">
        <v>75.3</v>
      </c>
      <c r="D162">
        <v>1</v>
      </c>
      <c r="E162">
        <v>142</v>
      </c>
      <c r="F162">
        <v>22</v>
      </c>
      <c r="G162">
        <v>63</v>
      </c>
      <c r="H162" s="34">
        <f t="shared" si="2"/>
        <v>227</v>
      </c>
    </row>
    <row r="163" spans="1:8" x14ac:dyDescent="0.2">
      <c r="A163" t="s">
        <v>168</v>
      </c>
      <c r="B163" t="s">
        <v>519</v>
      </c>
      <c r="C163">
        <v>7.1</v>
      </c>
      <c r="D163">
        <v>1</v>
      </c>
      <c r="E163">
        <v>155</v>
      </c>
      <c r="F163">
        <v>31</v>
      </c>
      <c r="G163">
        <v>67</v>
      </c>
      <c r="H163" s="34">
        <f t="shared" si="2"/>
        <v>253</v>
      </c>
    </row>
    <row r="164" spans="1:8" x14ac:dyDescent="0.2">
      <c r="A164" t="s">
        <v>169</v>
      </c>
      <c r="B164" t="s">
        <v>519</v>
      </c>
      <c r="C164">
        <v>50.2</v>
      </c>
      <c r="D164">
        <v>1</v>
      </c>
      <c r="E164">
        <v>210</v>
      </c>
      <c r="F164">
        <v>29</v>
      </c>
      <c r="G164">
        <v>75</v>
      </c>
      <c r="H164" s="34">
        <f t="shared" si="2"/>
        <v>314</v>
      </c>
    </row>
    <row r="165" spans="1:8" x14ac:dyDescent="0.2">
      <c r="A165" t="s">
        <v>170</v>
      </c>
      <c r="B165" t="s">
        <v>519</v>
      </c>
      <c r="C165">
        <v>67.5</v>
      </c>
      <c r="D165">
        <v>1</v>
      </c>
      <c r="E165">
        <v>198</v>
      </c>
      <c r="F165">
        <v>23</v>
      </c>
      <c r="G165">
        <v>41</v>
      </c>
      <c r="H165" s="34">
        <f t="shared" si="2"/>
        <v>262</v>
      </c>
    </row>
    <row r="166" spans="1:8" x14ac:dyDescent="0.2">
      <c r="A166" t="s">
        <v>171</v>
      </c>
      <c r="B166" t="s">
        <v>519</v>
      </c>
      <c r="C166">
        <v>38.5</v>
      </c>
      <c r="D166">
        <v>2</v>
      </c>
      <c r="E166">
        <v>98</v>
      </c>
      <c r="F166">
        <v>29</v>
      </c>
      <c r="G166">
        <v>52</v>
      </c>
      <c r="H166" s="34">
        <f t="shared" si="2"/>
        <v>179</v>
      </c>
    </row>
    <row r="167" spans="1:8" x14ac:dyDescent="0.2">
      <c r="A167" t="s">
        <v>172</v>
      </c>
      <c r="B167" t="s">
        <v>519</v>
      </c>
      <c r="C167">
        <v>18.3</v>
      </c>
      <c r="D167">
        <v>1</v>
      </c>
      <c r="E167">
        <v>131</v>
      </c>
      <c r="F167">
        <v>23</v>
      </c>
      <c r="G167">
        <v>61</v>
      </c>
      <c r="H167" s="34">
        <f t="shared" si="2"/>
        <v>215</v>
      </c>
    </row>
    <row r="168" spans="1:8" x14ac:dyDescent="0.2">
      <c r="A168" t="s">
        <v>173</v>
      </c>
      <c r="B168" t="s">
        <v>519</v>
      </c>
      <c r="C168">
        <v>6</v>
      </c>
      <c r="D168">
        <v>1</v>
      </c>
      <c r="E168">
        <v>113</v>
      </c>
      <c r="F168">
        <v>40</v>
      </c>
      <c r="G168">
        <v>50</v>
      </c>
      <c r="H168" s="34">
        <f t="shared" si="2"/>
        <v>203</v>
      </c>
    </row>
    <row r="169" spans="1:8" x14ac:dyDescent="0.2">
      <c r="A169" t="s">
        <v>174</v>
      </c>
      <c r="B169" t="s">
        <v>519</v>
      </c>
      <c r="C169">
        <v>61.9</v>
      </c>
      <c r="D169">
        <v>1</v>
      </c>
      <c r="E169">
        <v>216</v>
      </c>
      <c r="F169">
        <v>37</v>
      </c>
      <c r="G169">
        <v>87</v>
      </c>
      <c r="H169" s="34">
        <f t="shared" si="2"/>
        <v>340</v>
      </c>
    </row>
    <row r="170" spans="1:8" x14ac:dyDescent="0.2">
      <c r="A170" t="s">
        <v>175</v>
      </c>
      <c r="B170" t="s">
        <v>519</v>
      </c>
      <c r="C170">
        <v>1.4</v>
      </c>
      <c r="D170">
        <v>1</v>
      </c>
      <c r="E170">
        <v>134</v>
      </c>
      <c r="F170">
        <v>31</v>
      </c>
      <c r="G170">
        <v>89</v>
      </c>
      <c r="H170" s="34">
        <f t="shared" si="2"/>
        <v>254</v>
      </c>
    </row>
    <row r="171" spans="1:8" x14ac:dyDescent="0.2">
      <c r="A171" t="s">
        <v>176</v>
      </c>
      <c r="B171" t="s">
        <v>519</v>
      </c>
      <c r="C171">
        <v>50.8</v>
      </c>
      <c r="D171">
        <v>2</v>
      </c>
      <c r="E171">
        <v>129</v>
      </c>
      <c r="F171">
        <v>29</v>
      </c>
      <c r="G171">
        <v>48</v>
      </c>
      <c r="H171" s="34">
        <f t="shared" si="2"/>
        <v>206</v>
      </c>
    </row>
    <row r="172" spans="1:8" x14ac:dyDescent="0.2">
      <c r="A172" t="s">
        <v>177</v>
      </c>
      <c r="B172" t="s">
        <v>519</v>
      </c>
      <c r="C172">
        <v>45.7</v>
      </c>
      <c r="D172">
        <v>1</v>
      </c>
      <c r="E172">
        <v>161</v>
      </c>
      <c r="F172">
        <v>32</v>
      </c>
      <c r="G172">
        <v>76</v>
      </c>
      <c r="H172" s="34">
        <f t="shared" si="2"/>
        <v>269</v>
      </c>
    </row>
    <row r="173" spans="1:8" x14ac:dyDescent="0.2">
      <c r="A173" t="s">
        <v>178</v>
      </c>
      <c r="B173" t="s">
        <v>519</v>
      </c>
      <c r="C173">
        <v>66.400000000000006</v>
      </c>
      <c r="D173">
        <v>1</v>
      </c>
      <c r="E173">
        <v>105</v>
      </c>
      <c r="F173">
        <v>30</v>
      </c>
      <c r="G173">
        <v>72</v>
      </c>
      <c r="H173" s="34">
        <f t="shared" si="2"/>
        <v>207</v>
      </c>
    </row>
    <row r="174" spans="1:8" x14ac:dyDescent="0.2">
      <c r="A174" t="s">
        <v>179</v>
      </c>
      <c r="B174" t="s">
        <v>519</v>
      </c>
      <c r="C174">
        <v>37</v>
      </c>
      <c r="D174">
        <v>1</v>
      </c>
      <c r="E174">
        <v>130</v>
      </c>
      <c r="F174">
        <v>27</v>
      </c>
      <c r="G174">
        <v>29</v>
      </c>
      <c r="H174" s="34">
        <f t="shared" si="2"/>
        <v>186</v>
      </c>
    </row>
    <row r="175" spans="1:8" x14ac:dyDescent="0.2">
      <c r="A175" t="s">
        <v>180</v>
      </c>
      <c r="B175" t="s">
        <v>519</v>
      </c>
      <c r="C175">
        <v>23.7</v>
      </c>
      <c r="D175">
        <v>2</v>
      </c>
      <c r="E175">
        <v>185</v>
      </c>
      <c r="F175">
        <v>36</v>
      </c>
      <c r="G175">
        <v>55</v>
      </c>
      <c r="H175" s="34">
        <f t="shared" si="2"/>
        <v>276</v>
      </c>
    </row>
    <row r="176" spans="1:8" x14ac:dyDescent="0.2">
      <c r="A176" t="s">
        <v>181</v>
      </c>
      <c r="B176" t="s">
        <v>519</v>
      </c>
      <c r="C176">
        <v>34.200000000000003</v>
      </c>
      <c r="D176">
        <v>1</v>
      </c>
      <c r="E176">
        <v>157</v>
      </c>
      <c r="F176">
        <v>24</v>
      </c>
      <c r="G176">
        <v>78</v>
      </c>
      <c r="H176" s="34">
        <f t="shared" si="2"/>
        <v>259</v>
      </c>
    </row>
    <row r="177" spans="1:8" x14ac:dyDescent="0.2">
      <c r="A177" t="s">
        <v>182</v>
      </c>
      <c r="B177" t="s">
        <v>519</v>
      </c>
      <c r="C177">
        <v>45.6</v>
      </c>
      <c r="D177">
        <v>2</v>
      </c>
      <c r="E177">
        <v>137</v>
      </c>
      <c r="F177">
        <v>25</v>
      </c>
      <c r="G177">
        <v>79</v>
      </c>
      <c r="H177" s="34">
        <f t="shared" si="2"/>
        <v>241</v>
      </c>
    </row>
    <row r="178" spans="1:8" x14ac:dyDescent="0.2">
      <c r="A178" t="s">
        <v>183</v>
      </c>
      <c r="B178" t="s">
        <v>519</v>
      </c>
      <c r="C178">
        <v>27.2</v>
      </c>
      <c r="D178">
        <v>1</v>
      </c>
      <c r="E178">
        <v>118</v>
      </c>
      <c r="F178">
        <v>33</v>
      </c>
      <c r="G178">
        <v>35</v>
      </c>
      <c r="H178" s="34">
        <f t="shared" si="2"/>
        <v>186</v>
      </c>
    </row>
    <row r="179" spans="1:8" x14ac:dyDescent="0.2">
      <c r="A179" t="s">
        <v>184</v>
      </c>
      <c r="B179" t="s">
        <v>519</v>
      </c>
      <c r="C179">
        <v>36.6</v>
      </c>
      <c r="D179">
        <v>2</v>
      </c>
      <c r="E179">
        <v>149</v>
      </c>
      <c r="F179">
        <v>27</v>
      </c>
      <c r="G179">
        <v>37</v>
      </c>
      <c r="H179" s="34">
        <f t="shared" si="2"/>
        <v>213</v>
      </c>
    </row>
    <row r="180" spans="1:8" x14ac:dyDescent="0.2">
      <c r="A180" t="s">
        <v>185</v>
      </c>
      <c r="B180" t="s">
        <v>519</v>
      </c>
      <c r="C180">
        <v>67.099999999999994</v>
      </c>
      <c r="D180">
        <v>1</v>
      </c>
      <c r="E180">
        <v>166</v>
      </c>
      <c r="F180">
        <v>30</v>
      </c>
      <c r="G180">
        <v>33</v>
      </c>
      <c r="H180" s="34">
        <f t="shared" si="2"/>
        <v>229</v>
      </c>
    </row>
    <row r="181" spans="1:8" x14ac:dyDescent="0.2">
      <c r="A181" t="s">
        <v>186</v>
      </c>
      <c r="B181" t="s">
        <v>519</v>
      </c>
      <c r="C181">
        <v>34.4</v>
      </c>
      <c r="D181">
        <v>1</v>
      </c>
      <c r="E181">
        <v>165</v>
      </c>
      <c r="F181">
        <v>25</v>
      </c>
      <c r="G181">
        <v>49</v>
      </c>
      <c r="H181" s="34">
        <f t="shared" si="2"/>
        <v>239</v>
      </c>
    </row>
    <row r="182" spans="1:8" x14ac:dyDescent="0.2">
      <c r="A182" t="s">
        <v>187</v>
      </c>
      <c r="B182" t="s">
        <v>519</v>
      </c>
      <c r="C182">
        <v>75.900000000000006</v>
      </c>
      <c r="D182">
        <v>1</v>
      </c>
      <c r="E182">
        <v>151</v>
      </c>
      <c r="F182">
        <v>30</v>
      </c>
      <c r="G182">
        <v>48</v>
      </c>
      <c r="H182" s="34">
        <f t="shared" si="2"/>
        <v>229</v>
      </c>
    </row>
    <row r="183" spans="1:8" x14ac:dyDescent="0.2">
      <c r="A183" t="s">
        <v>188</v>
      </c>
      <c r="B183" t="s">
        <v>519</v>
      </c>
      <c r="C183">
        <v>41.1</v>
      </c>
      <c r="D183">
        <v>1</v>
      </c>
      <c r="E183">
        <v>178</v>
      </c>
      <c r="F183">
        <v>40</v>
      </c>
      <c r="G183">
        <v>81</v>
      </c>
      <c r="H183" s="34">
        <f t="shared" si="2"/>
        <v>299</v>
      </c>
    </row>
    <row r="184" spans="1:8" x14ac:dyDescent="0.2">
      <c r="A184" t="s">
        <v>189</v>
      </c>
      <c r="B184" t="s">
        <v>519</v>
      </c>
      <c r="C184">
        <v>70</v>
      </c>
      <c r="D184">
        <v>1</v>
      </c>
      <c r="E184">
        <v>144</v>
      </c>
      <c r="F184">
        <v>31</v>
      </c>
      <c r="G184">
        <v>89</v>
      </c>
      <c r="H184" s="34">
        <f t="shared" si="2"/>
        <v>264</v>
      </c>
    </row>
    <row r="185" spans="1:8" x14ac:dyDescent="0.2">
      <c r="A185" t="s">
        <v>190</v>
      </c>
      <c r="B185" t="s">
        <v>519</v>
      </c>
      <c r="C185">
        <v>46.1</v>
      </c>
      <c r="D185">
        <v>2</v>
      </c>
      <c r="E185">
        <v>134</v>
      </c>
      <c r="F185">
        <v>25</v>
      </c>
      <c r="G185">
        <v>76</v>
      </c>
      <c r="H185" s="34">
        <f t="shared" si="2"/>
        <v>235</v>
      </c>
    </row>
    <row r="186" spans="1:8" x14ac:dyDescent="0.2">
      <c r="A186" t="s">
        <v>191</v>
      </c>
      <c r="B186" t="s">
        <v>519</v>
      </c>
      <c r="C186">
        <v>38.700000000000003</v>
      </c>
      <c r="D186">
        <v>1</v>
      </c>
      <c r="E186">
        <v>174</v>
      </c>
      <c r="F186">
        <v>24</v>
      </c>
      <c r="G186">
        <v>98</v>
      </c>
      <c r="H186" s="34">
        <f t="shared" si="2"/>
        <v>296</v>
      </c>
    </row>
    <row r="187" spans="1:8" x14ac:dyDescent="0.2">
      <c r="A187" t="s">
        <v>192</v>
      </c>
      <c r="B187" t="s">
        <v>519</v>
      </c>
      <c r="C187">
        <v>58.5</v>
      </c>
      <c r="D187">
        <v>1</v>
      </c>
      <c r="E187">
        <v>126</v>
      </c>
      <c r="F187">
        <v>27</v>
      </c>
      <c r="G187">
        <v>48</v>
      </c>
      <c r="H187" s="34">
        <f t="shared" si="2"/>
        <v>201</v>
      </c>
    </row>
    <row r="188" spans="1:8" x14ac:dyDescent="0.2">
      <c r="A188" t="s">
        <v>193</v>
      </c>
      <c r="B188" t="s">
        <v>519</v>
      </c>
      <c r="C188">
        <v>65.400000000000006</v>
      </c>
      <c r="D188">
        <v>1</v>
      </c>
      <c r="E188">
        <v>163</v>
      </c>
      <c r="F188">
        <v>24</v>
      </c>
      <c r="G188">
        <v>81</v>
      </c>
      <c r="H188" s="34">
        <f t="shared" si="2"/>
        <v>268</v>
      </c>
    </row>
    <row r="189" spans="1:8" x14ac:dyDescent="0.2">
      <c r="A189" t="s">
        <v>194</v>
      </c>
      <c r="B189" t="s">
        <v>519</v>
      </c>
      <c r="C189">
        <v>61.7</v>
      </c>
      <c r="D189">
        <v>1</v>
      </c>
      <c r="E189">
        <v>138</v>
      </c>
      <c r="F189">
        <v>24</v>
      </c>
      <c r="G189">
        <v>58</v>
      </c>
      <c r="H189" s="34">
        <f t="shared" si="2"/>
        <v>220</v>
      </c>
    </row>
    <row r="190" spans="1:8" x14ac:dyDescent="0.2">
      <c r="A190" t="s">
        <v>195</v>
      </c>
      <c r="B190" t="s">
        <v>519</v>
      </c>
      <c r="C190">
        <v>31.3</v>
      </c>
      <c r="D190">
        <v>1</v>
      </c>
      <c r="E190">
        <v>123</v>
      </c>
      <c r="F190">
        <v>30</v>
      </c>
      <c r="G190">
        <v>102</v>
      </c>
      <c r="H190" s="34">
        <f t="shared" si="2"/>
        <v>255</v>
      </c>
    </row>
    <row r="191" spans="1:8" x14ac:dyDescent="0.2">
      <c r="A191" t="s">
        <v>196</v>
      </c>
      <c r="B191" t="s">
        <v>519</v>
      </c>
      <c r="C191">
        <v>19.600000000000001</v>
      </c>
      <c r="D191">
        <v>2</v>
      </c>
      <c r="E191">
        <v>136</v>
      </c>
      <c r="F191">
        <v>33</v>
      </c>
      <c r="G191">
        <v>27</v>
      </c>
      <c r="H191" s="34">
        <f t="shared" si="2"/>
        <v>196</v>
      </c>
    </row>
    <row r="192" spans="1:8" x14ac:dyDescent="0.2">
      <c r="A192" t="s">
        <v>197</v>
      </c>
      <c r="B192" t="s">
        <v>519</v>
      </c>
      <c r="C192">
        <v>68.900000000000006</v>
      </c>
      <c r="D192">
        <v>1</v>
      </c>
      <c r="E192">
        <v>156</v>
      </c>
      <c r="F192">
        <v>33</v>
      </c>
      <c r="G192">
        <v>72</v>
      </c>
      <c r="H192" s="34">
        <f t="shared" si="2"/>
        <v>261</v>
      </c>
    </row>
    <row r="193" spans="1:8" x14ac:dyDescent="0.2">
      <c r="A193" t="s">
        <v>198</v>
      </c>
      <c r="B193" t="s">
        <v>519</v>
      </c>
      <c r="C193">
        <v>90.6</v>
      </c>
      <c r="D193">
        <v>2</v>
      </c>
      <c r="E193">
        <v>187</v>
      </c>
      <c r="F193">
        <v>35</v>
      </c>
      <c r="G193">
        <v>49</v>
      </c>
      <c r="H193" s="34">
        <f t="shared" si="2"/>
        <v>271</v>
      </c>
    </row>
    <row r="194" spans="1:8" x14ac:dyDescent="0.2">
      <c r="A194" t="s">
        <v>199</v>
      </c>
      <c r="B194" t="s">
        <v>519</v>
      </c>
      <c r="C194">
        <v>85</v>
      </c>
      <c r="D194">
        <v>1</v>
      </c>
      <c r="E194">
        <v>128</v>
      </c>
      <c r="F194">
        <v>33</v>
      </c>
      <c r="G194">
        <v>30</v>
      </c>
      <c r="H194" s="34">
        <f t="shared" si="2"/>
        <v>191</v>
      </c>
    </row>
    <row r="195" spans="1:8" x14ac:dyDescent="0.2">
      <c r="A195" t="s">
        <v>200</v>
      </c>
      <c r="B195" t="s">
        <v>519</v>
      </c>
      <c r="C195">
        <v>21.7</v>
      </c>
      <c r="D195">
        <v>1</v>
      </c>
      <c r="E195">
        <v>223</v>
      </c>
      <c r="F195">
        <v>28</v>
      </c>
      <c r="G195">
        <v>63</v>
      </c>
      <c r="H195" s="34">
        <f t="shared" ref="H195:H258" si="3">SUM(E195:G195)</f>
        <v>314</v>
      </c>
    </row>
    <row r="196" spans="1:8" x14ac:dyDescent="0.2">
      <c r="A196" t="s">
        <v>201</v>
      </c>
      <c r="B196" t="s">
        <v>519</v>
      </c>
      <c r="C196">
        <v>31.6</v>
      </c>
      <c r="D196">
        <v>1</v>
      </c>
      <c r="E196">
        <v>318</v>
      </c>
      <c r="F196">
        <v>34</v>
      </c>
      <c r="G196">
        <v>76</v>
      </c>
      <c r="H196" s="34">
        <f t="shared" si="3"/>
        <v>428</v>
      </c>
    </row>
    <row r="197" spans="1:8" x14ac:dyDescent="0.2">
      <c r="A197" t="s">
        <v>202</v>
      </c>
      <c r="B197" t="s">
        <v>519</v>
      </c>
      <c r="C197">
        <v>63</v>
      </c>
      <c r="D197">
        <v>1</v>
      </c>
      <c r="E197">
        <v>142</v>
      </c>
      <c r="F197">
        <v>32</v>
      </c>
      <c r="G197">
        <v>113</v>
      </c>
      <c r="H197" s="34">
        <f t="shared" si="3"/>
        <v>287</v>
      </c>
    </row>
    <row r="198" spans="1:8" x14ac:dyDescent="0.2">
      <c r="A198" t="s">
        <v>203</v>
      </c>
      <c r="B198" t="s">
        <v>519</v>
      </c>
      <c r="C198">
        <v>37.5</v>
      </c>
      <c r="D198">
        <v>2</v>
      </c>
      <c r="E198">
        <v>119</v>
      </c>
      <c r="F198">
        <v>24</v>
      </c>
      <c r="G198">
        <v>51</v>
      </c>
      <c r="H198" s="34">
        <f t="shared" si="3"/>
        <v>194</v>
      </c>
    </row>
    <row r="199" spans="1:8" x14ac:dyDescent="0.2">
      <c r="A199" t="s">
        <v>204</v>
      </c>
      <c r="B199" t="s">
        <v>519</v>
      </c>
      <c r="C199">
        <v>30.9</v>
      </c>
      <c r="D199">
        <v>2</v>
      </c>
      <c r="E199">
        <v>216</v>
      </c>
      <c r="F199">
        <v>31</v>
      </c>
      <c r="G199">
        <v>91</v>
      </c>
      <c r="H199" s="34">
        <f t="shared" si="3"/>
        <v>338</v>
      </c>
    </row>
    <row r="200" spans="1:8" x14ac:dyDescent="0.2">
      <c r="A200" t="s">
        <v>205</v>
      </c>
      <c r="B200" t="s">
        <v>519</v>
      </c>
      <c r="C200">
        <v>56.1</v>
      </c>
      <c r="D200">
        <v>1</v>
      </c>
      <c r="E200">
        <v>142</v>
      </c>
      <c r="F200">
        <v>33</v>
      </c>
      <c r="G200">
        <v>71</v>
      </c>
      <c r="H200" s="34">
        <f t="shared" si="3"/>
        <v>246</v>
      </c>
    </row>
    <row r="201" spans="1:8" x14ac:dyDescent="0.2">
      <c r="A201" t="s">
        <v>206</v>
      </c>
      <c r="B201" t="s">
        <v>519</v>
      </c>
      <c r="C201">
        <v>34</v>
      </c>
      <c r="D201">
        <v>1</v>
      </c>
      <c r="E201">
        <v>162</v>
      </c>
      <c r="F201">
        <v>37</v>
      </c>
      <c r="G201">
        <v>78</v>
      </c>
      <c r="H201" s="34">
        <f t="shared" si="3"/>
        <v>277</v>
      </c>
    </row>
    <row r="202" spans="1:8" x14ac:dyDescent="0.2">
      <c r="A202" t="s">
        <v>207</v>
      </c>
      <c r="B202" t="s">
        <v>519</v>
      </c>
      <c r="C202">
        <v>52.8</v>
      </c>
      <c r="D202">
        <v>1</v>
      </c>
      <c r="E202">
        <v>199</v>
      </c>
      <c r="F202">
        <v>31</v>
      </c>
      <c r="G202">
        <v>107</v>
      </c>
      <c r="H202" s="34">
        <f t="shared" si="3"/>
        <v>337</v>
      </c>
    </row>
    <row r="203" spans="1:8" x14ac:dyDescent="0.2">
      <c r="A203" t="s">
        <v>208</v>
      </c>
      <c r="B203" t="s">
        <v>519</v>
      </c>
      <c r="C203">
        <v>21.8</v>
      </c>
      <c r="D203">
        <v>1</v>
      </c>
      <c r="E203">
        <v>99</v>
      </c>
      <c r="F203">
        <v>32</v>
      </c>
      <c r="G203">
        <v>106</v>
      </c>
      <c r="H203" s="34">
        <f t="shared" si="3"/>
        <v>237</v>
      </c>
    </row>
    <row r="204" spans="1:8" x14ac:dyDescent="0.2">
      <c r="A204" t="s">
        <v>209</v>
      </c>
      <c r="B204" t="s">
        <v>519</v>
      </c>
      <c r="C204">
        <v>33.799999999999997</v>
      </c>
      <c r="D204">
        <v>1</v>
      </c>
      <c r="E204">
        <v>201</v>
      </c>
      <c r="F204">
        <v>28</v>
      </c>
      <c r="G204">
        <v>86</v>
      </c>
      <c r="H204" s="34">
        <f t="shared" si="3"/>
        <v>315</v>
      </c>
    </row>
    <row r="205" spans="1:8" x14ac:dyDescent="0.2">
      <c r="A205" t="s">
        <v>210</v>
      </c>
      <c r="B205" t="s">
        <v>519</v>
      </c>
      <c r="C205">
        <v>37.9</v>
      </c>
      <c r="D205">
        <v>1</v>
      </c>
      <c r="E205">
        <v>161</v>
      </c>
      <c r="F205">
        <v>30</v>
      </c>
      <c r="G205">
        <v>46</v>
      </c>
      <c r="H205" s="34">
        <f t="shared" si="3"/>
        <v>237</v>
      </c>
    </row>
    <row r="206" spans="1:8" x14ac:dyDescent="0.2">
      <c r="A206" t="s">
        <v>211</v>
      </c>
      <c r="B206" t="s">
        <v>519</v>
      </c>
      <c r="C206">
        <v>60.8</v>
      </c>
      <c r="D206">
        <v>1</v>
      </c>
      <c r="E206">
        <v>101</v>
      </c>
      <c r="F206">
        <v>30</v>
      </c>
      <c r="G206">
        <v>84</v>
      </c>
      <c r="H206" s="34">
        <f t="shared" si="3"/>
        <v>215</v>
      </c>
    </row>
    <row r="207" spans="1:8" x14ac:dyDescent="0.2">
      <c r="A207" t="s">
        <v>212</v>
      </c>
      <c r="B207" t="s">
        <v>519</v>
      </c>
      <c r="C207">
        <v>83.4</v>
      </c>
      <c r="D207">
        <v>2</v>
      </c>
      <c r="E207">
        <v>190</v>
      </c>
      <c r="F207">
        <v>33</v>
      </c>
      <c r="G207">
        <v>50</v>
      </c>
      <c r="H207" s="34">
        <f t="shared" si="3"/>
        <v>273</v>
      </c>
    </row>
    <row r="208" spans="1:8" x14ac:dyDescent="0.2">
      <c r="A208" t="s">
        <v>213</v>
      </c>
      <c r="B208" t="s">
        <v>519</v>
      </c>
      <c r="C208">
        <v>22.6</v>
      </c>
      <c r="D208">
        <v>1</v>
      </c>
      <c r="E208">
        <v>134</v>
      </c>
      <c r="F208">
        <v>27</v>
      </c>
      <c r="G208">
        <v>64</v>
      </c>
      <c r="H208" s="34">
        <f t="shared" si="3"/>
        <v>225</v>
      </c>
    </row>
    <row r="209" spans="1:8" x14ac:dyDescent="0.2">
      <c r="A209" t="s">
        <v>214</v>
      </c>
      <c r="B209" t="s">
        <v>519</v>
      </c>
      <c r="C209">
        <v>56</v>
      </c>
      <c r="D209">
        <v>1</v>
      </c>
      <c r="E209">
        <v>187</v>
      </c>
      <c r="F209">
        <v>33</v>
      </c>
      <c r="G209">
        <v>103</v>
      </c>
      <c r="H209" s="34">
        <f t="shared" si="3"/>
        <v>323</v>
      </c>
    </row>
    <row r="210" spans="1:8" x14ac:dyDescent="0.2">
      <c r="A210" t="s">
        <v>215</v>
      </c>
      <c r="B210" t="s">
        <v>519</v>
      </c>
      <c r="C210">
        <v>61.2</v>
      </c>
      <c r="D210">
        <v>1</v>
      </c>
      <c r="E210">
        <v>195</v>
      </c>
      <c r="F210">
        <v>43</v>
      </c>
      <c r="G210">
        <v>60</v>
      </c>
      <c r="H210" s="34">
        <f t="shared" si="3"/>
        <v>298</v>
      </c>
    </row>
    <row r="211" spans="1:8" x14ac:dyDescent="0.2">
      <c r="A211" t="s">
        <v>216</v>
      </c>
      <c r="B211" t="s">
        <v>519</v>
      </c>
      <c r="C211">
        <v>27.4</v>
      </c>
      <c r="D211">
        <v>1</v>
      </c>
      <c r="E211">
        <v>130</v>
      </c>
      <c r="F211">
        <v>34</v>
      </c>
      <c r="G211">
        <v>52</v>
      </c>
      <c r="H211" s="34">
        <f t="shared" si="3"/>
        <v>216</v>
      </c>
    </row>
    <row r="212" spans="1:8" x14ac:dyDescent="0.2">
      <c r="A212" t="s">
        <v>217</v>
      </c>
      <c r="B212" t="s">
        <v>519</v>
      </c>
      <c r="C212">
        <v>47</v>
      </c>
      <c r="D212">
        <v>1</v>
      </c>
      <c r="E212">
        <v>119</v>
      </c>
      <c r="F212">
        <v>39</v>
      </c>
      <c r="G212">
        <v>72</v>
      </c>
      <c r="H212" s="34">
        <f t="shared" si="3"/>
        <v>230</v>
      </c>
    </row>
    <row r="213" spans="1:8" x14ac:dyDescent="0.2">
      <c r="A213" t="s">
        <v>218</v>
      </c>
      <c r="B213" t="s">
        <v>519</v>
      </c>
      <c r="C213">
        <v>39.6</v>
      </c>
      <c r="D213">
        <v>1</v>
      </c>
      <c r="E213">
        <v>221</v>
      </c>
      <c r="F213">
        <v>30</v>
      </c>
      <c r="G213">
        <v>49</v>
      </c>
      <c r="H213" s="34">
        <f t="shared" si="3"/>
        <v>300</v>
      </c>
    </row>
    <row r="214" spans="1:8" x14ac:dyDescent="0.2">
      <c r="A214" t="s">
        <v>219</v>
      </c>
      <c r="B214" t="s">
        <v>519</v>
      </c>
      <c r="C214">
        <v>31.3</v>
      </c>
      <c r="D214">
        <v>2</v>
      </c>
      <c r="E214">
        <v>130</v>
      </c>
      <c r="F214">
        <v>29</v>
      </c>
      <c r="G214">
        <v>81</v>
      </c>
      <c r="H214" s="34">
        <f t="shared" si="3"/>
        <v>240</v>
      </c>
    </row>
    <row r="215" spans="1:8" x14ac:dyDescent="0.2">
      <c r="A215" t="s">
        <v>220</v>
      </c>
      <c r="B215" t="s">
        <v>519</v>
      </c>
      <c r="C215">
        <v>47.7</v>
      </c>
      <c r="D215">
        <v>1</v>
      </c>
      <c r="E215">
        <v>141</v>
      </c>
      <c r="F215">
        <v>26</v>
      </c>
      <c r="G215">
        <v>102</v>
      </c>
      <c r="H215" s="34">
        <f t="shared" si="3"/>
        <v>269</v>
      </c>
    </row>
    <row r="216" spans="1:8" x14ac:dyDescent="0.2">
      <c r="A216" t="s">
        <v>221</v>
      </c>
      <c r="B216" t="s">
        <v>519</v>
      </c>
      <c r="C216">
        <v>76.400000000000006</v>
      </c>
      <c r="D216">
        <v>1</v>
      </c>
      <c r="E216">
        <v>142</v>
      </c>
      <c r="F216">
        <v>35</v>
      </c>
      <c r="G216">
        <v>117</v>
      </c>
      <c r="H216" s="34">
        <f t="shared" si="3"/>
        <v>294</v>
      </c>
    </row>
    <row r="217" spans="1:8" x14ac:dyDescent="0.2">
      <c r="A217" t="s">
        <v>222</v>
      </c>
      <c r="B217" t="s">
        <v>519</v>
      </c>
      <c r="C217">
        <v>66.8</v>
      </c>
      <c r="D217">
        <v>1</v>
      </c>
      <c r="E217">
        <v>142</v>
      </c>
      <c r="F217">
        <v>34</v>
      </c>
      <c r="G217">
        <v>71</v>
      </c>
      <c r="H217" s="34">
        <f t="shared" si="3"/>
        <v>247</v>
      </c>
    </row>
    <row r="218" spans="1:8" x14ac:dyDescent="0.2">
      <c r="A218" t="s">
        <v>223</v>
      </c>
      <c r="B218" t="s">
        <v>519</v>
      </c>
      <c r="C218">
        <v>47.8</v>
      </c>
      <c r="D218">
        <v>2</v>
      </c>
      <c r="E218">
        <v>156</v>
      </c>
      <c r="F218">
        <v>36</v>
      </c>
      <c r="G218">
        <v>86</v>
      </c>
      <c r="H218" s="34">
        <f t="shared" si="3"/>
        <v>278</v>
      </c>
    </row>
    <row r="219" spans="1:8" x14ac:dyDescent="0.2">
      <c r="A219" t="s">
        <v>224</v>
      </c>
      <c r="B219" t="s">
        <v>519</v>
      </c>
      <c r="C219">
        <v>41.1</v>
      </c>
      <c r="D219">
        <v>1</v>
      </c>
      <c r="E219">
        <v>127</v>
      </c>
      <c r="F219">
        <v>29</v>
      </c>
      <c r="G219">
        <v>71</v>
      </c>
      <c r="H219" s="34">
        <f t="shared" si="3"/>
        <v>227</v>
      </c>
    </row>
    <row r="220" spans="1:8" x14ac:dyDescent="0.2">
      <c r="A220" t="s">
        <v>225</v>
      </c>
      <c r="B220" t="s">
        <v>519</v>
      </c>
      <c r="C220">
        <v>47.7</v>
      </c>
      <c r="D220">
        <v>1</v>
      </c>
      <c r="E220">
        <v>201</v>
      </c>
      <c r="F220">
        <v>33</v>
      </c>
      <c r="G220">
        <v>74</v>
      </c>
      <c r="H220" s="34">
        <f t="shared" si="3"/>
        <v>308</v>
      </c>
    </row>
    <row r="221" spans="1:8" x14ac:dyDescent="0.2">
      <c r="A221" t="s">
        <v>226</v>
      </c>
      <c r="B221" t="s">
        <v>520</v>
      </c>
      <c r="C221">
        <v>0.9</v>
      </c>
      <c r="D221">
        <v>1</v>
      </c>
      <c r="E221">
        <v>164</v>
      </c>
      <c r="F221">
        <v>8</v>
      </c>
      <c r="G221">
        <v>63</v>
      </c>
      <c r="H221" s="34">
        <f t="shared" si="3"/>
        <v>235</v>
      </c>
    </row>
    <row r="222" spans="1:8" x14ac:dyDescent="0.2">
      <c r="A222" t="s">
        <v>227</v>
      </c>
      <c r="B222" t="s">
        <v>520</v>
      </c>
      <c r="C222">
        <v>13.5</v>
      </c>
      <c r="D222">
        <v>1</v>
      </c>
      <c r="E222">
        <v>150</v>
      </c>
      <c r="F222">
        <v>10</v>
      </c>
      <c r="G222">
        <v>29</v>
      </c>
      <c r="H222" s="34">
        <f t="shared" si="3"/>
        <v>189</v>
      </c>
    </row>
    <row r="223" spans="1:8" x14ac:dyDescent="0.2">
      <c r="A223" t="s">
        <v>228</v>
      </c>
      <c r="B223" t="s">
        <v>520</v>
      </c>
      <c r="C223">
        <v>10</v>
      </c>
      <c r="D223">
        <v>1</v>
      </c>
      <c r="E223">
        <v>96</v>
      </c>
      <c r="F223">
        <v>8</v>
      </c>
      <c r="G223">
        <v>31</v>
      </c>
      <c r="H223" s="34">
        <f t="shared" si="3"/>
        <v>135</v>
      </c>
    </row>
    <row r="224" spans="1:8" x14ac:dyDescent="0.2">
      <c r="A224" t="s">
        <v>229</v>
      </c>
      <c r="B224" t="s">
        <v>520</v>
      </c>
      <c r="C224">
        <v>10.4</v>
      </c>
      <c r="D224">
        <v>1</v>
      </c>
      <c r="E224">
        <v>133</v>
      </c>
      <c r="F224">
        <v>9</v>
      </c>
      <c r="G224">
        <v>36</v>
      </c>
      <c r="H224" s="34">
        <f t="shared" si="3"/>
        <v>178</v>
      </c>
    </row>
    <row r="225" spans="1:8" x14ac:dyDescent="0.2">
      <c r="A225" t="s">
        <v>230</v>
      </c>
      <c r="B225" t="s">
        <v>520</v>
      </c>
      <c r="C225">
        <v>7.6</v>
      </c>
      <c r="D225">
        <v>1</v>
      </c>
      <c r="E225">
        <v>158</v>
      </c>
      <c r="F225">
        <v>7</v>
      </c>
      <c r="G225">
        <v>39</v>
      </c>
      <c r="H225" s="34">
        <f t="shared" si="3"/>
        <v>204</v>
      </c>
    </row>
    <row r="226" spans="1:8" x14ac:dyDescent="0.2">
      <c r="A226" t="s">
        <v>231</v>
      </c>
      <c r="B226" t="s">
        <v>520</v>
      </c>
      <c r="C226">
        <v>5.6</v>
      </c>
      <c r="D226">
        <v>2</v>
      </c>
      <c r="E226">
        <v>143</v>
      </c>
      <c r="F226">
        <v>13</v>
      </c>
      <c r="G226">
        <v>59</v>
      </c>
      <c r="H226" s="34">
        <f t="shared" si="3"/>
        <v>215</v>
      </c>
    </row>
    <row r="227" spans="1:8" x14ac:dyDescent="0.2">
      <c r="A227" t="s">
        <v>232</v>
      </c>
      <c r="B227" t="s">
        <v>520</v>
      </c>
      <c r="C227">
        <v>5.2</v>
      </c>
      <c r="D227">
        <v>1</v>
      </c>
      <c r="E227">
        <v>198</v>
      </c>
      <c r="F227">
        <v>8</v>
      </c>
      <c r="G227">
        <v>44</v>
      </c>
      <c r="H227" s="34">
        <f t="shared" si="3"/>
        <v>250</v>
      </c>
    </row>
    <row r="228" spans="1:8" x14ac:dyDescent="0.2">
      <c r="A228" t="s">
        <v>233</v>
      </c>
      <c r="B228" t="s">
        <v>520</v>
      </c>
      <c r="C228">
        <v>1.9</v>
      </c>
      <c r="D228">
        <v>1</v>
      </c>
      <c r="E228">
        <v>112</v>
      </c>
      <c r="F228">
        <v>9</v>
      </c>
      <c r="G228">
        <v>43</v>
      </c>
      <c r="H228" s="34">
        <f t="shared" si="3"/>
        <v>164</v>
      </c>
    </row>
    <row r="229" spans="1:8" x14ac:dyDescent="0.2">
      <c r="A229" t="s">
        <v>234</v>
      </c>
      <c r="B229" t="s">
        <v>520</v>
      </c>
      <c r="C229">
        <v>5</v>
      </c>
      <c r="D229">
        <v>1</v>
      </c>
      <c r="E229">
        <v>191</v>
      </c>
      <c r="F229">
        <v>9</v>
      </c>
      <c r="G229">
        <v>50</v>
      </c>
      <c r="H229" s="34">
        <f t="shared" si="3"/>
        <v>250</v>
      </c>
    </row>
    <row r="230" spans="1:8" x14ac:dyDescent="0.2">
      <c r="A230" t="s">
        <v>235</v>
      </c>
      <c r="B230" t="s">
        <v>520</v>
      </c>
      <c r="C230">
        <v>6.7</v>
      </c>
      <c r="D230">
        <v>1</v>
      </c>
      <c r="E230">
        <v>164</v>
      </c>
      <c r="F230">
        <v>7</v>
      </c>
      <c r="G230">
        <v>55</v>
      </c>
      <c r="H230" s="34">
        <f t="shared" si="3"/>
        <v>226</v>
      </c>
    </row>
    <row r="231" spans="1:8" x14ac:dyDescent="0.2">
      <c r="A231" t="s">
        <v>236</v>
      </c>
      <c r="B231" t="s">
        <v>520</v>
      </c>
      <c r="C231">
        <v>6.1</v>
      </c>
      <c r="D231">
        <v>1</v>
      </c>
      <c r="E231">
        <v>107</v>
      </c>
      <c r="F231">
        <v>11</v>
      </c>
      <c r="G231">
        <v>9</v>
      </c>
      <c r="H231" s="34">
        <f t="shared" si="3"/>
        <v>127</v>
      </c>
    </row>
    <row r="232" spans="1:8" x14ac:dyDescent="0.2">
      <c r="A232" t="s">
        <v>237</v>
      </c>
      <c r="B232" t="s">
        <v>520</v>
      </c>
      <c r="C232">
        <v>6</v>
      </c>
      <c r="D232">
        <v>1</v>
      </c>
      <c r="E232">
        <v>130</v>
      </c>
      <c r="F232">
        <v>12</v>
      </c>
      <c r="G232">
        <v>67</v>
      </c>
      <c r="H232" s="34">
        <f t="shared" si="3"/>
        <v>209</v>
      </c>
    </row>
    <row r="233" spans="1:8" x14ac:dyDescent="0.2">
      <c r="A233" t="s">
        <v>238</v>
      </c>
      <c r="B233" t="s">
        <v>520</v>
      </c>
      <c r="C233">
        <v>8</v>
      </c>
      <c r="D233">
        <v>1</v>
      </c>
      <c r="E233">
        <v>141</v>
      </c>
      <c r="F233">
        <v>10</v>
      </c>
      <c r="G233">
        <v>37</v>
      </c>
      <c r="H233" s="34">
        <f t="shared" si="3"/>
        <v>188</v>
      </c>
    </row>
    <row r="234" spans="1:8" x14ac:dyDescent="0.2">
      <c r="A234" t="s">
        <v>239</v>
      </c>
      <c r="B234" t="s">
        <v>520</v>
      </c>
      <c r="C234">
        <v>6.6</v>
      </c>
      <c r="D234">
        <v>1</v>
      </c>
      <c r="E234">
        <v>154</v>
      </c>
      <c r="F234">
        <v>7</v>
      </c>
      <c r="G234">
        <v>39</v>
      </c>
      <c r="H234" s="34">
        <f t="shared" si="3"/>
        <v>200</v>
      </c>
    </row>
    <row r="235" spans="1:8" x14ac:dyDescent="0.2">
      <c r="A235" t="s">
        <v>240</v>
      </c>
      <c r="B235" t="s">
        <v>520</v>
      </c>
      <c r="C235">
        <v>4.5</v>
      </c>
      <c r="D235">
        <v>1</v>
      </c>
      <c r="E235">
        <v>225</v>
      </c>
      <c r="F235">
        <v>11</v>
      </c>
      <c r="G235">
        <v>42</v>
      </c>
      <c r="H235" s="34">
        <f t="shared" si="3"/>
        <v>278</v>
      </c>
    </row>
    <row r="236" spans="1:8" x14ac:dyDescent="0.2">
      <c r="A236" t="s">
        <v>241</v>
      </c>
      <c r="B236" t="s">
        <v>520</v>
      </c>
      <c r="C236">
        <v>5.5</v>
      </c>
      <c r="D236">
        <v>1</v>
      </c>
      <c r="E236">
        <v>156</v>
      </c>
      <c r="F236">
        <v>9</v>
      </c>
      <c r="G236">
        <v>32</v>
      </c>
      <c r="H236" s="34">
        <f t="shared" si="3"/>
        <v>197</v>
      </c>
    </row>
    <row r="237" spans="1:8" x14ac:dyDescent="0.2">
      <c r="A237" t="s">
        <v>242</v>
      </c>
      <c r="B237" t="s">
        <v>520</v>
      </c>
      <c r="C237">
        <v>0.8</v>
      </c>
      <c r="D237">
        <v>1</v>
      </c>
      <c r="E237">
        <v>97</v>
      </c>
      <c r="F237">
        <v>10</v>
      </c>
      <c r="G237">
        <v>31</v>
      </c>
      <c r="H237" s="34">
        <f t="shared" si="3"/>
        <v>138</v>
      </c>
    </row>
    <row r="238" spans="1:8" x14ac:dyDescent="0.2">
      <c r="A238" t="s">
        <v>243</v>
      </c>
      <c r="B238" t="s">
        <v>520</v>
      </c>
      <c r="C238">
        <v>4.9000000000000004</v>
      </c>
      <c r="D238">
        <v>1</v>
      </c>
      <c r="E238">
        <v>116</v>
      </c>
      <c r="F238">
        <v>9</v>
      </c>
      <c r="G238">
        <v>31</v>
      </c>
      <c r="H238" s="34">
        <f t="shared" si="3"/>
        <v>156</v>
      </c>
    </row>
    <row r="239" spans="1:8" x14ac:dyDescent="0.2">
      <c r="A239" t="s">
        <v>244</v>
      </c>
      <c r="B239" t="s">
        <v>520</v>
      </c>
      <c r="C239">
        <v>5.3</v>
      </c>
      <c r="D239">
        <v>2</v>
      </c>
      <c r="E239">
        <v>143</v>
      </c>
      <c r="F239">
        <v>11</v>
      </c>
      <c r="G239">
        <v>54</v>
      </c>
      <c r="H239" s="34">
        <f t="shared" si="3"/>
        <v>208</v>
      </c>
    </row>
    <row r="240" spans="1:8" x14ac:dyDescent="0.2">
      <c r="A240" t="s">
        <v>245</v>
      </c>
      <c r="B240" t="s">
        <v>520</v>
      </c>
      <c r="C240">
        <v>8</v>
      </c>
      <c r="D240">
        <v>1</v>
      </c>
      <c r="E240">
        <v>175</v>
      </c>
      <c r="F240">
        <v>9</v>
      </c>
      <c r="G240">
        <v>52</v>
      </c>
      <c r="H240" s="34">
        <f t="shared" si="3"/>
        <v>236</v>
      </c>
    </row>
    <row r="241" spans="1:8" x14ac:dyDescent="0.2">
      <c r="A241" t="s">
        <v>246</v>
      </c>
      <c r="B241" t="s">
        <v>520</v>
      </c>
      <c r="C241">
        <v>10.6</v>
      </c>
      <c r="D241">
        <v>1</v>
      </c>
      <c r="E241">
        <v>72</v>
      </c>
      <c r="F241">
        <v>12</v>
      </c>
      <c r="G241">
        <v>49</v>
      </c>
      <c r="H241" s="34">
        <f t="shared" si="3"/>
        <v>133</v>
      </c>
    </row>
    <row r="242" spans="1:8" x14ac:dyDescent="0.2">
      <c r="A242" t="s">
        <v>247</v>
      </c>
      <c r="B242" t="s">
        <v>520</v>
      </c>
      <c r="C242">
        <v>4.4000000000000004</v>
      </c>
      <c r="D242">
        <v>1</v>
      </c>
      <c r="E242">
        <v>96</v>
      </c>
      <c r="F242">
        <v>11</v>
      </c>
      <c r="G242">
        <v>75</v>
      </c>
      <c r="H242" s="34">
        <f t="shared" si="3"/>
        <v>182</v>
      </c>
    </row>
    <row r="243" spans="1:8" x14ac:dyDescent="0.2">
      <c r="A243" t="s">
        <v>248</v>
      </c>
      <c r="B243" t="s">
        <v>520</v>
      </c>
      <c r="C243">
        <v>4</v>
      </c>
      <c r="D243">
        <v>1</v>
      </c>
      <c r="E243">
        <v>152</v>
      </c>
      <c r="F243">
        <v>10</v>
      </c>
      <c r="G243">
        <v>60</v>
      </c>
      <c r="H243" s="34">
        <f t="shared" si="3"/>
        <v>222</v>
      </c>
    </row>
    <row r="244" spans="1:8" x14ac:dyDescent="0.2">
      <c r="A244" t="s">
        <v>249</v>
      </c>
      <c r="B244" t="s">
        <v>520</v>
      </c>
      <c r="C244">
        <v>6.5</v>
      </c>
      <c r="D244">
        <v>1</v>
      </c>
      <c r="E244">
        <v>175</v>
      </c>
      <c r="F244">
        <v>11</v>
      </c>
      <c r="G244">
        <v>45</v>
      </c>
      <c r="H244" s="34">
        <f t="shared" si="3"/>
        <v>231</v>
      </c>
    </row>
    <row r="245" spans="1:8" x14ac:dyDescent="0.2">
      <c r="A245" t="s">
        <v>250</v>
      </c>
      <c r="B245" t="s">
        <v>520</v>
      </c>
      <c r="C245">
        <v>4.7</v>
      </c>
      <c r="D245">
        <v>1</v>
      </c>
      <c r="E245">
        <v>93</v>
      </c>
      <c r="F245">
        <v>7</v>
      </c>
      <c r="G245">
        <v>38</v>
      </c>
      <c r="H245" s="34">
        <f t="shared" si="3"/>
        <v>138</v>
      </c>
    </row>
    <row r="246" spans="1:8" x14ac:dyDescent="0.2">
      <c r="A246" t="s">
        <v>251</v>
      </c>
      <c r="B246" t="s">
        <v>520</v>
      </c>
      <c r="C246">
        <v>1.8</v>
      </c>
      <c r="D246">
        <v>1</v>
      </c>
      <c r="E246">
        <v>148</v>
      </c>
      <c r="F246">
        <v>12</v>
      </c>
      <c r="G246">
        <v>43</v>
      </c>
      <c r="H246" s="34">
        <f t="shared" si="3"/>
        <v>203</v>
      </c>
    </row>
    <row r="247" spans="1:8" x14ac:dyDescent="0.2">
      <c r="A247" t="s">
        <v>252</v>
      </c>
      <c r="B247" t="s">
        <v>520</v>
      </c>
      <c r="C247">
        <v>10.9</v>
      </c>
      <c r="D247">
        <v>1</v>
      </c>
      <c r="E247">
        <v>160</v>
      </c>
      <c r="F247">
        <v>12</v>
      </c>
      <c r="G247">
        <v>42</v>
      </c>
      <c r="H247" s="34">
        <f t="shared" si="3"/>
        <v>214</v>
      </c>
    </row>
    <row r="248" spans="1:8" x14ac:dyDescent="0.2">
      <c r="A248" t="s">
        <v>253</v>
      </c>
      <c r="B248" t="s">
        <v>520</v>
      </c>
      <c r="C248">
        <v>2.2999999999999998</v>
      </c>
      <c r="D248">
        <v>2</v>
      </c>
      <c r="E248">
        <v>155</v>
      </c>
      <c r="F248">
        <v>9</v>
      </c>
      <c r="G248">
        <v>17</v>
      </c>
      <c r="H248" s="34">
        <f t="shared" si="3"/>
        <v>181</v>
      </c>
    </row>
    <row r="249" spans="1:8" x14ac:dyDescent="0.2">
      <c r="A249" t="s">
        <v>254</v>
      </c>
      <c r="B249" t="s">
        <v>520</v>
      </c>
      <c r="C249">
        <v>2.8</v>
      </c>
      <c r="D249">
        <v>1</v>
      </c>
      <c r="E249">
        <v>122</v>
      </c>
      <c r="F249">
        <v>8</v>
      </c>
      <c r="G249">
        <v>34</v>
      </c>
      <c r="H249" s="34">
        <f t="shared" si="3"/>
        <v>164</v>
      </c>
    </row>
    <row r="250" spans="1:8" x14ac:dyDescent="0.2">
      <c r="A250" t="s">
        <v>255</v>
      </c>
      <c r="B250" t="s">
        <v>520</v>
      </c>
      <c r="C250">
        <v>9.6</v>
      </c>
      <c r="D250">
        <v>1</v>
      </c>
      <c r="E250">
        <v>132</v>
      </c>
      <c r="F250">
        <v>12</v>
      </c>
      <c r="G250">
        <v>44</v>
      </c>
      <c r="H250" s="34">
        <f t="shared" si="3"/>
        <v>188</v>
      </c>
    </row>
    <row r="251" spans="1:8" x14ac:dyDescent="0.2">
      <c r="A251" t="s">
        <v>256</v>
      </c>
      <c r="B251" t="s">
        <v>520</v>
      </c>
      <c r="C251">
        <v>4.5999999999999996</v>
      </c>
      <c r="D251">
        <v>1</v>
      </c>
      <c r="E251">
        <v>128</v>
      </c>
      <c r="F251">
        <v>10</v>
      </c>
      <c r="G251">
        <v>38</v>
      </c>
      <c r="H251" s="34">
        <f t="shared" si="3"/>
        <v>176</v>
      </c>
    </row>
    <row r="252" spans="1:8" x14ac:dyDescent="0.2">
      <c r="A252" t="s">
        <v>257</v>
      </c>
      <c r="B252" t="s">
        <v>520</v>
      </c>
      <c r="C252">
        <v>2.7</v>
      </c>
      <c r="D252">
        <v>1</v>
      </c>
      <c r="E252">
        <v>111</v>
      </c>
      <c r="F252">
        <v>12</v>
      </c>
      <c r="G252">
        <v>38</v>
      </c>
      <c r="H252" s="34">
        <f t="shared" si="3"/>
        <v>161</v>
      </c>
    </row>
    <row r="253" spans="1:8" x14ac:dyDescent="0.2">
      <c r="A253" t="s">
        <v>258</v>
      </c>
      <c r="B253" t="s">
        <v>520</v>
      </c>
      <c r="C253">
        <v>6.3</v>
      </c>
      <c r="D253">
        <v>1</v>
      </c>
      <c r="E253">
        <v>133</v>
      </c>
      <c r="F253">
        <v>6</v>
      </c>
      <c r="G253">
        <v>30</v>
      </c>
      <c r="H253" s="34">
        <f t="shared" si="3"/>
        <v>169</v>
      </c>
    </row>
    <row r="254" spans="1:8" x14ac:dyDescent="0.2">
      <c r="A254" t="s">
        <v>259</v>
      </c>
      <c r="B254" t="s">
        <v>520</v>
      </c>
      <c r="C254">
        <v>5.4</v>
      </c>
      <c r="D254">
        <v>1</v>
      </c>
      <c r="E254">
        <v>129</v>
      </c>
      <c r="F254">
        <v>12</v>
      </c>
      <c r="G254">
        <v>54</v>
      </c>
      <c r="H254" s="34">
        <f t="shared" si="3"/>
        <v>195</v>
      </c>
    </row>
    <row r="255" spans="1:8" x14ac:dyDescent="0.2">
      <c r="A255" t="s">
        <v>260</v>
      </c>
      <c r="B255" t="s">
        <v>520</v>
      </c>
      <c r="C255">
        <v>5.3</v>
      </c>
      <c r="D255">
        <v>1</v>
      </c>
      <c r="E255">
        <v>227</v>
      </c>
      <c r="F255">
        <v>9</v>
      </c>
      <c r="G255">
        <v>22</v>
      </c>
      <c r="H255" s="34">
        <f t="shared" si="3"/>
        <v>258</v>
      </c>
    </row>
    <row r="256" spans="1:8" x14ac:dyDescent="0.2">
      <c r="A256" t="s">
        <v>261</v>
      </c>
      <c r="B256" t="s">
        <v>520</v>
      </c>
      <c r="C256">
        <v>6</v>
      </c>
      <c r="D256">
        <v>1</v>
      </c>
      <c r="E256">
        <v>178</v>
      </c>
      <c r="F256">
        <v>8</v>
      </c>
      <c r="G256">
        <v>41</v>
      </c>
      <c r="H256" s="34">
        <f t="shared" si="3"/>
        <v>227</v>
      </c>
    </row>
    <row r="257" spans="1:8" x14ac:dyDescent="0.2">
      <c r="A257" t="s">
        <v>262</v>
      </c>
      <c r="B257" t="s">
        <v>520</v>
      </c>
      <c r="C257">
        <v>8.5</v>
      </c>
      <c r="D257">
        <v>1</v>
      </c>
      <c r="E257">
        <v>111</v>
      </c>
      <c r="F257">
        <v>9</v>
      </c>
      <c r="G257">
        <v>36</v>
      </c>
      <c r="H257" s="34">
        <f t="shared" si="3"/>
        <v>156</v>
      </c>
    </row>
    <row r="258" spans="1:8" x14ac:dyDescent="0.2">
      <c r="A258" t="s">
        <v>263</v>
      </c>
      <c r="B258" t="s">
        <v>520</v>
      </c>
      <c r="C258">
        <v>0.7</v>
      </c>
      <c r="D258">
        <v>1</v>
      </c>
      <c r="E258">
        <v>119</v>
      </c>
      <c r="F258">
        <v>12</v>
      </c>
      <c r="G258">
        <v>49</v>
      </c>
      <c r="H258" s="34">
        <f t="shared" si="3"/>
        <v>180</v>
      </c>
    </row>
    <row r="259" spans="1:8" x14ac:dyDescent="0.2">
      <c r="A259" t="s">
        <v>264</v>
      </c>
      <c r="B259" t="s">
        <v>520</v>
      </c>
      <c r="C259">
        <v>2.6</v>
      </c>
      <c r="D259">
        <v>1</v>
      </c>
      <c r="E259">
        <v>136</v>
      </c>
      <c r="F259">
        <v>8</v>
      </c>
      <c r="G259">
        <v>22</v>
      </c>
      <c r="H259" s="34">
        <f t="shared" ref="H259:H322" si="4">SUM(E259:G259)</f>
        <v>166</v>
      </c>
    </row>
    <row r="260" spans="1:8" x14ac:dyDescent="0.2">
      <c r="A260" t="s">
        <v>265</v>
      </c>
      <c r="B260" t="s">
        <v>520</v>
      </c>
      <c r="C260">
        <v>5.3</v>
      </c>
      <c r="D260">
        <v>1</v>
      </c>
      <c r="E260">
        <v>160</v>
      </c>
      <c r="F260">
        <v>8</v>
      </c>
      <c r="G260">
        <v>30</v>
      </c>
      <c r="H260" s="34">
        <f t="shared" si="4"/>
        <v>198</v>
      </c>
    </row>
    <row r="261" spans="1:8" x14ac:dyDescent="0.2">
      <c r="A261" t="s">
        <v>266</v>
      </c>
      <c r="B261" t="s">
        <v>520</v>
      </c>
      <c r="C261">
        <v>8.6999999999999993</v>
      </c>
      <c r="D261">
        <v>1</v>
      </c>
      <c r="E261">
        <v>141</v>
      </c>
      <c r="F261">
        <v>12</v>
      </c>
      <c r="G261">
        <v>30</v>
      </c>
      <c r="H261" s="34">
        <f t="shared" si="4"/>
        <v>183</v>
      </c>
    </row>
    <row r="262" spans="1:8" x14ac:dyDescent="0.2">
      <c r="A262" t="s">
        <v>267</v>
      </c>
      <c r="B262" t="s">
        <v>520</v>
      </c>
      <c r="C262">
        <v>7.3</v>
      </c>
      <c r="D262">
        <v>1</v>
      </c>
      <c r="E262">
        <v>57</v>
      </c>
      <c r="F262">
        <v>10</v>
      </c>
      <c r="G262">
        <v>73</v>
      </c>
      <c r="H262" s="34">
        <f t="shared" si="4"/>
        <v>140</v>
      </c>
    </row>
    <row r="263" spans="1:8" x14ac:dyDescent="0.2">
      <c r="A263" t="s">
        <v>268</v>
      </c>
      <c r="B263" t="s">
        <v>520</v>
      </c>
      <c r="C263">
        <v>7.2</v>
      </c>
      <c r="D263">
        <v>1</v>
      </c>
      <c r="E263">
        <v>199</v>
      </c>
      <c r="F263">
        <v>13</v>
      </c>
      <c r="G263">
        <v>38</v>
      </c>
      <c r="H263" s="34">
        <f t="shared" si="4"/>
        <v>250</v>
      </c>
    </row>
    <row r="264" spans="1:8" x14ac:dyDescent="0.2">
      <c r="A264" t="s">
        <v>269</v>
      </c>
      <c r="B264" t="s">
        <v>520</v>
      </c>
      <c r="C264">
        <v>2.9</v>
      </c>
      <c r="D264">
        <v>1</v>
      </c>
      <c r="E264">
        <v>93</v>
      </c>
      <c r="F264">
        <v>12</v>
      </c>
      <c r="G264">
        <v>41</v>
      </c>
      <c r="H264" s="34">
        <f t="shared" si="4"/>
        <v>146</v>
      </c>
    </row>
    <row r="265" spans="1:8" x14ac:dyDescent="0.2">
      <c r="A265" t="s">
        <v>270</v>
      </c>
      <c r="B265" t="s">
        <v>520</v>
      </c>
      <c r="C265">
        <v>5.6</v>
      </c>
      <c r="D265">
        <v>1</v>
      </c>
      <c r="E265">
        <v>183</v>
      </c>
      <c r="F265">
        <v>9</v>
      </c>
      <c r="G265">
        <v>23</v>
      </c>
      <c r="H265" s="34">
        <f t="shared" si="4"/>
        <v>215</v>
      </c>
    </row>
    <row r="266" spans="1:8" x14ac:dyDescent="0.2">
      <c r="A266" t="s">
        <v>271</v>
      </c>
      <c r="B266" t="s">
        <v>520</v>
      </c>
      <c r="C266">
        <v>9.6</v>
      </c>
      <c r="D266">
        <v>1</v>
      </c>
      <c r="E266">
        <v>177</v>
      </c>
      <c r="F266">
        <v>7</v>
      </c>
      <c r="G266">
        <v>7</v>
      </c>
      <c r="H266" s="34">
        <f t="shared" si="4"/>
        <v>191</v>
      </c>
    </row>
    <row r="267" spans="1:8" x14ac:dyDescent="0.2">
      <c r="A267" t="s">
        <v>272</v>
      </c>
      <c r="B267" t="s">
        <v>520</v>
      </c>
      <c r="C267">
        <v>2.9</v>
      </c>
      <c r="D267">
        <v>1</v>
      </c>
      <c r="E267">
        <v>100</v>
      </c>
      <c r="F267">
        <v>10</v>
      </c>
      <c r="G267">
        <v>56</v>
      </c>
      <c r="H267" s="34">
        <f t="shared" si="4"/>
        <v>166</v>
      </c>
    </row>
    <row r="268" spans="1:8" x14ac:dyDescent="0.2">
      <c r="A268" t="s">
        <v>273</v>
      </c>
      <c r="B268" t="s">
        <v>520</v>
      </c>
      <c r="C268">
        <v>4</v>
      </c>
      <c r="D268">
        <v>1</v>
      </c>
      <c r="E268">
        <v>157</v>
      </c>
      <c r="F268">
        <v>9</v>
      </c>
      <c r="G268">
        <v>52</v>
      </c>
      <c r="H268" s="34">
        <f t="shared" si="4"/>
        <v>218</v>
      </c>
    </row>
    <row r="269" spans="1:8" x14ac:dyDescent="0.2">
      <c r="A269" t="s">
        <v>274</v>
      </c>
      <c r="B269" t="s">
        <v>520</v>
      </c>
      <c r="C269">
        <v>11.7</v>
      </c>
      <c r="D269">
        <v>1</v>
      </c>
      <c r="E269">
        <v>139</v>
      </c>
      <c r="F269">
        <v>9</v>
      </c>
      <c r="G269">
        <v>45</v>
      </c>
      <c r="H269" s="34">
        <f t="shared" si="4"/>
        <v>193</v>
      </c>
    </row>
    <row r="270" spans="1:8" x14ac:dyDescent="0.2">
      <c r="A270" t="s">
        <v>275</v>
      </c>
      <c r="B270" t="s">
        <v>520</v>
      </c>
      <c r="C270">
        <v>4.7</v>
      </c>
      <c r="D270">
        <v>1</v>
      </c>
      <c r="E270">
        <v>139</v>
      </c>
      <c r="F270">
        <v>10</v>
      </c>
      <c r="G270">
        <v>26</v>
      </c>
      <c r="H270" s="34">
        <f t="shared" si="4"/>
        <v>175</v>
      </c>
    </row>
    <row r="271" spans="1:8" x14ac:dyDescent="0.2">
      <c r="A271" t="s">
        <v>276</v>
      </c>
      <c r="B271" t="s">
        <v>520</v>
      </c>
      <c r="C271">
        <v>1.3</v>
      </c>
      <c r="D271">
        <v>1</v>
      </c>
      <c r="E271">
        <v>150</v>
      </c>
      <c r="F271">
        <v>13</v>
      </c>
      <c r="G271">
        <v>45</v>
      </c>
      <c r="H271" s="34">
        <f t="shared" si="4"/>
        <v>208</v>
      </c>
    </row>
    <row r="272" spans="1:8" x14ac:dyDescent="0.2">
      <c r="A272" t="s">
        <v>277</v>
      </c>
      <c r="B272" t="s">
        <v>520</v>
      </c>
      <c r="C272">
        <v>5.8</v>
      </c>
      <c r="D272">
        <v>1</v>
      </c>
      <c r="E272">
        <v>109</v>
      </c>
      <c r="F272">
        <v>6</v>
      </c>
      <c r="G272">
        <v>22</v>
      </c>
      <c r="H272" s="34">
        <f t="shared" si="4"/>
        <v>137</v>
      </c>
    </row>
    <row r="273" spans="1:8" x14ac:dyDescent="0.2">
      <c r="A273" t="s">
        <v>278</v>
      </c>
      <c r="B273" t="s">
        <v>520</v>
      </c>
      <c r="C273">
        <v>2.4</v>
      </c>
      <c r="D273">
        <v>1</v>
      </c>
      <c r="E273">
        <v>136</v>
      </c>
      <c r="F273">
        <v>9</v>
      </c>
      <c r="G273">
        <v>32</v>
      </c>
      <c r="H273" s="34">
        <f t="shared" si="4"/>
        <v>177</v>
      </c>
    </row>
    <row r="274" spans="1:8" x14ac:dyDescent="0.2">
      <c r="A274" t="s">
        <v>279</v>
      </c>
      <c r="B274" t="s">
        <v>520</v>
      </c>
      <c r="C274">
        <v>5.2</v>
      </c>
      <c r="D274">
        <v>1</v>
      </c>
      <c r="E274">
        <v>62</v>
      </c>
      <c r="F274">
        <v>9</v>
      </c>
      <c r="G274">
        <v>28</v>
      </c>
      <c r="H274" s="34">
        <f t="shared" si="4"/>
        <v>99</v>
      </c>
    </row>
    <row r="275" spans="1:8" x14ac:dyDescent="0.2">
      <c r="A275" t="s">
        <v>280</v>
      </c>
      <c r="B275" t="s">
        <v>520</v>
      </c>
      <c r="C275">
        <v>1.9</v>
      </c>
      <c r="D275">
        <v>1</v>
      </c>
      <c r="E275">
        <v>33</v>
      </c>
      <c r="F275">
        <v>13</v>
      </c>
      <c r="G275">
        <v>49</v>
      </c>
      <c r="H275" s="34">
        <f t="shared" si="4"/>
        <v>95</v>
      </c>
    </row>
    <row r="276" spans="1:8" x14ac:dyDescent="0.2">
      <c r="A276" t="s">
        <v>281</v>
      </c>
      <c r="B276" t="s">
        <v>520</v>
      </c>
      <c r="C276">
        <v>10.3</v>
      </c>
      <c r="D276">
        <v>2</v>
      </c>
      <c r="E276">
        <v>88</v>
      </c>
      <c r="F276">
        <v>10</v>
      </c>
      <c r="G276">
        <v>44</v>
      </c>
      <c r="H276" s="34">
        <f t="shared" si="4"/>
        <v>142</v>
      </c>
    </row>
    <row r="277" spans="1:8" x14ac:dyDescent="0.2">
      <c r="A277" t="s">
        <v>282</v>
      </c>
      <c r="B277" t="s">
        <v>520</v>
      </c>
      <c r="C277">
        <v>5.2</v>
      </c>
      <c r="D277">
        <v>1</v>
      </c>
      <c r="E277">
        <v>170</v>
      </c>
      <c r="F277">
        <v>6</v>
      </c>
      <c r="G277">
        <v>40</v>
      </c>
      <c r="H277" s="34">
        <f t="shared" si="4"/>
        <v>216</v>
      </c>
    </row>
    <row r="278" spans="1:8" x14ac:dyDescent="0.2">
      <c r="A278" t="s">
        <v>283</v>
      </c>
      <c r="B278" t="s">
        <v>520</v>
      </c>
      <c r="C278">
        <v>4.8</v>
      </c>
      <c r="D278">
        <v>1</v>
      </c>
      <c r="E278">
        <v>147</v>
      </c>
      <c r="F278">
        <v>8</v>
      </c>
      <c r="G278">
        <v>32</v>
      </c>
      <c r="H278" s="34">
        <f t="shared" si="4"/>
        <v>187</v>
      </c>
    </row>
    <row r="279" spans="1:8" x14ac:dyDescent="0.2">
      <c r="A279" t="s">
        <v>284</v>
      </c>
      <c r="B279" t="s">
        <v>520</v>
      </c>
      <c r="C279">
        <v>11.7</v>
      </c>
      <c r="D279">
        <v>2</v>
      </c>
      <c r="E279">
        <v>109</v>
      </c>
      <c r="F279">
        <v>11</v>
      </c>
      <c r="G279">
        <v>26</v>
      </c>
      <c r="H279" s="34">
        <f t="shared" si="4"/>
        <v>146</v>
      </c>
    </row>
    <row r="280" spans="1:8" x14ac:dyDescent="0.2">
      <c r="A280" t="s">
        <v>285</v>
      </c>
      <c r="B280" t="s">
        <v>520</v>
      </c>
      <c r="C280">
        <v>6.8</v>
      </c>
      <c r="D280">
        <v>2</v>
      </c>
      <c r="E280">
        <v>204</v>
      </c>
      <c r="F280">
        <v>12</v>
      </c>
      <c r="G280">
        <v>33</v>
      </c>
      <c r="H280" s="34">
        <f t="shared" si="4"/>
        <v>249</v>
      </c>
    </row>
    <row r="281" spans="1:8" x14ac:dyDescent="0.2">
      <c r="A281" t="s">
        <v>286</v>
      </c>
      <c r="B281" t="s">
        <v>520</v>
      </c>
      <c r="C281">
        <v>6.7</v>
      </c>
      <c r="D281">
        <v>1</v>
      </c>
      <c r="E281">
        <v>146</v>
      </c>
      <c r="F281">
        <v>7</v>
      </c>
      <c r="G281">
        <v>47</v>
      </c>
      <c r="H281" s="34">
        <f t="shared" si="4"/>
        <v>200</v>
      </c>
    </row>
    <row r="282" spans="1:8" x14ac:dyDescent="0.2">
      <c r="A282" t="s">
        <v>287</v>
      </c>
      <c r="B282" t="s">
        <v>520</v>
      </c>
      <c r="C282">
        <v>9.5</v>
      </c>
      <c r="D282">
        <v>1</v>
      </c>
      <c r="E282">
        <v>195</v>
      </c>
      <c r="F282">
        <v>10</v>
      </c>
      <c r="G282">
        <v>51</v>
      </c>
      <c r="H282" s="34">
        <f t="shared" si="4"/>
        <v>256</v>
      </c>
    </row>
    <row r="283" spans="1:8" x14ac:dyDescent="0.2">
      <c r="A283" t="s">
        <v>288</v>
      </c>
      <c r="B283" t="s">
        <v>520</v>
      </c>
      <c r="C283">
        <v>9.5</v>
      </c>
      <c r="D283">
        <v>1</v>
      </c>
      <c r="E283">
        <v>86</v>
      </c>
      <c r="F283">
        <v>13</v>
      </c>
      <c r="G283">
        <v>47</v>
      </c>
      <c r="H283" s="34">
        <f t="shared" si="4"/>
        <v>146</v>
      </c>
    </row>
    <row r="284" spans="1:8" x14ac:dyDescent="0.2">
      <c r="A284" t="s">
        <v>289</v>
      </c>
      <c r="B284" t="s">
        <v>520</v>
      </c>
      <c r="C284">
        <v>6.8</v>
      </c>
      <c r="D284">
        <v>1</v>
      </c>
      <c r="E284">
        <v>176</v>
      </c>
      <c r="F284">
        <v>12</v>
      </c>
      <c r="G284">
        <v>32</v>
      </c>
      <c r="H284" s="34">
        <f t="shared" si="4"/>
        <v>220</v>
      </c>
    </row>
    <row r="285" spans="1:8" x14ac:dyDescent="0.2">
      <c r="A285" t="s">
        <v>290</v>
      </c>
      <c r="B285" t="s">
        <v>520</v>
      </c>
      <c r="C285">
        <v>5.0999999999999996</v>
      </c>
      <c r="D285">
        <v>1</v>
      </c>
      <c r="E285">
        <v>139</v>
      </c>
      <c r="F285">
        <v>6</v>
      </c>
      <c r="G285">
        <v>34</v>
      </c>
      <c r="H285" s="34">
        <f t="shared" si="4"/>
        <v>179</v>
      </c>
    </row>
    <row r="286" spans="1:8" x14ac:dyDescent="0.2">
      <c r="A286" t="s">
        <v>291</v>
      </c>
      <c r="B286" t="s">
        <v>520</v>
      </c>
      <c r="C286">
        <v>7.1</v>
      </c>
      <c r="D286">
        <v>1</v>
      </c>
      <c r="E286">
        <v>85</v>
      </c>
      <c r="F286">
        <v>11</v>
      </c>
      <c r="G286">
        <v>45</v>
      </c>
      <c r="H286" s="34">
        <f t="shared" si="4"/>
        <v>141</v>
      </c>
    </row>
    <row r="287" spans="1:8" x14ac:dyDescent="0.2">
      <c r="A287" t="s">
        <v>292</v>
      </c>
      <c r="B287" t="s">
        <v>520</v>
      </c>
      <c r="C287">
        <v>6.2</v>
      </c>
      <c r="D287">
        <v>1</v>
      </c>
      <c r="E287">
        <v>162</v>
      </c>
      <c r="F287">
        <v>6</v>
      </c>
      <c r="G287">
        <v>43</v>
      </c>
      <c r="H287" s="34">
        <f t="shared" si="4"/>
        <v>211</v>
      </c>
    </row>
    <row r="288" spans="1:8" x14ac:dyDescent="0.2">
      <c r="A288" t="s">
        <v>293</v>
      </c>
      <c r="B288" t="s">
        <v>520</v>
      </c>
      <c r="C288">
        <v>7.1</v>
      </c>
      <c r="D288">
        <v>1</v>
      </c>
      <c r="E288">
        <v>248</v>
      </c>
      <c r="F288">
        <v>9</v>
      </c>
      <c r="G288">
        <v>30</v>
      </c>
      <c r="H288" s="34">
        <f t="shared" si="4"/>
        <v>287</v>
      </c>
    </row>
    <row r="289" spans="1:8" x14ac:dyDescent="0.2">
      <c r="A289" t="s">
        <v>294</v>
      </c>
      <c r="B289" t="s">
        <v>520</v>
      </c>
      <c r="C289">
        <v>4.2</v>
      </c>
      <c r="D289">
        <v>1</v>
      </c>
      <c r="E289">
        <v>130</v>
      </c>
      <c r="F289">
        <v>13</v>
      </c>
      <c r="G289">
        <v>39</v>
      </c>
      <c r="H289" s="34">
        <f t="shared" si="4"/>
        <v>182</v>
      </c>
    </row>
    <row r="290" spans="1:8" x14ac:dyDescent="0.2">
      <c r="A290" t="s">
        <v>295</v>
      </c>
      <c r="B290" t="s">
        <v>520</v>
      </c>
      <c r="C290">
        <v>3.7</v>
      </c>
      <c r="D290">
        <v>1</v>
      </c>
      <c r="E290">
        <v>216</v>
      </c>
      <c r="F290">
        <v>12</v>
      </c>
      <c r="G290">
        <v>34</v>
      </c>
      <c r="H290" s="34">
        <f t="shared" si="4"/>
        <v>262</v>
      </c>
    </row>
    <row r="291" spans="1:8" x14ac:dyDescent="0.2">
      <c r="A291" t="s">
        <v>296</v>
      </c>
      <c r="B291" t="s">
        <v>520</v>
      </c>
      <c r="C291">
        <v>1</v>
      </c>
      <c r="D291">
        <v>1</v>
      </c>
      <c r="E291">
        <v>78</v>
      </c>
      <c r="F291">
        <v>10</v>
      </c>
      <c r="G291">
        <v>41</v>
      </c>
      <c r="H291" s="34">
        <f t="shared" si="4"/>
        <v>129</v>
      </c>
    </row>
    <row r="292" spans="1:8" x14ac:dyDescent="0.2">
      <c r="A292" t="s">
        <v>297</v>
      </c>
      <c r="B292" t="s">
        <v>520</v>
      </c>
      <c r="C292">
        <v>6.1</v>
      </c>
      <c r="D292">
        <v>2</v>
      </c>
      <c r="E292">
        <v>110</v>
      </c>
      <c r="F292">
        <v>9</v>
      </c>
      <c r="G292">
        <v>15</v>
      </c>
      <c r="H292" s="34">
        <f t="shared" si="4"/>
        <v>134</v>
      </c>
    </row>
    <row r="293" spans="1:8" x14ac:dyDescent="0.2">
      <c r="A293" t="s">
        <v>298</v>
      </c>
      <c r="B293" t="s">
        <v>520</v>
      </c>
      <c r="C293">
        <v>9.6999999999999993</v>
      </c>
      <c r="D293">
        <v>1</v>
      </c>
      <c r="E293">
        <v>106</v>
      </c>
      <c r="F293">
        <v>9</v>
      </c>
      <c r="G293">
        <v>47</v>
      </c>
      <c r="H293" s="34">
        <f t="shared" si="4"/>
        <v>162</v>
      </c>
    </row>
    <row r="294" spans="1:8" x14ac:dyDescent="0.2">
      <c r="A294" t="s">
        <v>299</v>
      </c>
      <c r="B294" t="s">
        <v>520</v>
      </c>
      <c r="C294">
        <v>2.4</v>
      </c>
      <c r="D294">
        <v>2</v>
      </c>
      <c r="E294">
        <v>198</v>
      </c>
      <c r="F294">
        <v>8</v>
      </c>
      <c r="G294">
        <v>25</v>
      </c>
      <c r="H294" s="34">
        <f t="shared" si="4"/>
        <v>231</v>
      </c>
    </row>
    <row r="295" spans="1:8" x14ac:dyDescent="0.2">
      <c r="A295" t="s">
        <v>300</v>
      </c>
      <c r="B295" t="s">
        <v>520</v>
      </c>
      <c r="C295">
        <v>8.8000000000000007</v>
      </c>
      <c r="D295">
        <v>1</v>
      </c>
      <c r="E295">
        <v>165</v>
      </c>
      <c r="F295">
        <v>12</v>
      </c>
      <c r="G295">
        <v>44</v>
      </c>
      <c r="H295" s="34">
        <f t="shared" si="4"/>
        <v>221</v>
      </c>
    </row>
    <row r="296" spans="1:8" x14ac:dyDescent="0.2">
      <c r="A296" t="s">
        <v>301</v>
      </c>
      <c r="B296" t="s">
        <v>520</v>
      </c>
      <c r="C296">
        <v>4.5999999999999996</v>
      </c>
      <c r="D296">
        <v>1</v>
      </c>
      <c r="E296">
        <v>128</v>
      </c>
      <c r="F296">
        <v>14</v>
      </c>
      <c r="G296">
        <v>36</v>
      </c>
      <c r="H296" s="34">
        <f t="shared" si="4"/>
        <v>178</v>
      </c>
    </row>
    <row r="297" spans="1:8" x14ac:dyDescent="0.2">
      <c r="A297" t="s">
        <v>302</v>
      </c>
      <c r="B297" t="s">
        <v>520</v>
      </c>
      <c r="C297">
        <v>9.3000000000000007</v>
      </c>
      <c r="D297">
        <v>1</v>
      </c>
      <c r="E297">
        <v>46</v>
      </c>
      <c r="F297">
        <v>10</v>
      </c>
      <c r="G297">
        <v>47</v>
      </c>
      <c r="H297" s="34">
        <f t="shared" si="4"/>
        <v>103</v>
      </c>
    </row>
    <row r="298" spans="1:8" x14ac:dyDescent="0.2">
      <c r="A298" t="s">
        <v>303</v>
      </c>
      <c r="B298" t="s">
        <v>520</v>
      </c>
      <c r="C298">
        <v>0.8</v>
      </c>
      <c r="D298">
        <v>1</v>
      </c>
      <c r="E298">
        <v>86</v>
      </c>
      <c r="F298">
        <v>9</v>
      </c>
      <c r="G298">
        <v>48</v>
      </c>
      <c r="H298" s="34">
        <f t="shared" si="4"/>
        <v>143</v>
      </c>
    </row>
    <row r="299" spans="1:8" x14ac:dyDescent="0.2">
      <c r="A299" t="s">
        <v>304</v>
      </c>
      <c r="B299" t="s">
        <v>520</v>
      </c>
      <c r="C299">
        <v>5.9</v>
      </c>
      <c r="D299">
        <v>1</v>
      </c>
      <c r="E299">
        <v>115</v>
      </c>
      <c r="F299">
        <v>12</v>
      </c>
      <c r="G299">
        <v>38</v>
      </c>
      <c r="H299" s="34">
        <f t="shared" si="4"/>
        <v>165</v>
      </c>
    </row>
    <row r="300" spans="1:8" x14ac:dyDescent="0.2">
      <c r="A300" t="s">
        <v>305</v>
      </c>
      <c r="B300" t="s">
        <v>520</v>
      </c>
      <c r="C300">
        <v>8.8000000000000007</v>
      </c>
      <c r="D300">
        <v>2</v>
      </c>
      <c r="E300">
        <v>125</v>
      </c>
      <c r="F300">
        <v>11</v>
      </c>
      <c r="G300">
        <v>32</v>
      </c>
      <c r="H300" s="34">
        <f t="shared" si="4"/>
        <v>168</v>
      </c>
    </row>
    <row r="301" spans="1:8" x14ac:dyDescent="0.2">
      <c r="A301" t="s">
        <v>306</v>
      </c>
      <c r="B301" t="s">
        <v>520</v>
      </c>
      <c r="C301">
        <v>2.2000000000000002</v>
      </c>
      <c r="D301">
        <v>1</v>
      </c>
      <c r="E301">
        <v>215</v>
      </c>
      <c r="F301">
        <v>7</v>
      </c>
      <c r="G301">
        <v>27</v>
      </c>
      <c r="H301" s="34">
        <f t="shared" si="4"/>
        <v>249</v>
      </c>
    </row>
    <row r="302" spans="1:8" x14ac:dyDescent="0.2">
      <c r="A302" t="s">
        <v>307</v>
      </c>
      <c r="B302" t="s">
        <v>520</v>
      </c>
      <c r="C302">
        <v>4.5999999999999996</v>
      </c>
      <c r="D302">
        <v>1</v>
      </c>
      <c r="E302">
        <v>116</v>
      </c>
      <c r="F302">
        <v>10</v>
      </c>
      <c r="G302">
        <v>38</v>
      </c>
      <c r="H302" s="34">
        <f t="shared" si="4"/>
        <v>164</v>
      </c>
    </row>
    <row r="303" spans="1:8" x14ac:dyDescent="0.2">
      <c r="A303" t="s">
        <v>308</v>
      </c>
      <c r="B303" t="s">
        <v>520</v>
      </c>
      <c r="C303">
        <v>5.7</v>
      </c>
      <c r="D303">
        <v>1</v>
      </c>
      <c r="E303">
        <v>135</v>
      </c>
      <c r="F303">
        <v>12</v>
      </c>
      <c r="G303">
        <v>27</v>
      </c>
      <c r="H303" s="34">
        <f t="shared" si="4"/>
        <v>174</v>
      </c>
    </row>
    <row r="304" spans="1:8" x14ac:dyDescent="0.2">
      <c r="A304" t="s">
        <v>309</v>
      </c>
      <c r="B304" t="s">
        <v>520</v>
      </c>
      <c r="C304">
        <v>8.8000000000000007</v>
      </c>
      <c r="D304">
        <v>2</v>
      </c>
      <c r="E304">
        <v>112</v>
      </c>
      <c r="F304">
        <v>9</v>
      </c>
      <c r="G304">
        <v>57</v>
      </c>
      <c r="H304" s="34">
        <f t="shared" si="4"/>
        <v>178</v>
      </c>
    </row>
    <row r="305" spans="1:8" x14ac:dyDescent="0.2">
      <c r="A305" t="s">
        <v>310</v>
      </c>
      <c r="B305" t="s">
        <v>520</v>
      </c>
      <c r="C305">
        <v>2.9</v>
      </c>
      <c r="D305">
        <v>1</v>
      </c>
      <c r="E305">
        <v>168</v>
      </c>
      <c r="F305">
        <v>9</v>
      </c>
      <c r="G305">
        <v>24</v>
      </c>
      <c r="H305" s="34">
        <f t="shared" si="4"/>
        <v>201</v>
      </c>
    </row>
    <row r="306" spans="1:8" x14ac:dyDescent="0.2">
      <c r="A306" t="s">
        <v>311</v>
      </c>
      <c r="B306" t="s">
        <v>520</v>
      </c>
      <c r="C306">
        <v>9.6999999999999993</v>
      </c>
      <c r="D306">
        <v>2</v>
      </c>
      <c r="E306">
        <v>131</v>
      </c>
      <c r="F306">
        <v>10</v>
      </c>
      <c r="G306">
        <v>55</v>
      </c>
      <c r="H306" s="34">
        <f t="shared" si="4"/>
        <v>196</v>
      </c>
    </row>
    <row r="307" spans="1:8" x14ac:dyDescent="0.2">
      <c r="A307" t="s">
        <v>312</v>
      </c>
      <c r="B307" t="s">
        <v>520</v>
      </c>
      <c r="C307">
        <v>2.9</v>
      </c>
      <c r="D307">
        <v>1</v>
      </c>
      <c r="E307">
        <v>93</v>
      </c>
      <c r="F307">
        <v>11</v>
      </c>
      <c r="G307">
        <v>62</v>
      </c>
      <c r="H307" s="34">
        <f t="shared" si="4"/>
        <v>166</v>
      </c>
    </row>
    <row r="308" spans="1:8" x14ac:dyDescent="0.2">
      <c r="A308" t="s">
        <v>313</v>
      </c>
      <c r="B308" t="s">
        <v>520</v>
      </c>
      <c r="C308">
        <v>5.2</v>
      </c>
      <c r="D308">
        <v>2</v>
      </c>
      <c r="E308">
        <v>194</v>
      </c>
      <c r="F308">
        <v>11</v>
      </c>
      <c r="G308">
        <v>37</v>
      </c>
      <c r="H308" s="34">
        <f t="shared" si="4"/>
        <v>242</v>
      </c>
    </row>
    <row r="309" spans="1:8" x14ac:dyDescent="0.2">
      <c r="A309" t="s">
        <v>314</v>
      </c>
      <c r="B309" t="s">
        <v>520</v>
      </c>
      <c r="C309">
        <v>7.9</v>
      </c>
      <c r="D309">
        <v>1</v>
      </c>
      <c r="E309">
        <v>176</v>
      </c>
      <c r="F309">
        <v>9</v>
      </c>
      <c r="G309">
        <v>36</v>
      </c>
      <c r="H309" s="34">
        <f t="shared" si="4"/>
        <v>221</v>
      </c>
    </row>
    <row r="310" spans="1:8" x14ac:dyDescent="0.2">
      <c r="A310" t="s">
        <v>315</v>
      </c>
      <c r="B310" t="s">
        <v>520</v>
      </c>
      <c r="C310">
        <v>8.6999999999999993</v>
      </c>
      <c r="D310">
        <v>1</v>
      </c>
      <c r="E310">
        <v>111</v>
      </c>
      <c r="F310">
        <v>10</v>
      </c>
      <c r="G310">
        <v>6</v>
      </c>
      <c r="H310" s="34">
        <f t="shared" si="4"/>
        <v>127</v>
      </c>
    </row>
    <row r="311" spans="1:8" x14ac:dyDescent="0.2">
      <c r="A311" t="s">
        <v>316</v>
      </c>
      <c r="B311" t="s">
        <v>520</v>
      </c>
      <c r="C311">
        <v>1.7</v>
      </c>
      <c r="D311">
        <v>1</v>
      </c>
      <c r="E311">
        <v>139</v>
      </c>
      <c r="F311">
        <v>9</v>
      </c>
      <c r="G311">
        <v>43</v>
      </c>
      <c r="H311" s="34">
        <f t="shared" si="4"/>
        <v>191</v>
      </c>
    </row>
    <row r="312" spans="1:8" x14ac:dyDescent="0.2">
      <c r="A312" t="s">
        <v>317</v>
      </c>
      <c r="B312" t="s">
        <v>520</v>
      </c>
      <c r="C312">
        <v>4.7</v>
      </c>
      <c r="D312">
        <v>1</v>
      </c>
      <c r="E312">
        <v>202</v>
      </c>
      <c r="F312">
        <v>9</v>
      </c>
      <c r="G312">
        <v>41</v>
      </c>
      <c r="H312" s="34">
        <f t="shared" si="4"/>
        <v>252</v>
      </c>
    </row>
    <row r="313" spans="1:8" x14ac:dyDescent="0.2">
      <c r="A313" t="s">
        <v>318</v>
      </c>
      <c r="B313" t="s">
        <v>520</v>
      </c>
      <c r="C313">
        <v>2.9</v>
      </c>
      <c r="D313">
        <v>1</v>
      </c>
      <c r="E313">
        <v>195</v>
      </c>
      <c r="F313">
        <v>13</v>
      </c>
      <c r="G313">
        <v>38</v>
      </c>
      <c r="H313" s="34">
        <f t="shared" si="4"/>
        <v>246</v>
      </c>
    </row>
    <row r="314" spans="1:8" x14ac:dyDescent="0.2">
      <c r="A314" t="s">
        <v>319</v>
      </c>
      <c r="B314" t="s">
        <v>520</v>
      </c>
      <c r="C314">
        <v>6.3</v>
      </c>
      <c r="D314">
        <v>1</v>
      </c>
      <c r="E314">
        <v>56</v>
      </c>
      <c r="F314">
        <v>9</v>
      </c>
      <c r="G314">
        <v>62</v>
      </c>
      <c r="H314" s="34">
        <f t="shared" si="4"/>
        <v>127</v>
      </c>
    </row>
    <row r="315" spans="1:8" x14ac:dyDescent="0.2">
      <c r="A315" t="s">
        <v>320</v>
      </c>
      <c r="B315" t="s">
        <v>520</v>
      </c>
      <c r="C315">
        <v>7.2</v>
      </c>
      <c r="D315">
        <v>1</v>
      </c>
      <c r="E315">
        <v>112</v>
      </c>
      <c r="F315">
        <v>8</v>
      </c>
      <c r="G315">
        <v>39</v>
      </c>
      <c r="H315" s="34">
        <f t="shared" si="4"/>
        <v>159</v>
      </c>
    </row>
    <row r="316" spans="1:8" x14ac:dyDescent="0.2">
      <c r="A316" t="s">
        <v>321</v>
      </c>
      <c r="B316" t="s">
        <v>520</v>
      </c>
      <c r="C316">
        <v>9</v>
      </c>
      <c r="D316">
        <v>1</v>
      </c>
      <c r="E316">
        <v>153</v>
      </c>
      <c r="F316">
        <v>8</v>
      </c>
      <c r="G316">
        <v>34</v>
      </c>
      <c r="H316" s="34">
        <f t="shared" si="4"/>
        <v>195</v>
      </c>
    </row>
    <row r="317" spans="1:8" x14ac:dyDescent="0.2">
      <c r="A317" t="s">
        <v>322</v>
      </c>
      <c r="B317" t="s">
        <v>520</v>
      </c>
      <c r="C317">
        <v>1.9</v>
      </c>
      <c r="D317">
        <v>1</v>
      </c>
      <c r="E317">
        <v>118</v>
      </c>
      <c r="F317">
        <v>10</v>
      </c>
      <c r="G317">
        <v>46</v>
      </c>
      <c r="H317" s="34">
        <f t="shared" si="4"/>
        <v>174</v>
      </c>
    </row>
    <row r="318" spans="1:8" x14ac:dyDescent="0.2">
      <c r="A318" t="s">
        <v>323</v>
      </c>
      <c r="B318" t="s">
        <v>520</v>
      </c>
      <c r="C318">
        <v>7.4</v>
      </c>
      <c r="D318">
        <v>1</v>
      </c>
      <c r="E318">
        <v>99</v>
      </c>
      <c r="F318">
        <v>10</v>
      </c>
      <c r="G318">
        <v>40</v>
      </c>
      <c r="H318" s="34">
        <f t="shared" si="4"/>
        <v>149</v>
      </c>
    </row>
    <row r="319" spans="1:8" x14ac:dyDescent="0.2">
      <c r="A319" t="s">
        <v>324</v>
      </c>
      <c r="B319" t="s">
        <v>520</v>
      </c>
      <c r="C319">
        <v>7.3</v>
      </c>
      <c r="D319">
        <v>1</v>
      </c>
      <c r="E319">
        <v>173</v>
      </c>
      <c r="F319">
        <v>7</v>
      </c>
      <c r="G319">
        <v>67</v>
      </c>
      <c r="H319" s="34">
        <f t="shared" si="4"/>
        <v>247</v>
      </c>
    </row>
    <row r="320" spans="1:8" x14ac:dyDescent="0.2">
      <c r="A320" t="s">
        <v>325</v>
      </c>
      <c r="B320" t="s">
        <v>520</v>
      </c>
      <c r="C320">
        <v>4.8</v>
      </c>
      <c r="D320">
        <v>2</v>
      </c>
      <c r="E320">
        <v>112</v>
      </c>
      <c r="F320">
        <v>11</v>
      </c>
      <c r="G320">
        <v>31</v>
      </c>
      <c r="H320" s="34">
        <f t="shared" si="4"/>
        <v>154</v>
      </c>
    </row>
    <row r="321" spans="1:8" x14ac:dyDescent="0.2">
      <c r="A321" t="s">
        <v>326</v>
      </c>
      <c r="B321" t="s">
        <v>520</v>
      </c>
      <c r="C321">
        <v>5.3</v>
      </c>
      <c r="D321">
        <v>1</v>
      </c>
      <c r="E321">
        <v>131</v>
      </c>
      <c r="F321">
        <v>10</v>
      </c>
      <c r="G321">
        <v>54</v>
      </c>
      <c r="H321" s="34">
        <f t="shared" si="4"/>
        <v>195</v>
      </c>
    </row>
    <row r="322" spans="1:8" x14ac:dyDescent="0.2">
      <c r="A322" t="s">
        <v>327</v>
      </c>
      <c r="B322" t="s">
        <v>520</v>
      </c>
      <c r="C322">
        <v>7.4</v>
      </c>
      <c r="D322">
        <v>1</v>
      </c>
      <c r="E322">
        <v>168</v>
      </c>
      <c r="F322">
        <v>12</v>
      </c>
      <c r="G322">
        <v>39</v>
      </c>
      <c r="H322" s="34">
        <f t="shared" si="4"/>
        <v>219</v>
      </c>
    </row>
    <row r="323" spans="1:8" x14ac:dyDescent="0.2">
      <c r="A323" t="s">
        <v>328</v>
      </c>
      <c r="B323" t="s">
        <v>520</v>
      </c>
      <c r="C323">
        <v>12.7</v>
      </c>
      <c r="D323">
        <v>1</v>
      </c>
      <c r="E323">
        <v>164</v>
      </c>
      <c r="F323">
        <v>9</v>
      </c>
      <c r="G323">
        <v>25</v>
      </c>
      <c r="H323" s="34">
        <f t="shared" ref="H323:H386" si="5">SUM(E323:G323)</f>
        <v>198</v>
      </c>
    </row>
    <row r="324" spans="1:8" x14ac:dyDescent="0.2">
      <c r="A324" t="s">
        <v>329</v>
      </c>
      <c r="B324" t="s">
        <v>520</v>
      </c>
      <c r="C324">
        <v>7.1</v>
      </c>
      <c r="D324">
        <v>1</v>
      </c>
      <c r="E324">
        <v>203</v>
      </c>
      <c r="F324">
        <v>12</v>
      </c>
      <c r="G324">
        <v>42</v>
      </c>
      <c r="H324" s="34">
        <f t="shared" si="5"/>
        <v>257</v>
      </c>
    </row>
    <row r="325" spans="1:8" x14ac:dyDescent="0.2">
      <c r="A325" t="s">
        <v>330</v>
      </c>
      <c r="B325" t="s">
        <v>520</v>
      </c>
      <c r="C325">
        <v>6.9</v>
      </c>
      <c r="D325">
        <v>1</v>
      </c>
      <c r="E325">
        <v>232</v>
      </c>
      <c r="F325">
        <v>12</v>
      </c>
      <c r="G325">
        <v>31</v>
      </c>
      <c r="H325" s="34">
        <f t="shared" si="5"/>
        <v>275</v>
      </c>
    </row>
    <row r="326" spans="1:8" x14ac:dyDescent="0.2">
      <c r="A326" t="s">
        <v>331</v>
      </c>
      <c r="B326" t="s">
        <v>520</v>
      </c>
      <c r="C326">
        <v>2.4</v>
      </c>
      <c r="D326">
        <v>1</v>
      </c>
      <c r="E326">
        <v>119</v>
      </c>
      <c r="F326">
        <v>14</v>
      </c>
      <c r="G326">
        <v>60</v>
      </c>
      <c r="H326" s="34">
        <f t="shared" si="5"/>
        <v>193</v>
      </c>
    </row>
    <row r="327" spans="1:8" x14ac:dyDescent="0.2">
      <c r="A327" t="s">
        <v>332</v>
      </c>
      <c r="B327" t="s">
        <v>520</v>
      </c>
      <c r="C327">
        <v>6.6</v>
      </c>
      <c r="D327">
        <v>2</v>
      </c>
      <c r="E327">
        <v>128</v>
      </c>
      <c r="F327">
        <v>9</v>
      </c>
      <c r="G327">
        <v>42</v>
      </c>
      <c r="H327" s="34">
        <f t="shared" si="5"/>
        <v>179</v>
      </c>
    </row>
    <row r="328" spans="1:8" x14ac:dyDescent="0.2">
      <c r="A328" t="s">
        <v>333</v>
      </c>
      <c r="B328" t="s">
        <v>520</v>
      </c>
      <c r="C328">
        <v>0.6</v>
      </c>
      <c r="D328">
        <v>2</v>
      </c>
      <c r="E328">
        <v>94</v>
      </c>
      <c r="F328">
        <v>9</v>
      </c>
      <c r="G328">
        <v>44</v>
      </c>
      <c r="H328" s="34">
        <f t="shared" si="5"/>
        <v>147</v>
      </c>
    </row>
    <row r="329" spans="1:8" x14ac:dyDescent="0.2">
      <c r="A329" t="s">
        <v>334</v>
      </c>
      <c r="B329" t="s">
        <v>520</v>
      </c>
      <c r="C329">
        <v>4.7</v>
      </c>
      <c r="D329">
        <v>1</v>
      </c>
      <c r="E329">
        <v>144</v>
      </c>
      <c r="F329">
        <v>8</v>
      </c>
      <c r="G329">
        <v>38</v>
      </c>
      <c r="H329" s="34">
        <f t="shared" si="5"/>
        <v>190</v>
      </c>
    </row>
    <row r="330" spans="1:8" x14ac:dyDescent="0.2">
      <c r="A330" t="s">
        <v>335</v>
      </c>
      <c r="B330" t="s">
        <v>520</v>
      </c>
      <c r="C330">
        <v>12.5</v>
      </c>
      <c r="D330">
        <v>1</v>
      </c>
      <c r="E330">
        <v>158</v>
      </c>
      <c r="F330">
        <v>11</v>
      </c>
      <c r="G330">
        <v>13</v>
      </c>
      <c r="H330" s="34">
        <f t="shared" si="5"/>
        <v>182</v>
      </c>
    </row>
    <row r="331" spans="1:8" x14ac:dyDescent="0.2">
      <c r="A331" t="s">
        <v>336</v>
      </c>
      <c r="B331" t="s">
        <v>520</v>
      </c>
      <c r="C331">
        <v>0.2</v>
      </c>
      <c r="D331">
        <v>1</v>
      </c>
      <c r="E331">
        <v>140</v>
      </c>
      <c r="F331">
        <v>8</v>
      </c>
      <c r="G331">
        <v>40</v>
      </c>
      <c r="H331" s="34">
        <f t="shared" si="5"/>
        <v>188</v>
      </c>
    </row>
    <row r="332" spans="1:8" x14ac:dyDescent="0.2">
      <c r="A332" t="s">
        <v>337</v>
      </c>
      <c r="B332" t="s">
        <v>520</v>
      </c>
      <c r="C332">
        <v>3.7</v>
      </c>
      <c r="D332">
        <v>1</v>
      </c>
      <c r="E332">
        <v>86</v>
      </c>
      <c r="F332">
        <v>9</v>
      </c>
      <c r="G332">
        <v>41</v>
      </c>
      <c r="H332" s="34">
        <f t="shared" si="5"/>
        <v>136</v>
      </c>
    </row>
    <row r="333" spans="1:8" x14ac:dyDescent="0.2">
      <c r="A333" t="s">
        <v>338</v>
      </c>
      <c r="B333" t="s">
        <v>520</v>
      </c>
      <c r="C333">
        <v>9.8000000000000007</v>
      </c>
      <c r="D333">
        <v>1</v>
      </c>
      <c r="E333">
        <v>184</v>
      </c>
      <c r="F333">
        <v>8</v>
      </c>
      <c r="G333">
        <v>46</v>
      </c>
      <c r="H333" s="34">
        <f t="shared" si="5"/>
        <v>238</v>
      </c>
    </row>
    <row r="334" spans="1:8" x14ac:dyDescent="0.2">
      <c r="A334" t="s">
        <v>339</v>
      </c>
      <c r="B334" t="s">
        <v>520</v>
      </c>
      <c r="C334">
        <v>9.5</v>
      </c>
      <c r="D334">
        <v>1</v>
      </c>
      <c r="E334">
        <v>125</v>
      </c>
      <c r="F334">
        <v>9</v>
      </c>
      <c r="G334">
        <v>32</v>
      </c>
      <c r="H334" s="34">
        <f t="shared" si="5"/>
        <v>166</v>
      </c>
    </row>
    <row r="335" spans="1:8" x14ac:dyDescent="0.2">
      <c r="A335" t="s">
        <v>340</v>
      </c>
      <c r="B335" t="s">
        <v>520</v>
      </c>
      <c r="C335">
        <v>4.3</v>
      </c>
      <c r="D335">
        <v>1</v>
      </c>
      <c r="E335">
        <v>165</v>
      </c>
      <c r="F335">
        <v>6</v>
      </c>
      <c r="G335">
        <v>9</v>
      </c>
      <c r="H335" s="34">
        <f t="shared" si="5"/>
        <v>180</v>
      </c>
    </row>
    <row r="336" spans="1:8" x14ac:dyDescent="0.2">
      <c r="A336" t="s">
        <v>341</v>
      </c>
      <c r="B336" t="s">
        <v>520</v>
      </c>
      <c r="C336">
        <v>5.3</v>
      </c>
      <c r="D336">
        <v>1</v>
      </c>
      <c r="E336">
        <v>163</v>
      </c>
      <c r="F336">
        <v>8</v>
      </c>
      <c r="G336">
        <v>58</v>
      </c>
      <c r="H336" s="34">
        <f t="shared" si="5"/>
        <v>229</v>
      </c>
    </row>
    <row r="337" spans="1:8" x14ac:dyDescent="0.2">
      <c r="A337" t="s">
        <v>342</v>
      </c>
      <c r="B337" t="s">
        <v>520</v>
      </c>
      <c r="C337">
        <v>10.8</v>
      </c>
      <c r="D337">
        <v>1</v>
      </c>
      <c r="E337">
        <v>108</v>
      </c>
      <c r="F337">
        <v>9</v>
      </c>
      <c r="G337">
        <v>34</v>
      </c>
      <c r="H337" s="34">
        <f t="shared" si="5"/>
        <v>151</v>
      </c>
    </row>
    <row r="338" spans="1:8" x14ac:dyDescent="0.2">
      <c r="A338" t="s">
        <v>343</v>
      </c>
      <c r="B338" t="s">
        <v>520</v>
      </c>
      <c r="C338">
        <v>6.6</v>
      </c>
      <c r="D338">
        <v>2</v>
      </c>
      <c r="E338">
        <v>124</v>
      </c>
      <c r="F338">
        <v>10</v>
      </c>
      <c r="G338">
        <v>30</v>
      </c>
      <c r="H338" s="34">
        <f t="shared" si="5"/>
        <v>164</v>
      </c>
    </row>
    <row r="339" spans="1:8" x14ac:dyDescent="0.2">
      <c r="A339" t="s">
        <v>344</v>
      </c>
      <c r="B339" t="s">
        <v>520</v>
      </c>
      <c r="C339">
        <v>10.1</v>
      </c>
      <c r="D339">
        <v>2</v>
      </c>
      <c r="E339">
        <v>112</v>
      </c>
      <c r="F339">
        <v>10</v>
      </c>
      <c r="G339">
        <v>32</v>
      </c>
      <c r="H339" s="34">
        <f t="shared" si="5"/>
        <v>154</v>
      </c>
    </row>
    <row r="340" spans="1:8" x14ac:dyDescent="0.2">
      <c r="A340" t="s">
        <v>345</v>
      </c>
      <c r="B340" t="s">
        <v>520</v>
      </c>
      <c r="C340">
        <v>7</v>
      </c>
      <c r="D340">
        <v>1</v>
      </c>
      <c r="E340">
        <v>137</v>
      </c>
      <c r="F340">
        <v>11</v>
      </c>
      <c r="G340">
        <v>48</v>
      </c>
      <c r="H340" s="34">
        <f t="shared" si="5"/>
        <v>196</v>
      </c>
    </row>
    <row r="341" spans="1:8" x14ac:dyDescent="0.2">
      <c r="A341" t="s">
        <v>346</v>
      </c>
      <c r="B341" t="s">
        <v>520</v>
      </c>
      <c r="C341">
        <v>10.7</v>
      </c>
      <c r="D341">
        <v>1</v>
      </c>
      <c r="E341">
        <v>153</v>
      </c>
      <c r="F341">
        <v>9</v>
      </c>
      <c r="G341">
        <v>35</v>
      </c>
      <c r="H341" s="34">
        <f t="shared" si="5"/>
        <v>197</v>
      </c>
    </row>
    <row r="342" spans="1:8" x14ac:dyDescent="0.2">
      <c r="A342" t="s">
        <v>347</v>
      </c>
      <c r="B342" t="s">
        <v>520</v>
      </c>
      <c r="C342">
        <v>8.1</v>
      </c>
      <c r="D342">
        <v>1</v>
      </c>
      <c r="E342">
        <v>206</v>
      </c>
      <c r="F342">
        <v>9</v>
      </c>
      <c r="G342">
        <v>65</v>
      </c>
      <c r="H342" s="34">
        <f t="shared" si="5"/>
        <v>280</v>
      </c>
    </row>
    <row r="343" spans="1:8" x14ac:dyDescent="0.2">
      <c r="A343" t="s">
        <v>348</v>
      </c>
      <c r="B343" t="s">
        <v>520</v>
      </c>
      <c r="C343">
        <v>8.4</v>
      </c>
      <c r="D343">
        <v>1</v>
      </c>
      <c r="E343">
        <v>125</v>
      </c>
      <c r="F343">
        <v>8</v>
      </c>
      <c r="G343">
        <v>40</v>
      </c>
      <c r="H343" s="34">
        <f t="shared" si="5"/>
        <v>173</v>
      </c>
    </row>
    <row r="344" spans="1:8" x14ac:dyDescent="0.2">
      <c r="A344" t="s">
        <v>349</v>
      </c>
      <c r="B344" t="s">
        <v>520</v>
      </c>
      <c r="C344">
        <v>5.0999999999999996</v>
      </c>
      <c r="D344">
        <v>1</v>
      </c>
      <c r="E344">
        <v>147</v>
      </c>
      <c r="F344">
        <v>8</v>
      </c>
      <c r="G344">
        <v>51</v>
      </c>
      <c r="H344" s="34">
        <f t="shared" si="5"/>
        <v>206</v>
      </c>
    </row>
    <row r="345" spans="1:8" x14ac:dyDescent="0.2">
      <c r="A345" t="s">
        <v>350</v>
      </c>
      <c r="B345" t="s">
        <v>520</v>
      </c>
      <c r="C345">
        <v>1.8</v>
      </c>
      <c r="D345">
        <v>1</v>
      </c>
      <c r="E345">
        <v>95</v>
      </c>
      <c r="F345">
        <v>11</v>
      </c>
      <c r="G345">
        <v>34</v>
      </c>
      <c r="H345" s="34">
        <f t="shared" si="5"/>
        <v>140</v>
      </c>
    </row>
    <row r="346" spans="1:8" x14ac:dyDescent="0.2">
      <c r="A346" t="s">
        <v>351</v>
      </c>
      <c r="B346" t="s">
        <v>520</v>
      </c>
      <c r="C346">
        <v>5.8</v>
      </c>
      <c r="D346">
        <v>1</v>
      </c>
      <c r="E346">
        <v>56</v>
      </c>
      <c r="F346">
        <v>8</v>
      </c>
      <c r="G346">
        <v>53</v>
      </c>
      <c r="H346" s="34">
        <f t="shared" si="5"/>
        <v>117</v>
      </c>
    </row>
    <row r="347" spans="1:8" x14ac:dyDescent="0.2">
      <c r="A347" t="s">
        <v>352</v>
      </c>
      <c r="B347" t="s">
        <v>520</v>
      </c>
      <c r="C347">
        <v>4.5</v>
      </c>
      <c r="D347">
        <v>1</v>
      </c>
      <c r="E347">
        <v>145</v>
      </c>
      <c r="F347">
        <v>14</v>
      </c>
      <c r="G347">
        <v>31</v>
      </c>
      <c r="H347" s="34">
        <f t="shared" si="5"/>
        <v>190</v>
      </c>
    </row>
    <row r="348" spans="1:8" x14ac:dyDescent="0.2">
      <c r="A348" t="s">
        <v>353</v>
      </c>
      <c r="B348" t="s">
        <v>520</v>
      </c>
      <c r="C348">
        <v>5.9</v>
      </c>
      <c r="D348">
        <v>1</v>
      </c>
      <c r="E348">
        <v>169</v>
      </c>
      <c r="F348">
        <v>9</v>
      </c>
      <c r="G348">
        <v>49</v>
      </c>
      <c r="H348" s="34">
        <f t="shared" si="5"/>
        <v>227</v>
      </c>
    </row>
    <row r="349" spans="1:8" x14ac:dyDescent="0.2">
      <c r="A349" t="s">
        <v>354</v>
      </c>
      <c r="B349" t="s">
        <v>520</v>
      </c>
      <c r="C349">
        <v>9.3000000000000007</v>
      </c>
      <c r="D349">
        <v>1</v>
      </c>
      <c r="E349">
        <v>145</v>
      </c>
      <c r="F349">
        <v>10</v>
      </c>
      <c r="G349">
        <v>32</v>
      </c>
      <c r="H349" s="34">
        <f t="shared" si="5"/>
        <v>187</v>
      </c>
    </row>
    <row r="350" spans="1:8" x14ac:dyDescent="0.2">
      <c r="A350" t="s">
        <v>355</v>
      </c>
      <c r="B350" t="s">
        <v>520</v>
      </c>
      <c r="C350">
        <v>2.5</v>
      </c>
      <c r="D350">
        <v>2</v>
      </c>
      <c r="E350">
        <v>113</v>
      </c>
      <c r="F350">
        <v>10</v>
      </c>
      <c r="G350">
        <v>30</v>
      </c>
      <c r="H350" s="34">
        <f t="shared" si="5"/>
        <v>153</v>
      </c>
    </row>
    <row r="351" spans="1:8" x14ac:dyDescent="0.2">
      <c r="A351" t="s">
        <v>356</v>
      </c>
      <c r="B351" t="s">
        <v>520</v>
      </c>
      <c r="C351">
        <v>8.1999999999999993</v>
      </c>
      <c r="D351">
        <v>1</v>
      </c>
      <c r="E351">
        <v>177</v>
      </c>
      <c r="F351">
        <v>11</v>
      </c>
      <c r="G351">
        <v>11</v>
      </c>
      <c r="H351" s="34">
        <f t="shared" si="5"/>
        <v>199</v>
      </c>
    </row>
    <row r="352" spans="1:8" x14ac:dyDescent="0.2">
      <c r="A352" t="s">
        <v>357</v>
      </c>
      <c r="B352" t="s">
        <v>520</v>
      </c>
      <c r="C352">
        <v>4.7</v>
      </c>
      <c r="D352">
        <v>1</v>
      </c>
      <c r="E352">
        <v>69</v>
      </c>
      <c r="F352">
        <v>12</v>
      </c>
      <c r="G352">
        <v>32</v>
      </c>
      <c r="H352" s="34">
        <f t="shared" si="5"/>
        <v>113</v>
      </c>
    </row>
    <row r="353" spans="1:8" x14ac:dyDescent="0.2">
      <c r="A353" t="s">
        <v>358</v>
      </c>
      <c r="B353" t="s">
        <v>520</v>
      </c>
      <c r="C353">
        <v>3</v>
      </c>
      <c r="D353">
        <v>1</v>
      </c>
      <c r="E353">
        <v>191</v>
      </c>
      <c r="F353">
        <v>12</v>
      </c>
      <c r="G353">
        <v>52</v>
      </c>
      <c r="H353" s="34">
        <f t="shared" si="5"/>
        <v>255</v>
      </c>
    </row>
    <row r="354" spans="1:8" x14ac:dyDescent="0.2">
      <c r="A354" t="s">
        <v>359</v>
      </c>
      <c r="B354" t="s">
        <v>520</v>
      </c>
      <c r="C354">
        <v>7.1</v>
      </c>
      <c r="D354">
        <v>1</v>
      </c>
      <c r="E354">
        <v>103</v>
      </c>
      <c r="F354">
        <v>8</v>
      </c>
      <c r="G354">
        <v>30</v>
      </c>
      <c r="H354" s="34">
        <f t="shared" si="5"/>
        <v>141</v>
      </c>
    </row>
    <row r="355" spans="1:8" x14ac:dyDescent="0.2">
      <c r="A355" t="s">
        <v>360</v>
      </c>
      <c r="B355" t="s">
        <v>520</v>
      </c>
      <c r="C355">
        <v>4.9000000000000004</v>
      </c>
      <c r="D355">
        <v>1</v>
      </c>
      <c r="E355">
        <v>109</v>
      </c>
      <c r="F355">
        <v>11</v>
      </c>
      <c r="G355">
        <v>18</v>
      </c>
      <c r="H355" s="34">
        <f t="shared" si="5"/>
        <v>138</v>
      </c>
    </row>
    <row r="356" spans="1:8" x14ac:dyDescent="0.2">
      <c r="A356" t="s">
        <v>361</v>
      </c>
      <c r="B356" t="s">
        <v>520</v>
      </c>
      <c r="C356">
        <v>6.9</v>
      </c>
      <c r="D356">
        <v>1</v>
      </c>
      <c r="E356">
        <v>138</v>
      </c>
      <c r="F356">
        <v>7</v>
      </c>
      <c r="G356">
        <v>36</v>
      </c>
      <c r="H356" s="34">
        <f t="shared" si="5"/>
        <v>181</v>
      </c>
    </row>
    <row r="357" spans="1:8" x14ac:dyDescent="0.2">
      <c r="A357" t="s">
        <v>362</v>
      </c>
      <c r="B357" t="s">
        <v>520</v>
      </c>
      <c r="C357">
        <v>7.1</v>
      </c>
      <c r="D357">
        <v>1</v>
      </c>
      <c r="E357">
        <v>86</v>
      </c>
      <c r="F357">
        <v>12</v>
      </c>
      <c r="G357">
        <v>44</v>
      </c>
      <c r="H357" s="34">
        <f t="shared" si="5"/>
        <v>142</v>
      </c>
    </row>
    <row r="358" spans="1:8" x14ac:dyDescent="0.2">
      <c r="A358" t="s">
        <v>363</v>
      </c>
      <c r="B358" t="s">
        <v>520</v>
      </c>
      <c r="C358">
        <v>5.9</v>
      </c>
      <c r="D358">
        <v>1</v>
      </c>
      <c r="E358">
        <v>115</v>
      </c>
      <c r="F358">
        <v>9</v>
      </c>
      <c r="G358">
        <v>16</v>
      </c>
      <c r="H358" s="34">
        <f t="shared" si="5"/>
        <v>140</v>
      </c>
    </row>
    <row r="359" spans="1:8" x14ac:dyDescent="0.2">
      <c r="A359" t="s">
        <v>364</v>
      </c>
      <c r="B359" t="s">
        <v>520</v>
      </c>
      <c r="C359">
        <v>7.1</v>
      </c>
      <c r="D359">
        <v>1</v>
      </c>
      <c r="E359">
        <v>122</v>
      </c>
      <c r="F359">
        <v>7</v>
      </c>
      <c r="G359">
        <v>55</v>
      </c>
      <c r="H359" s="34">
        <f t="shared" si="5"/>
        <v>184</v>
      </c>
    </row>
    <row r="360" spans="1:8" x14ac:dyDescent="0.2">
      <c r="A360" t="s">
        <v>365</v>
      </c>
      <c r="B360" t="s">
        <v>520</v>
      </c>
      <c r="C360">
        <v>5.7</v>
      </c>
      <c r="D360">
        <v>1</v>
      </c>
      <c r="E360">
        <v>183</v>
      </c>
      <c r="F360">
        <v>11</v>
      </c>
      <c r="G360">
        <v>43</v>
      </c>
      <c r="H360" s="34">
        <f t="shared" si="5"/>
        <v>237</v>
      </c>
    </row>
    <row r="361" spans="1:8" x14ac:dyDescent="0.2">
      <c r="A361" t="s">
        <v>366</v>
      </c>
      <c r="B361" t="s">
        <v>520</v>
      </c>
      <c r="C361">
        <v>9.9</v>
      </c>
      <c r="D361">
        <v>1</v>
      </c>
      <c r="E361">
        <v>133</v>
      </c>
      <c r="F361">
        <v>13</v>
      </c>
      <c r="G361">
        <v>22</v>
      </c>
      <c r="H361" s="34">
        <f t="shared" si="5"/>
        <v>168</v>
      </c>
    </row>
    <row r="362" spans="1:8" x14ac:dyDescent="0.2">
      <c r="A362" t="s">
        <v>367</v>
      </c>
      <c r="B362" t="s">
        <v>520</v>
      </c>
      <c r="C362">
        <v>3.3</v>
      </c>
      <c r="D362">
        <v>2</v>
      </c>
      <c r="E362">
        <v>127</v>
      </c>
      <c r="F362">
        <v>10</v>
      </c>
      <c r="G362">
        <v>56</v>
      </c>
      <c r="H362" s="34">
        <f t="shared" si="5"/>
        <v>193</v>
      </c>
    </row>
    <row r="363" spans="1:8" x14ac:dyDescent="0.2">
      <c r="A363" t="s">
        <v>368</v>
      </c>
      <c r="B363" t="s">
        <v>520</v>
      </c>
      <c r="C363">
        <v>7</v>
      </c>
      <c r="D363">
        <v>2</v>
      </c>
      <c r="E363">
        <v>89</v>
      </c>
      <c r="F363">
        <v>10</v>
      </c>
      <c r="G363">
        <v>58</v>
      </c>
      <c r="H363" s="34">
        <f t="shared" si="5"/>
        <v>157</v>
      </c>
    </row>
    <row r="364" spans="1:8" x14ac:dyDescent="0.2">
      <c r="A364" t="s">
        <v>369</v>
      </c>
      <c r="B364" t="s">
        <v>520</v>
      </c>
      <c r="C364">
        <v>7</v>
      </c>
      <c r="D364">
        <v>1</v>
      </c>
      <c r="E364">
        <v>114</v>
      </c>
      <c r="F364">
        <v>9</v>
      </c>
      <c r="G364">
        <v>35</v>
      </c>
      <c r="H364" s="34">
        <f t="shared" si="5"/>
        <v>158</v>
      </c>
    </row>
    <row r="365" spans="1:8" x14ac:dyDescent="0.2">
      <c r="A365" t="s">
        <v>370</v>
      </c>
      <c r="B365" t="s">
        <v>520</v>
      </c>
      <c r="C365">
        <v>9</v>
      </c>
      <c r="D365">
        <v>1</v>
      </c>
      <c r="E365">
        <v>119</v>
      </c>
      <c r="F365">
        <v>8</v>
      </c>
      <c r="G365">
        <v>35</v>
      </c>
      <c r="H365" s="34">
        <f t="shared" si="5"/>
        <v>162</v>
      </c>
    </row>
    <row r="366" spans="1:8" x14ac:dyDescent="0.2">
      <c r="A366" t="s">
        <v>371</v>
      </c>
      <c r="B366" t="s">
        <v>520</v>
      </c>
      <c r="C366">
        <v>6.9</v>
      </c>
      <c r="D366">
        <v>1</v>
      </c>
      <c r="E366">
        <v>172</v>
      </c>
      <c r="F366">
        <v>11</v>
      </c>
      <c r="G366">
        <v>8</v>
      </c>
      <c r="H366" s="34">
        <f t="shared" si="5"/>
        <v>191</v>
      </c>
    </row>
    <row r="367" spans="1:8" x14ac:dyDescent="0.2">
      <c r="A367" t="s">
        <v>372</v>
      </c>
      <c r="B367" t="s">
        <v>520</v>
      </c>
      <c r="C367">
        <v>2.9</v>
      </c>
      <c r="D367">
        <v>1</v>
      </c>
      <c r="E367">
        <v>115</v>
      </c>
      <c r="F367">
        <v>13</v>
      </c>
      <c r="G367">
        <v>56</v>
      </c>
      <c r="H367" s="34">
        <f t="shared" si="5"/>
        <v>184</v>
      </c>
    </row>
    <row r="368" spans="1:8" x14ac:dyDescent="0.2">
      <c r="A368" t="s">
        <v>373</v>
      </c>
      <c r="B368" t="s">
        <v>520</v>
      </c>
      <c r="C368">
        <v>7</v>
      </c>
      <c r="D368">
        <v>1</v>
      </c>
      <c r="E368">
        <v>161</v>
      </c>
      <c r="F368">
        <v>11</v>
      </c>
      <c r="G368">
        <v>44</v>
      </c>
      <c r="H368" s="34">
        <f t="shared" si="5"/>
        <v>216</v>
      </c>
    </row>
    <row r="369" spans="1:8" x14ac:dyDescent="0.2">
      <c r="A369" t="s">
        <v>374</v>
      </c>
      <c r="B369" t="s">
        <v>520</v>
      </c>
      <c r="C369">
        <v>6.6</v>
      </c>
      <c r="D369">
        <v>1</v>
      </c>
      <c r="E369">
        <v>158</v>
      </c>
      <c r="F369">
        <v>10</v>
      </c>
      <c r="G369">
        <v>33</v>
      </c>
      <c r="H369" s="34">
        <f t="shared" si="5"/>
        <v>201</v>
      </c>
    </row>
    <row r="370" spans="1:8" x14ac:dyDescent="0.2">
      <c r="A370" t="s">
        <v>375</v>
      </c>
      <c r="B370" t="s">
        <v>520</v>
      </c>
      <c r="C370">
        <v>4.5</v>
      </c>
      <c r="D370">
        <v>2</v>
      </c>
      <c r="E370">
        <v>189</v>
      </c>
      <c r="F370">
        <v>11</v>
      </c>
      <c r="G370">
        <v>46</v>
      </c>
      <c r="H370" s="34">
        <f t="shared" si="5"/>
        <v>246</v>
      </c>
    </row>
    <row r="371" spans="1:8" x14ac:dyDescent="0.2">
      <c r="A371" t="s">
        <v>376</v>
      </c>
      <c r="B371" t="s">
        <v>520</v>
      </c>
      <c r="C371">
        <v>6.1</v>
      </c>
      <c r="D371">
        <v>2</v>
      </c>
      <c r="E371">
        <v>115</v>
      </c>
      <c r="F371">
        <v>10</v>
      </c>
      <c r="G371">
        <v>30</v>
      </c>
      <c r="H371" s="34">
        <f t="shared" si="5"/>
        <v>155</v>
      </c>
    </row>
    <row r="372" spans="1:8" x14ac:dyDescent="0.2">
      <c r="A372" t="s">
        <v>377</v>
      </c>
      <c r="B372" t="s">
        <v>520</v>
      </c>
      <c r="C372">
        <v>4.3</v>
      </c>
      <c r="D372">
        <v>1</v>
      </c>
      <c r="E372">
        <v>157</v>
      </c>
      <c r="F372">
        <v>8</v>
      </c>
      <c r="G372">
        <v>33</v>
      </c>
      <c r="H372" s="34">
        <f t="shared" si="5"/>
        <v>198</v>
      </c>
    </row>
    <row r="373" spans="1:8" x14ac:dyDescent="0.2">
      <c r="A373" t="s">
        <v>378</v>
      </c>
      <c r="B373" t="s">
        <v>520</v>
      </c>
      <c r="C373">
        <v>6.7</v>
      </c>
      <c r="D373">
        <v>1</v>
      </c>
      <c r="E373">
        <v>168</v>
      </c>
      <c r="F373">
        <v>11</v>
      </c>
      <c r="G373">
        <v>33</v>
      </c>
      <c r="H373" s="34">
        <f t="shared" si="5"/>
        <v>212</v>
      </c>
    </row>
    <row r="374" spans="1:8" x14ac:dyDescent="0.2">
      <c r="A374" t="s">
        <v>379</v>
      </c>
      <c r="B374" t="s">
        <v>520</v>
      </c>
      <c r="C374">
        <v>6.5</v>
      </c>
      <c r="D374">
        <v>1</v>
      </c>
      <c r="E374">
        <v>139</v>
      </c>
      <c r="F374">
        <v>9</v>
      </c>
      <c r="G374">
        <v>40</v>
      </c>
      <c r="H374" s="34">
        <f t="shared" si="5"/>
        <v>188</v>
      </c>
    </row>
    <row r="375" spans="1:8" x14ac:dyDescent="0.2">
      <c r="A375" t="s">
        <v>380</v>
      </c>
      <c r="B375" t="s">
        <v>520</v>
      </c>
      <c r="C375">
        <v>1.6</v>
      </c>
      <c r="D375">
        <v>1</v>
      </c>
      <c r="E375">
        <v>146</v>
      </c>
      <c r="F375">
        <v>7</v>
      </c>
      <c r="G375">
        <v>67</v>
      </c>
      <c r="H375" s="34">
        <f t="shared" si="5"/>
        <v>220</v>
      </c>
    </row>
    <row r="376" spans="1:8" x14ac:dyDescent="0.2">
      <c r="A376" t="s">
        <v>381</v>
      </c>
      <c r="B376" t="s">
        <v>520</v>
      </c>
      <c r="C376">
        <v>4.8</v>
      </c>
      <c r="D376">
        <v>1</v>
      </c>
      <c r="E376">
        <v>100</v>
      </c>
      <c r="F376">
        <v>9</v>
      </c>
      <c r="G376">
        <v>56</v>
      </c>
      <c r="H376" s="34">
        <f t="shared" si="5"/>
        <v>165</v>
      </c>
    </row>
    <row r="377" spans="1:8" x14ac:dyDescent="0.2">
      <c r="A377" t="s">
        <v>382</v>
      </c>
      <c r="B377" t="s">
        <v>520</v>
      </c>
      <c r="C377">
        <v>1.2</v>
      </c>
      <c r="D377">
        <v>1</v>
      </c>
      <c r="E377">
        <v>139</v>
      </c>
      <c r="F377">
        <v>10</v>
      </c>
      <c r="G377">
        <v>19</v>
      </c>
      <c r="H377" s="34">
        <f t="shared" si="5"/>
        <v>168</v>
      </c>
    </row>
    <row r="378" spans="1:8" x14ac:dyDescent="0.2">
      <c r="A378" t="s">
        <v>383</v>
      </c>
      <c r="B378" t="s">
        <v>520</v>
      </c>
      <c r="C378">
        <v>9.1</v>
      </c>
      <c r="D378">
        <v>1</v>
      </c>
      <c r="E378">
        <v>118</v>
      </c>
      <c r="F378">
        <v>13</v>
      </c>
      <c r="G378">
        <v>59</v>
      </c>
      <c r="H378" s="34">
        <f t="shared" si="5"/>
        <v>190</v>
      </c>
    </row>
    <row r="379" spans="1:8" x14ac:dyDescent="0.2">
      <c r="A379" t="s">
        <v>384</v>
      </c>
      <c r="B379" t="s">
        <v>520</v>
      </c>
      <c r="C379">
        <v>10.4</v>
      </c>
      <c r="D379">
        <v>1</v>
      </c>
      <c r="E379">
        <v>97</v>
      </c>
      <c r="F379">
        <v>11</v>
      </c>
      <c r="G379">
        <v>29</v>
      </c>
      <c r="H379" s="34">
        <f t="shared" si="5"/>
        <v>137</v>
      </c>
    </row>
    <row r="380" spans="1:8" x14ac:dyDescent="0.2">
      <c r="A380" t="s">
        <v>385</v>
      </c>
      <c r="B380" t="s">
        <v>520</v>
      </c>
      <c r="C380">
        <v>6.6</v>
      </c>
      <c r="D380">
        <v>1</v>
      </c>
      <c r="E380">
        <v>119</v>
      </c>
      <c r="F380">
        <v>6</v>
      </c>
      <c r="G380">
        <v>50</v>
      </c>
      <c r="H380" s="34">
        <f t="shared" si="5"/>
        <v>175</v>
      </c>
    </row>
    <row r="381" spans="1:8" x14ac:dyDescent="0.2">
      <c r="A381" t="s">
        <v>386</v>
      </c>
      <c r="B381" t="s">
        <v>520</v>
      </c>
      <c r="C381">
        <v>4.2</v>
      </c>
      <c r="D381">
        <v>1</v>
      </c>
      <c r="E381">
        <v>82</v>
      </c>
      <c r="F381">
        <v>13</v>
      </c>
      <c r="G381">
        <v>64</v>
      </c>
      <c r="H381" s="34">
        <f t="shared" si="5"/>
        <v>159</v>
      </c>
    </row>
    <row r="382" spans="1:8" x14ac:dyDescent="0.2">
      <c r="A382" t="s">
        <v>387</v>
      </c>
      <c r="B382" t="s">
        <v>520</v>
      </c>
      <c r="C382">
        <v>5.9</v>
      </c>
      <c r="D382">
        <v>2</v>
      </c>
      <c r="E382">
        <v>86</v>
      </c>
      <c r="F382">
        <v>8</v>
      </c>
      <c r="G382">
        <v>52</v>
      </c>
      <c r="H382" s="34">
        <f t="shared" si="5"/>
        <v>146</v>
      </c>
    </row>
    <row r="383" spans="1:8" x14ac:dyDescent="0.2">
      <c r="A383" t="s">
        <v>388</v>
      </c>
      <c r="B383" t="s">
        <v>520</v>
      </c>
      <c r="C383">
        <v>2.4</v>
      </c>
      <c r="D383">
        <v>1</v>
      </c>
      <c r="E383">
        <v>111</v>
      </c>
      <c r="F383">
        <v>14</v>
      </c>
      <c r="G383">
        <v>47</v>
      </c>
      <c r="H383" s="34">
        <f t="shared" si="5"/>
        <v>172</v>
      </c>
    </row>
    <row r="384" spans="1:8" x14ac:dyDescent="0.2">
      <c r="A384" t="s">
        <v>389</v>
      </c>
      <c r="B384" t="s">
        <v>520</v>
      </c>
      <c r="C384">
        <v>5.2</v>
      </c>
      <c r="D384">
        <v>1</v>
      </c>
      <c r="E384">
        <v>200</v>
      </c>
      <c r="F384">
        <v>11</v>
      </c>
      <c r="G384">
        <v>52</v>
      </c>
      <c r="H384" s="34">
        <f t="shared" si="5"/>
        <v>263</v>
      </c>
    </row>
    <row r="385" spans="1:8" x14ac:dyDescent="0.2">
      <c r="A385" t="s">
        <v>390</v>
      </c>
      <c r="B385" t="s">
        <v>520</v>
      </c>
      <c r="C385">
        <v>11.5</v>
      </c>
      <c r="D385">
        <v>1</v>
      </c>
      <c r="E385">
        <v>100</v>
      </c>
      <c r="F385">
        <v>13</v>
      </c>
      <c r="G385">
        <v>63</v>
      </c>
      <c r="H385" s="34">
        <f t="shared" si="5"/>
        <v>176</v>
      </c>
    </row>
    <row r="386" spans="1:8" x14ac:dyDescent="0.2">
      <c r="A386" t="s">
        <v>391</v>
      </c>
      <c r="B386" t="s">
        <v>520</v>
      </c>
      <c r="C386">
        <v>4.2</v>
      </c>
      <c r="D386">
        <v>1</v>
      </c>
      <c r="E386">
        <v>108</v>
      </c>
      <c r="F386">
        <v>9</v>
      </c>
      <c r="G386">
        <v>33</v>
      </c>
      <c r="H386" s="34">
        <f t="shared" si="5"/>
        <v>150</v>
      </c>
    </row>
    <row r="387" spans="1:8" x14ac:dyDescent="0.2">
      <c r="A387" t="s">
        <v>392</v>
      </c>
      <c r="B387" t="s">
        <v>520</v>
      </c>
      <c r="C387">
        <v>4.5999999999999996</v>
      </c>
      <c r="D387">
        <v>1</v>
      </c>
      <c r="E387">
        <v>67</v>
      </c>
      <c r="F387">
        <v>11</v>
      </c>
      <c r="G387">
        <v>38</v>
      </c>
      <c r="H387" s="34">
        <f t="shared" ref="H387:H450" si="6">SUM(E387:G387)</f>
        <v>116</v>
      </c>
    </row>
    <row r="388" spans="1:8" x14ac:dyDescent="0.2">
      <c r="A388" t="s">
        <v>393</v>
      </c>
      <c r="B388" t="s">
        <v>520</v>
      </c>
      <c r="C388">
        <v>2</v>
      </c>
      <c r="D388">
        <v>1</v>
      </c>
      <c r="E388">
        <v>155</v>
      </c>
      <c r="F388">
        <v>8</v>
      </c>
      <c r="G388">
        <v>54</v>
      </c>
      <c r="H388" s="34">
        <f t="shared" si="6"/>
        <v>217</v>
      </c>
    </row>
    <row r="389" spans="1:8" x14ac:dyDescent="0.2">
      <c r="A389" t="s">
        <v>394</v>
      </c>
      <c r="B389" t="s">
        <v>520</v>
      </c>
      <c r="C389">
        <v>12.2</v>
      </c>
      <c r="D389">
        <v>1</v>
      </c>
      <c r="E389">
        <v>147</v>
      </c>
      <c r="F389">
        <v>6</v>
      </c>
      <c r="G389">
        <v>47</v>
      </c>
      <c r="H389" s="34">
        <f t="shared" si="6"/>
        <v>200</v>
      </c>
    </row>
    <row r="390" spans="1:8" x14ac:dyDescent="0.2">
      <c r="A390" t="s">
        <v>395</v>
      </c>
      <c r="B390" t="s">
        <v>520</v>
      </c>
      <c r="C390">
        <v>5.2</v>
      </c>
      <c r="D390">
        <v>2</v>
      </c>
      <c r="E390">
        <v>170</v>
      </c>
      <c r="F390">
        <v>13</v>
      </c>
      <c r="G390">
        <v>37</v>
      </c>
      <c r="H390" s="34">
        <f t="shared" si="6"/>
        <v>220</v>
      </c>
    </row>
    <row r="391" spans="1:8" x14ac:dyDescent="0.2">
      <c r="A391" t="s">
        <v>396</v>
      </c>
      <c r="B391" t="s">
        <v>520</v>
      </c>
      <c r="C391">
        <v>7.7</v>
      </c>
      <c r="D391">
        <v>1</v>
      </c>
      <c r="E391">
        <v>137</v>
      </c>
      <c r="F391">
        <v>8</v>
      </c>
      <c r="G391">
        <v>19</v>
      </c>
      <c r="H391" s="34">
        <f t="shared" si="6"/>
        <v>164</v>
      </c>
    </row>
    <row r="392" spans="1:8" x14ac:dyDescent="0.2">
      <c r="A392" t="s">
        <v>397</v>
      </c>
      <c r="B392" t="s">
        <v>520</v>
      </c>
      <c r="C392">
        <v>6.7</v>
      </c>
      <c r="D392">
        <v>1</v>
      </c>
      <c r="E392">
        <v>64</v>
      </c>
      <c r="F392">
        <v>8</v>
      </c>
      <c r="G392">
        <v>23</v>
      </c>
      <c r="H392" s="34">
        <f t="shared" si="6"/>
        <v>95</v>
      </c>
    </row>
    <row r="393" spans="1:8" x14ac:dyDescent="0.2">
      <c r="A393" t="s">
        <v>398</v>
      </c>
      <c r="B393" t="s">
        <v>520</v>
      </c>
      <c r="C393">
        <v>8.4</v>
      </c>
      <c r="D393">
        <v>1</v>
      </c>
      <c r="E393">
        <v>129</v>
      </c>
      <c r="F393">
        <v>8</v>
      </c>
      <c r="G393">
        <v>49</v>
      </c>
      <c r="H393" s="34">
        <f t="shared" si="6"/>
        <v>186</v>
      </c>
    </row>
    <row r="394" spans="1:8" x14ac:dyDescent="0.2">
      <c r="A394" t="s">
        <v>399</v>
      </c>
      <c r="B394" t="s">
        <v>520</v>
      </c>
      <c r="C394">
        <v>7.8</v>
      </c>
      <c r="D394">
        <v>1</v>
      </c>
      <c r="E394">
        <v>84</v>
      </c>
      <c r="F394">
        <v>11</v>
      </c>
      <c r="G394">
        <v>21</v>
      </c>
      <c r="H394" s="34">
        <f t="shared" si="6"/>
        <v>116</v>
      </c>
    </row>
    <row r="395" spans="1:8" x14ac:dyDescent="0.2">
      <c r="A395" t="s">
        <v>400</v>
      </c>
      <c r="B395" t="s">
        <v>520</v>
      </c>
      <c r="C395">
        <v>8.6</v>
      </c>
      <c r="D395">
        <v>1</v>
      </c>
      <c r="E395">
        <v>144</v>
      </c>
      <c r="F395">
        <v>14</v>
      </c>
      <c r="G395">
        <v>32</v>
      </c>
      <c r="H395" s="34">
        <f t="shared" si="6"/>
        <v>190</v>
      </c>
    </row>
    <row r="396" spans="1:8" x14ac:dyDescent="0.2">
      <c r="A396" t="s">
        <v>401</v>
      </c>
      <c r="B396" t="s">
        <v>520</v>
      </c>
      <c r="C396">
        <v>1.4</v>
      </c>
      <c r="D396">
        <v>1</v>
      </c>
      <c r="E396">
        <v>174</v>
      </c>
      <c r="F396">
        <v>13</v>
      </c>
      <c r="G396">
        <v>43</v>
      </c>
      <c r="H396" s="34">
        <f t="shared" si="6"/>
        <v>230</v>
      </c>
    </row>
    <row r="397" spans="1:8" x14ac:dyDescent="0.2">
      <c r="A397" t="s">
        <v>402</v>
      </c>
      <c r="B397" t="s">
        <v>520</v>
      </c>
      <c r="C397">
        <v>8.8000000000000007</v>
      </c>
      <c r="D397">
        <v>1</v>
      </c>
      <c r="E397">
        <v>144</v>
      </c>
      <c r="F397">
        <v>8</v>
      </c>
      <c r="G397">
        <v>45</v>
      </c>
      <c r="H397" s="34">
        <f t="shared" si="6"/>
        <v>197</v>
      </c>
    </row>
    <row r="398" spans="1:8" x14ac:dyDescent="0.2">
      <c r="A398" t="s">
        <v>403</v>
      </c>
      <c r="B398" t="s">
        <v>520</v>
      </c>
      <c r="C398">
        <v>0</v>
      </c>
      <c r="D398">
        <v>2</v>
      </c>
      <c r="E398">
        <v>211</v>
      </c>
      <c r="F398">
        <v>13</v>
      </c>
      <c r="G398">
        <v>26</v>
      </c>
      <c r="H398" s="34">
        <f t="shared" si="6"/>
        <v>250</v>
      </c>
    </row>
    <row r="399" spans="1:8" x14ac:dyDescent="0.2">
      <c r="A399" t="s">
        <v>404</v>
      </c>
      <c r="B399" t="s">
        <v>520</v>
      </c>
      <c r="C399">
        <v>5.3</v>
      </c>
      <c r="D399">
        <v>1</v>
      </c>
      <c r="E399">
        <v>175</v>
      </c>
      <c r="F399">
        <v>12</v>
      </c>
      <c r="G399">
        <v>56</v>
      </c>
      <c r="H399" s="34">
        <f t="shared" si="6"/>
        <v>243</v>
      </c>
    </row>
    <row r="400" spans="1:8" x14ac:dyDescent="0.2">
      <c r="A400" t="s">
        <v>405</v>
      </c>
      <c r="B400" t="s">
        <v>520</v>
      </c>
      <c r="C400">
        <v>12.5</v>
      </c>
      <c r="D400">
        <v>1</v>
      </c>
      <c r="E400">
        <v>133</v>
      </c>
      <c r="F400">
        <v>9</v>
      </c>
      <c r="G400">
        <v>16</v>
      </c>
      <c r="H400" s="34">
        <f t="shared" si="6"/>
        <v>158</v>
      </c>
    </row>
    <row r="401" spans="1:8" x14ac:dyDescent="0.2">
      <c r="A401" t="s">
        <v>406</v>
      </c>
      <c r="B401" t="s">
        <v>520</v>
      </c>
      <c r="C401">
        <v>7.8</v>
      </c>
      <c r="D401">
        <v>1</v>
      </c>
      <c r="E401">
        <v>135</v>
      </c>
      <c r="F401">
        <v>9</v>
      </c>
      <c r="G401">
        <v>40</v>
      </c>
      <c r="H401" s="34">
        <f t="shared" si="6"/>
        <v>184</v>
      </c>
    </row>
    <row r="402" spans="1:8" x14ac:dyDescent="0.2">
      <c r="A402" t="s">
        <v>407</v>
      </c>
      <c r="B402" t="s">
        <v>520</v>
      </c>
      <c r="C402">
        <v>12.4</v>
      </c>
      <c r="D402">
        <v>2</v>
      </c>
      <c r="E402">
        <v>170</v>
      </c>
      <c r="F402">
        <v>11</v>
      </c>
      <c r="G402">
        <v>58</v>
      </c>
      <c r="H402" s="34">
        <f t="shared" si="6"/>
        <v>239</v>
      </c>
    </row>
    <row r="403" spans="1:8" x14ac:dyDescent="0.2">
      <c r="A403" t="s">
        <v>408</v>
      </c>
      <c r="B403" t="s">
        <v>520</v>
      </c>
      <c r="C403">
        <v>4.3</v>
      </c>
      <c r="D403">
        <v>1</v>
      </c>
      <c r="E403">
        <v>109</v>
      </c>
      <c r="F403">
        <v>10</v>
      </c>
      <c r="G403">
        <v>41</v>
      </c>
      <c r="H403" s="34">
        <f t="shared" si="6"/>
        <v>160</v>
      </c>
    </row>
    <row r="404" spans="1:8" x14ac:dyDescent="0.2">
      <c r="A404" t="s">
        <v>409</v>
      </c>
      <c r="B404" t="s">
        <v>520</v>
      </c>
      <c r="C404">
        <v>5.4</v>
      </c>
      <c r="D404">
        <v>1</v>
      </c>
      <c r="E404">
        <v>125</v>
      </c>
      <c r="F404">
        <v>13</v>
      </c>
      <c r="G404">
        <v>55</v>
      </c>
      <c r="H404" s="34">
        <f t="shared" si="6"/>
        <v>193</v>
      </c>
    </row>
    <row r="405" spans="1:8" x14ac:dyDescent="0.2">
      <c r="A405" t="s">
        <v>410</v>
      </c>
      <c r="B405" t="s">
        <v>520</v>
      </c>
      <c r="C405">
        <v>5.8</v>
      </c>
      <c r="D405">
        <v>1</v>
      </c>
      <c r="E405">
        <v>57</v>
      </c>
      <c r="F405">
        <v>9</v>
      </c>
      <c r="G405">
        <v>51</v>
      </c>
      <c r="H405" s="34">
        <f t="shared" si="6"/>
        <v>117</v>
      </c>
    </row>
    <row r="406" spans="1:8" x14ac:dyDescent="0.2">
      <c r="A406" t="s">
        <v>411</v>
      </c>
      <c r="B406" t="s">
        <v>520</v>
      </c>
      <c r="C406">
        <v>5</v>
      </c>
      <c r="D406">
        <v>1</v>
      </c>
      <c r="E406">
        <v>167</v>
      </c>
      <c r="F406">
        <v>10</v>
      </c>
      <c r="G406">
        <v>52</v>
      </c>
      <c r="H406" s="34">
        <f t="shared" si="6"/>
        <v>229</v>
      </c>
    </row>
    <row r="407" spans="1:8" x14ac:dyDescent="0.2">
      <c r="A407" t="s">
        <v>412</v>
      </c>
      <c r="B407" t="s">
        <v>520</v>
      </c>
      <c r="C407">
        <v>8.5</v>
      </c>
      <c r="D407">
        <v>1</v>
      </c>
      <c r="E407">
        <v>108</v>
      </c>
      <c r="F407">
        <v>10</v>
      </c>
      <c r="G407">
        <v>30</v>
      </c>
      <c r="H407" s="34">
        <f t="shared" si="6"/>
        <v>148</v>
      </c>
    </row>
    <row r="408" spans="1:8" x14ac:dyDescent="0.2">
      <c r="A408" t="s">
        <v>413</v>
      </c>
      <c r="B408" t="s">
        <v>520</v>
      </c>
      <c r="C408">
        <v>2.1</v>
      </c>
      <c r="D408">
        <v>1</v>
      </c>
      <c r="E408">
        <v>161</v>
      </c>
      <c r="F408">
        <v>11</v>
      </c>
      <c r="G408">
        <v>15</v>
      </c>
      <c r="H408" s="34">
        <f t="shared" si="6"/>
        <v>187</v>
      </c>
    </row>
    <row r="409" spans="1:8" x14ac:dyDescent="0.2">
      <c r="A409" t="s">
        <v>414</v>
      </c>
      <c r="B409" t="s">
        <v>520</v>
      </c>
      <c r="C409">
        <v>7.9</v>
      </c>
      <c r="D409">
        <v>1</v>
      </c>
      <c r="E409">
        <v>126</v>
      </c>
      <c r="F409">
        <v>13</v>
      </c>
      <c r="G409">
        <v>41</v>
      </c>
      <c r="H409" s="34">
        <f t="shared" si="6"/>
        <v>180</v>
      </c>
    </row>
    <row r="410" spans="1:8" x14ac:dyDescent="0.2">
      <c r="A410" t="s">
        <v>415</v>
      </c>
      <c r="B410" t="s">
        <v>520</v>
      </c>
      <c r="C410">
        <v>5.9</v>
      </c>
      <c r="D410">
        <v>1</v>
      </c>
      <c r="E410">
        <v>175</v>
      </c>
      <c r="F410">
        <v>9</v>
      </c>
      <c r="G410">
        <v>42</v>
      </c>
      <c r="H410" s="34">
        <f t="shared" si="6"/>
        <v>226</v>
      </c>
    </row>
    <row r="411" spans="1:8" x14ac:dyDescent="0.2">
      <c r="A411" t="s">
        <v>416</v>
      </c>
      <c r="B411" t="s">
        <v>520</v>
      </c>
      <c r="C411">
        <v>4.2</v>
      </c>
      <c r="D411">
        <v>1</v>
      </c>
      <c r="E411">
        <v>143</v>
      </c>
      <c r="F411">
        <v>11</v>
      </c>
      <c r="G411">
        <v>28</v>
      </c>
      <c r="H411" s="34">
        <f t="shared" si="6"/>
        <v>182</v>
      </c>
    </row>
    <row r="412" spans="1:8" x14ac:dyDescent="0.2">
      <c r="A412" t="s">
        <v>417</v>
      </c>
      <c r="B412" t="s">
        <v>520</v>
      </c>
      <c r="C412">
        <v>4.5</v>
      </c>
      <c r="D412">
        <v>1</v>
      </c>
      <c r="E412">
        <v>52</v>
      </c>
      <c r="F412">
        <v>10</v>
      </c>
      <c r="G412">
        <v>26</v>
      </c>
      <c r="H412" s="34">
        <f t="shared" si="6"/>
        <v>88</v>
      </c>
    </row>
    <row r="413" spans="1:8" x14ac:dyDescent="0.2">
      <c r="A413" t="s">
        <v>418</v>
      </c>
      <c r="B413" t="s">
        <v>520</v>
      </c>
      <c r="C413">
        <v>9</v>
      </c>
      <c r="D413">
        <v>1</v>
      </c>
      <c r="E413">
        <v>149</v>
      </c>
      <c r="F413">
        <v>15</v>
      </c>
      <c r="G413">
        <v>43</v>
      </c>
      <c r="H413" s="34">
        <f t="shared" si="6"/>
        <v>207</v>
      </c>
    </row>
    <row r="414" spans="1:8" x14ac:dyDescent="0.2">
      <c r="A414" t="s">
        <v>419</v>
      </c>
      <c r="B414" t="s">
        <v>520</v>
      </c>
      <c r="C414">
        <v>1.8</v>
      </c>
      <c r="D414">
        <v>1</v>
      </c>
      <c r="E414">
        <v>84</v>
      </c>
      <c r="F414">
        <v>12</v>
      </c>
      <c r="G414">
        <v>44</v>
      </c>
      <c r="H414" s="34">
        <f t="shared" si="6"/>
        <v>140</v>
      </c>
    </row>
    <row r="415" spans="1:8" x14ac:dyDescent="0.2">
      <c r="A415" t="s">
        <v>420</v>
      </c>
      <c r="B415" t="s">
        <v>520</v>
      </c>
      <c r="C415">
        <v>7.1</v>
      </c>
      <c r="D415">
        <v>1</v>
      </c>
      <c r="E415">
        <v>159</v>
      </c>
      <c r="F415">
        <v>11</v>
      </c>
      <c r="G415">
        <v>29</v>
      </c>
      <c r="H415" s="34">
        <f t="shared" si="6"/>
        <v>199</v>
      </c>
    </row>
    <row r="416" spans="1:8" x14ac:dyDescent="0.2">
      <c r="A416" t="s">
        <v>421</v>
      </c>
      <c r="B416" t="s">
        <v>520</v>
      </c>
      <c r="C416">
        <v>9.1</v>
      </c>
      <c r="D416">
        <v>1</v>
      </c>
      <c r="E416">
        <v>163</v>
      </c>
      <c r="F416">
        <v>9</v>
      </c>
      <c r="G416">
        <v>56</v>
      </c>
      <c r="H416" s="34">
        <f t="shared" si="6"/>
        <v>228</v>
      </c>
    </row>
    <row r="417" spans="1:8" x14ac:dyDescent="0.2">
      <c r="A417" t="s">
        <v>422</v>
      </c>
      <c r="B417" t="s">
        <v>520</v>
      </c>
      <c r="C417">
        <v>6.3</v>
      </c>
      <c r="D417">
        <v>1</v>
      </c>
      <c r="E417">
        <v>148</v>
      </c>
      <c r="F417">
        <v>7</v>
      </c>
      <c r="G417">
        <v>37</v>
      </c>
      <c r="H417" s="34">
        <f t="shared" si="6"/>
        <v>192</v>
      </c>
    </row>
    <row r="418" spans="1:8" x14ac:dyDescent="0.2">
      <c r="A418" t="s">
        <v>423</v>
      </c>
      <c r="B418" t="s">
        <v>520</v>
      </c>
      <c r="C418">
        <v>4.8</v>
      </c>
      <c r="D418">
        <v>1</v>
      </c>
      <c r="E418">
        <v>100</v>
      </c>
      <c r="F418">
        <v>10</v>
      </c>
      <c r="G418">
        <v>49</v>
      </c>
      <c r="H418" s="34">
        <f t="shared" si="6"/>
        <v>159</v>
      </c>
    </row>
    <row r="419" spans="1:8" x14ac:dyDescent="0.2">
      <c r="A419" t="s">
        <v>424</v>
      </c>
      <c r="B419" t="s">
        <v>520</v>
      </c>
      <c r="C419">
        <v>9</v>
      </c>
      <c r="D419">
        <v>2</v>
      </c>
      <c r="E419">
        <v>103</v>
      </c>
      <c r="F419">
        <v>11</v>
      </c>
      <c r="G419">
        <v>68</v>
      </c>
      <c r="H419" s="34">
        <f t="shared" si="6"/>
        <v>182</v>
      </c>
    </row>
    <row r="420" spans="1:8" x14ac:dyDescent="0.2">
      <c r="A420" t="s">
        <v>425</v>
      </c>
      <c r="B420" t="s">
        <v>520</v>
      </c>
      <c r="C420">
        <v>5.2</v>
      </c>
      <c r="D420">
        <v>1</v>
      </c>
      <c r="E420">
        <v>123</v>
      </c>
      <c r="F420">
        <v>10</v>
      </c>
      <c r="G420">
        <v>21</v>
      </c>
      <c r="H420" s="34">
        <f t="shared" si="6"/>
        <v>154</v>
      </c>
    </row>
    <row r="421" spans="1:8" x14ac:dyDescent="0.2">
      <c r="A421" t="s">
        <v>426</v>
      </c>
      <c r="B421" t="s">
        <v>520</v>
      </c>
      <c r="C421">
        <v>5</v>
      </c>
      <c r="D421">
        <v>1</v>
      </c>
      <c r="E421">
        <v>110</v>
      </c>
      <c r="F421">
        <v>12</v>
      </c>
      <c r="G421">
        <v>27</v>
      </c>
      <c r="H421" s="34">
        <f t="shared" si="6"/>
        <v>149</v>
      </c>
    </row>
    <row r="422" spans="1:8" x14ac:dyDescent="0.2">
      <c r="A422" t="s">
        <v>427</v>
      </c>
      <c r="B422" t="s">
        <v>520</v>
      </c>
      <c r="C422">
        <v>4.4000000000000004</v>
      </c>
      <c r="D422">
        <v>1</v>
      </c>
      <c r="E422">
        <v>107</v>
      </c>
      <c r="F422">
        <v>11</v>
      </c>
      <c r="G422">
        <v>45</v>
      </c>
      <c r="H422" s="34">
        <f t="shared" si="6"/>
        <v>163</v>
      </c>
    </row>
    <row r="423" spans="1:8" x14ac:dyDescent="0.2">
      <c r="A423" t="s">
        <v>428</v>
      </c>
      <c r="B423" t="s">
        <v>520</v>
      </c>
      <c r="C423">
        <v>4</v>
      </c>
      <c r="D423">
        <v>1</v>
      </c>
      <c r="E423">
        <v>94</v>
      </c>
      <c r="F423">
        <v>15</v>
      </c>
      <c r="G423">
        <v>36</v>
      </c>
      <c r="H423" s="34">
        <f t="shared" si="6"/>
        <v>145</v>
      </c>
    </row>
    <row r="424" spans="1:8" x14ac:dyDescent="0.2">
      <c r="A424" t="s">
        <v>429</v>
      </c>
      <c r="B424" t="s">
        <v>520</v>
      </c>
      <c r="C424">
        <v>4.9000000000000004</v>
      </c>
      <c r="D424">
        <v>1</v>
      </c>
      <c r="E424">
        <v>126</v>
      </c>
      <c r="F424">
        <v>13</v>
      </c>
      <c r="G424">
        <v>59</v>
      </c>
      <c r="H424" s="34">
        <f t="shared" si="6"/>
        <v>198</v>
      </c>
    </row>
    <row r="425" spans="1:8" x14ac:dyDescent="0.2">
      <c r="A425" t="s">
        <v>430</v>
      </c>
      <c r="B425" t="s">
        <v>520</v>
      </c>
      <c r="C425">
        <v>1.7</v>
      </c>
      <c r="D425">
        <v>1</v>
      </c>
      <c r="E425">
        <v>154</v>
      </c>
      <c r="F425">
        <v>11</v>
      </c>
      <c r="G425">
        <v>36</v>
      </c>
      <c r="H425" s="34">
        <f t="shared" si="6"/>
        <v>201</v>
      </c>
    </row>
    <row r="426" spans="1:8" x14ac:dyDescent="0.2">
      <c r="A426" t="s">
        <v>431</v>
      </c>
      <c r="B426" t="s">
        <v>520</v>
      </c>
      <c r="C426">
        <v>6.3</v>
      </c>
      <c r="D426">
        <v>2</v>
      </c>
      <c r="E426">
        <v>151</v>
      </c>
      <c r="F426">
        <v>5</v>
      </c>
      <c r="G426">
        <v>34</v>
      </c>
      <c r="H426" s="34">
        <f t="shared" si="6"/>
        <v>190</v>
      </c>
    </row>
    <row r="427" spans="1:8" x14ac:dyDescent="0.2">
      <c r="A427" t="s">
        <v>432</v>
      </c>
      <c r="B427" t="s">
        <v>520</v>
      </c>
      <c r="C427">
        <v>6.8</v>
      </c>
      <c r="D427">
        <v>1</v>
      </c>
      <c r="E427">
        <v>163</v>
      </c>
      <c r="F427">
        <v>11</v>
      </c>
      <c r="G427">
        <v>49</v>
      </c>
      <c r="H427" s="34">
        <f t="shared" si="6"/>
        <v>223</v>
      </c>
    </row>
    <row r="428" spans="1:8" x14ac:dyDescent="0.2">
      <c r="A428" t="s">
        <v>433</v>
      </c>
      <c r="B428" t="s">
        <v>520</v>
      </c>
      <c r="C428">
        <v>4.5999999999999996</v>
      </c>
      <c r="D428">
        <v>1</v>
      </c>
      <c r="E428">
        <v>92</v>
      </c>
      <c r="F428">
        <v>6</v>
      </c>
      <c r="G428">
        <v>43</v>
      </c>
      <c r="H428" s="34">
        <f t="shared" si="6"/>
        <v>141</v>
      </c>
    </row>
    <row r="429" spans="1:8" x14ac:dyDescent="0.2">
      <c r="A429" t="s">
        <v>434</v>
      </c>
      <c r="B429" t="s">
        <v>520</v>
      </c>
      <c r="C429">
        <v>8.1</v>
      </c>
      <c r="D429">
        <v>1</v>
      </c>
      <c r="E429">
        <v>167</v>
      </c>
      <c r="F429">
        <v>11</v>
      </c>
      <c r="G429">
        <v>41</v>
      </c>
      <c r="H429" s="34">
        <f t="shared" si="6"/>
        <v>219</v>
      </c>
    </row>
    <row r="430" spans="1:8" x14ac:dyDescent="0.2">
      <c r="A430" t="s">
        <v>435</v>
      </c>
      <c r="B430" t="s">
        <v>520</v>
      </c>
      <c r="C430">
        <v>1.9</v>
      </c>
      <c r="D430">
        <v>1</v>
      </c>
      <c r="E430">
        <v>180</v>
      </c>
      <c r="F430">
        <v>9</v>
      </c>
      <c r="G430">
        <v>24</v>
      </c>
      <c r="H430" s="34">
        <f t="shared" si="6"/>
        <v>213</v>
      </c>
    </row>
    <row r="431" spans="1:8" x14ac:dyDescent="0.2">
      <c r="A431" t="s">
        <v>436</v>
      </c>
      <c r="B431" t="s">
        <v>520</v>
      </c>
      <c r="C431">
        <v>7.3</v>
      </c>
      <c r="D431">
        <v>1</v>
      </c>
      <c r="E431">
        <v>166</v>
      </c>
      <c r="F431">
        <v>9</v>
      </c>
      <c r="G431">
        <v>33</v>
      </c>
      <c r="H431" s="34">
        <f t="shared" si="6"/>
        <v>208</v>
      </c>
    </row>
    <row r="432" spans="1:8" x14ac:dyDescent="0.2">
      <c r="A432" t="s">
        <v>437</v>
      </c>
      <c r="B432" t="s">
        <v>520</v>
      </c>
      <c r="C432">
        <v>5.2</v>
      </c>
      <c r="D432">
        <v>1</v>
      </c>
      <c r="E432">
        <v>135</v>
      </c>
      <c r="F432">
        <v>11</v>
      </c>
      <c r="G432">
        <v>17</v>
      </c>
      <c r="H432" s="34">
        <f t="shared" si="6"/>
        <v>163</v>
      </c>
    </row>
    <row r="433" spans="1:8" x14ac:dyDescent="0.2">
      <c r="A433" t="s">
        <v>438</v>
      </c>
      <c r="B433" t="s">
        <v>520</v>
      </c>
      <c r="C433">
        <v>9.1999999999999993</v>
      </c>
      <c r="D433">
        <v>1</v>
      </c>
      <c r="E433">
        <v>154</v>
      </c>
      <c r="F433">
        <v>10</v>
      </c>
      <c r="G433">
        <v>23</v>
      </c>
      <c r="H433" s="34">
        <f t="shared" si="6"/>
        <v>187</v>
      </c>
    </row>
    <row r="434" spans="1:8" x14ac:dyDescent="0.2">
      <c r="A434" t="s">
        <v>439</v>
      </c>
      <c r="B434" t="s">
        <v>520</v>
      </c>
      <c r="C434">
        <v>11.2</v>
      </c>
      <c r="D434">
        <v>1</v>
      </c>
      <c r="E434">
        <v>69</v>
      </c>
      <c r="F434">
        <v>10</v>
      </c>
      <c r="G434">
        <v>58</v>
      </c>
      <c r="H434" s="34">
        <f t="shared" si="6"/>
        <v>137</v>
      </c>
    </row>
    <row r="435" spans="1:8" x14ac:dyDescent="0.2">
      <c r="A435" t="s">
        <v>440</v>
      </c>
      <c r="B435" t="s">
        <v>520</v>
      </c>
      <c r="C435">
        <v>10</v>
      </c>
      <c r="D435">
        <v>1</v>
      </c>
      <c r="E435">
        <v>162</v>
      </c>
      <c r="F435">
        <v>10</v>
      </c>
      <c r="G435">
        <v>53</v>
      </c>
      <c r="H435" s="34">
        <f t="shared" si="6"/>
        <v>225</v>
      </c>
    </row>
    <row r="436" spans="1:8" x14ac:dyDescent="0.2">
      <c r="A436" t="s">
        <v>441</v>
      </c>
      <c r="B436" t="s">
        <v>520</v>
      </c>
      <c r="C436">
        <v>5.2</v>
      </c>
      <c r="D436">
        <v>2</v>
      </c>
      <c r="E436">
        <v>153</v>
      </c>
      <c r="F436">
        <v>11</v>
      </c>
      <c r="G436">
        <v>33</v>
      </c>
      <c r="H436" s="34">
        <f t="shared" si="6"/>
        <v>197</v>
      </c>
    </row>
    <row r="437" spans="1:8" x14ac:dyDescent="0.2">
      <c r="A437" t="s">
        <v>442</v>
      </c>
      <c r="B437" t="s">
        <v>520</v>
      </c>
      <c r="C437">
        <v>6.8</v>
      </c>
      <c r="D437">
        <v>1</v>
      </c>
      <c r="E437">
        <v>95</v>
      </c>
      <c r="F437">
        <v>11</v>
      </c>
      <c r="G437">
        <v>39</v>
      </c>
      <c r="H437" s="34">
        <f t="shared" si="6"/>
        <v>145</v>
      </c>
    </row>
    <row r="438" spans="1:8" x14ac:dyDescent="0.2">
      <c r="A438" t="s">
        <v>443</v>
      </c>
      <c r="B438" t="s">
        <v>520</v>
      </c>
      <c r="C438">
        <v>5</v>
      </c>
      <c r="D438">
        <v>1</v>
      </c>
      <c r="E438">
        <v>158</v>
      </c>
      <c r="F438">
        <v>6</v>
      </c>
      <c r="G438">
        <v>43</v>
      </c>
      <c r="H438" s="34">
        <f t="shared" si="6"/>
        <v>207</v>
      </c>
    </row>
    <row r="439" spans="1:8" x14ac:dyDescent="0.2">
      <c r="A439" t="s">
        <v>444</v>
      </c>
      <c r="B439" t="s">
        <v>520</v>
      </c>
      <c r="C439">
        <v>5.7</v>
      </c>
      <c r="D439">
        <v>2</v>
      </c>
      <c r="E439">
        <v>182</v>
      </c>
      <c r="F439">
        <v>11</v>
      </c>
      <c r="G439">
        <v>23</v>
      </c>
      <c r="H439" s="34">
        <f t="shared" si="6"/>
        <v>216</v>
      </c>
    </row>
    <row r="440" spans="1:8" x14ac:dyDescent="0.2">
      <c r="A440" t="s">
        <v>445</v>
      </c>
      <c r="B440" t="s">
        <v>520</v>
      </c>
      <c r="C440">
        <v>2.9</v>
      </c>
      <c r="D440">
        <v>1</v>
      </c>
      <c r="E440">
        <v>122</v>
      </c>
      <c r="F440">
        <v>10</v>
      </c>
      <c r="G440">
        <v>24</v>
      </c>
      <c r="H440" s="34">
        <f t="shared" si="6"/>
        <v>156</v>
      </c>
    </row>
    <row r="441" spans="1:8" x14ac:dyDescent="0.2">
      <c r="A441" t="s">
        <v>446</v>
      </c>
      <c r="B441" t="s">
        <v>520</v>
      </c>
      <c r="C441">
        <v>9.6999999999999993</v>
      </c>
      <c r="D441">
        <v>1</v>
      </c>
      <c r="E441">
        <v>132</v>
      </c>
      <c r="F441">
        <v>7</v>
      </c>
      <c r="G441">
        <v>43</v>
      </c>
      <c r="H441" s="34">
        <f t="shared" si="6"/>
        <v>182</v>
      </c>
    </row>
    <row r="442" spans="1:8" x14ac:dyDescent="0.2">
      <c r="A442" t="s">
        <v>447</v>
      </c>
      <c r="B442" t="s">
        <v>520</v>
      </c>
      <c r="C442">
        <v>13.3</v>
      </c>
      <c r="D442">
        <v>1</v>
      </c>
      <c r="E442">
        <v>89</v>
      </c>
      <c r="F442">
        <v>13</v>
      </c>
      <c r="G442">
        <v>50</v>
      </c>
      <c r="H442" s="34">
        <f t="shared" si="6"/>
        <v>152</v>
      </c>
    </row>
    <row r="443" spans="1:8" x14ac:dyDescent="0.2">
      <c r="A443" t="s">
        <v>448</v>
      </c>
      <c r="B443" t="s">
        <v>520</v>
      </c>
      <c r="C443">
        <v>4.5999999999999996</v>
      </c>
      <c r="D443">
        <v>1</v>
      </c>
      <c r="E443">
        <v>148</v>
      </c>
      <c r="F443">
        <v>9</v>
      </c>
      <c r="G443">
        <v>47</v>
      </c>
      <c r="H443" s="34">
        <f t="shared" si="6"/>
        <v>204</v>
      </c>
    </row>
    <row r="444" spans="1:8" x14ac:dyDescent="0.2">
      <c r="A444" t="s">
        <v>449</v>
      </c>
      <c r="B444" t="s">
        <v>520</v>
      </c>
      <c r="C444">
        <v>9</v>
      </c>
      <c r="D444">
        <v>1</v>
      </c>
      <c r="E444">
        <v>152</v>
      </c>
      <c r="F444">
        <v>12</v>
      </c>
      <c r="G444">
        <v>38</v>
      </c>
      <c r="H444" s="34">
        <f t="shared" si="6"/>
        <v>202</v>
      </c>
    </row>
    <row r="445" spans="1:8" x14ac:dyDescent="0.2">
      <c r="A445" t="s">
        <v>450</v>
      </c>
      <c r="B445" t="s">
        <v>520</v>
      </c>
      <c r="C445">
        <v>1.6</v>
      </c>
      <c r="D445">
        <v>1</v>
      </c>
      <c r="E445">
        <v>160</v>
      </c>
      <c r="F445">
        <v>9</v>
      </c>
      <c r="G445">
        <v>24</v>
      </c>
      <c r="H445" s="34">
        <f t="shared" si="6"/>
        <v>193</v>
      </c>
    </row>
    <row r="446" spans="1:8" x14ac:dyDescent="0.2">
      <c r="A446" t="s">
        <v>451</v>
      </c>
      <c r="B446" t="s">
        <v>520</v>
      </c>
      <c r="C446">
        <v>5.7</v>
      </c>
      <c r="D446">
        <v>1</v>
      </c>
      <c r="E446">
        <v>126</v>
      </c>
      <c r="F446">
        <v>9</v>
      </c>
      <c r="G446">
        <v>53</v>
      </c>
      <c r="H446" s="34">
        <f t="shared" si="6"/>
        <v>188</v>
      </c>
    </row>
    <row r="447" spans="1:8" x14ac:dyDescent="0.2">
      <c r="A447" t="s">
        <v>452</v>
      </c>
      <c r="B447" t="s">
        <v>520</v>
      </c>
      <c r="C447">
        <v>4.7</v>
      </c>
      <c r="D447">
        <v>1</v>
      </c>
      <c r="E447">
        <v>39</v>
      </c>
      <c r="F447">
        <v>15</v>
      </c>
      <c r="G447">
        <v>46</v>
      </c>
      <c r="H447" s="34">
        <f t="shared" si="6"/>
        <v>100</v>
      </c>
    </row>
    <row r="448" spans="1:8" x14ac:dyDescent="0.2">
      <c r="A448" t="s">
        <v>453</v>
      </c>
      <c r="B448" t="s">
        <v>520</v>
      </c>
      <c r="C448">
        <v>3</v>
      </c>
      <c r="D448">
        <v>1</v>
      </c>
      <c r="E448">
        <v>175</v>
      </c>
      <c r="F448">
        <v>8</v>
      </c>
      <c r="G448">
        <v>23</v>
      </c>
      <c r="H448" s="34">
        <f t="shared" si="6"/>
        <v>206</v>
      </c>
    </row>
    <row r="449" spans="1:8" x14ac:dyDescent="0.2">
      <c r="A449" t="s">
        <v>454</v>
      </c>
      <c r="B449" t="s">
        <v>520</v>
      </c>
      <c r="C449">
        <v>4.3</v>
      </c>
      <c r="D449">
        <v>1</v>
      </c>
      <c r="E449">
        <v>149</v>
      </c>
      <c r="F449">
        <v>9</v>
      </c>
      <c r="G449">
        <v>36</v>
      </c>
      <c r="H449" s="34">
        <f t="shared" si="6"/>
        <v>194</v>
      </c>
    </row>
    <row r="450" spans="1:8" x14ac:dyDescent="0.2">
      <c r="A450" t="s">
        <v>455</v>
      </c>
      <c r="B450" t="s">
        <v>520</v>
      </c>
      <c r="C450">
        <v>7.7</v>
      </c>
      <c r="D450">
        <v>1</v>
      </c>
      <c r="E450">
        <v>205</v>
      </c>
      <c r="F450">
        <v>13</v>
      </c>
      <c r="G450">
        <v>49</v>
      </c>
      <c r="H450" s="34">
        <f t="shared" si="6"/>
        <v>267</v>
      </c>
    </row>
    <row r="451" spans="1:8" x14ac:dyDescent="0.2">
      <c r="A451" t="s">
        <v>456</v>
      </c>
      <c r="B451" t="s">
        <v>520</v>
      </c>
      <c r="C451">
        <v>4.5</v>
      </c>
      <c r="D451">
        <v>2</v>
      </c>
      <c r="E451">
        <v>148</v>
      </c>
      <c r="F451">
        <v>14</v>
      </c>
      <c r="G451">
        <v>43</v>
      </c>
      <c r="H451" s="34">
        <f t="shared" ref="H451:H511" si="7">SUM(E451:G451)</f>
        <v>205</v>
      </c>
    </row>
    <row r="452" spans="1:8" x14ac:dyDescent="0.2">
      <c r="A452" t="s">
        <v>457</v>
      </c>
      <c r="B452" t="s">
        <v>520</v>
      </c>
      <c r="C452">
        <v>8.1999999999999993</v>
      </c>
      <c r="D452">
        <v>2</v>
      </c>
      <c r="E452">
        <v>60</v>
      </c>
      <c r="F452">
        <v>11</v>
      </c>
      <c r="G452">
        <v>49</v>
      </c>
      <c r="H452" s="34">
        <f t="shared" si="7"/>
        <v>120</v>
      </c>
    </row>
    <row r="453" spans="1:8" x14ac:dyDescent="0.2">
      <c r="A453" t="s">
        <v>458</v>
      </c>
      <c r="B453" t="s">
        <v>520</v>
      </c>
      <c r="C453">
        <v>13.8</v>
      </c>
      <c r="D453">
        <v>1</v>
      </c>
      <c r="E453">
        <v>129</v>
      </c>
      <c r="F453">
        <v>11</v>
      </c>
      <c r="G453">
        <v>53</v>
      </c>
      <c r="H453" s="34">
        <f t="shared" si="7"/>
        <v>193</v>
      </c>
    </row>
    <row r="454" spans="1:8" x14ac:dyDescent="0.2">
      <c r="A454" t="s">
        <v>459</v>
      </c>
      <c r="B454" t="s">
        <v>520</v>
      </c>
      <c r="C454">
        <v>3.9</v>
      </c>
      <c r="D454">
        <v>1</v>
      </c>
      <c r="E454">
        <v>147</v>
      </c>
      <c r="F454">
        <v>12</v>
      </c>
      <c r="G454">
        <v>63</v>
      </c>
      <c r="H454" s="34">
        <f t="shared" si="7"/>
        <v>222</v>
      </c>
    </row>
    <row r="455" spans="1:8" x14ac:dyDescent="0.2">
      <c r="A455" t="s">
        <v>460</v>
      </c>
      <c r="B455" t="s">
        <v>520</v>
      </c>
      <c r="C455">
        <v>3.6</v>
      </c>
      <c r="D455">
        <v>1</v>
      </c>
      <c r="E455">
        <v>191</v>
      </c>
      <c r="F455">
        <v>9</v>
      </c>
      <c r="G455">
        <v>41</v>
      </c>
      <c r="H455" s="34">
        <f t="shared" si="7"/>
        <v>241</v>
      </c>
    </row>
    <row r="456" spans="1:8" x14ac:dyDescent="0.2">
      <c r="A456" t="s">
        <v>461</v>
      </c>
      <c r="B456" t="s">
        <v>520</v>
      </c>
      <c r="C456">
        <v>10.5</v>
      </c>
      <c r="D456">
        <v>2</v>
      </c>
      <c r="E456">
        <v>115</v>
      </c>
      <c r="F456">
        <v>8</v>
      </c>
      <c r="G456">
        <v>35</v>
      </c>
      <c r="H456" s="34">
        <f t="shared" si="7"/>
        <v>158</v>
      </c>
    </row>
    <row r="457" spans="1:8" x14ac:dyDescent="0.2">
      <c r="A457" t="s">
        <v>462</v>
      </c>
      <c r="B457" t="s">
        <v>520</v>
      </c>
      <c r="C457">
        <v>5.0999999999999996</v>
      </c>
      <c r="D457">
        <v>1</v>
      </c>
      <c r="E457">
        <v>152</v>
      </c>
      <c r="F457">
        <v>11</v>
      </c>
      <c r="G457">
        <v>47</v>
      </c>
      <c r="H457" s="34">
        <f t="shared" si="7"/>
        <v>210</v>
      </c>
    </row>
    <row r="458" spans="1:8" x14ac:dyDescent="0.2">
      <c r="A458" t="s">
        <v>463</v>
      </c>
      <c r="B458" t="s">
        <v>520</v>
      </c>
      <c r="C458">
        <v>11.6</v>
      </c>
      <c r="D458">
        <v>1</v>
      </c>
      <c r="E458">
        <v>164</v>
      </c>
      <c r="F458">
        <v>10</v>
      </c>
      <c r="G458">
        <v>46</v>
      </c>
      <c r="H458" s="34">
        <f t="shared" si="7"/>
        <v>220</v>
      </c>
    </row>
    <row r="459" spans="1:8" x14ac:dyDescent="0.2">
      <c r="A459" t="s">
        <v>464</v>
      </c>
      <c r="B459" t="s">
        <v>520</v>
      </c>
      <c r="C459">
        <v>5.8</v>
      </c>
      <c r="D459">
        <v>1</v>
      </c>
      <c r="E459">
        <v>134</v>
      </c>
      <c r="F459">
        <v>11</v>
      </c>
      <c r="G459">
        <v>30</v>
      </c>
      <c r="H459" s="34">
        <f t="shared" si="7"/>
        <v>175</v>
      </c>
    </row>
    <row r="460" spans="1:8" x14ac:dyDescent="0.2">
      <c r="A460" t="s">
        <v>465</v>
      </c>
      <c r="B460" t="s">
        <v>520</v>
      </c>
      <c r="C460">
        <v>9.4</v>
      </c>
      <c r="D460">
        <v>1</v>
      </c>
      <c r="E460">
        <v>168</v>
      </c>
      <c r="F460">
        <v>12</v>
      </c>
      <c r="G460">
        <v>46</v>
      </c>
      <c r="H460" s="34">
        <f t="shared" si="7"/>
        <v>226</v>
      </c>
    </row>
    <row r="461" spans="1:8" x14ac:dyDescent="0.2">
      <c r="A461" t="s">
        <v>466</v>
      </c>
      <c r="B461" t="s">
        <v>520</v>
      </c>
      <c r="C461">
        <v>5.9</v>
      </c>
      <c r="D461">
        <v>1</v>
      </c>
      <c r="E461">
        <v>89</v>
      </c>
      <c r="F461">
        <v>10</v>
      </c>
      <c r="G461">
        <v>57</v>
      </c>
      <c r="H461" s="34">
        <f t="shared" si="7"/>
        <v>156</v>
      </c>
    </row>
    <row r="462" spans="1:8" x14ac:dyDescent="0.2">
      <c r="A462" t="s">
        <v>467</v>
      </c>
      <c r="B462" t="s">
        <v>520</v>
      </c>
      <c r="C462">
        <v>2.1</v>
      </c>
      <c r="D462">
        <v>1</v>
      </c>
      <c r="E462">
        <v>114</v>
      </c>
      <c r="F462">
        <v>12</v>
      </c>
      <c r="G462">
        <v>40</v>
      </c>
      <c r="H462" s="34">
        <f t="shared" si="7"/>
        <v>166</v>
      </c>
    </row>
    <row r="463" spans="1:8" x14ac:dyDescent="0.2">
      <c r="A463" t="s">
        <v>468</v>
      </c>
      <c r="B463" t="s">
        <v>520</v>
      </c>
      <c r="C463">
        <v>4.3</v>
      </c>
      <c r="D463">
        <v>2</v>
      </c>
      <c r="E463">
        <v>141</v>
      </c>
      <c r="F463">
        <v>10</v>
      </c>
      <c r="G463">
        <v>45</v>
      </c>
      <c r="H463" s="34">
        <f t="shared" si="7"/>
        <v>196</v>
      </c>
    </row>
    <row r="464" spans="1:8" x14ac:dyDescent="0.2">
      <c r="A464" t="s">
        <v>469</v>
      </c>
      <c r="B464" t="s">
        <v>520</v>
      </c>
      <c r="C464">
        <v>0.9</v>
      </c>
      <c r="D464">
        <v>1</v>
      </c>
      <c r="E464">
        <v>177</v>
      </c>
      <c r="F464">
        <v>11</v>
      </c>
      <c r="G464">
        <v>41</v>
      </c>
      <c r="H464" s="34">
        <f t="shared" si="7"/>
        <v>229</v>
      </c>
    </row>
    <row r="465" spans="1:8" x14ac:dyDescent="0.2">
      <c r="A465" t="s">
        <v>470</v>
      </c>
      <c r="B465" t="s">
        <v>520</v>
      </c>
      <c r="C465">
        <v>5.3</v>
      </c>
      <c r="D465">
        <v>1</v>
      </c>
      <c r="E465">
        <v>98</v>
      </c>
      <c r="F465">
        <v>9</v>
      </c>
      <c r="G465">
        <v>44</v>
      </c>
      <c r="H465" s="34">
        <f t="shared" si="7"/>
        <v>151</v>
      </c>
    </row>
    <row r="466" spans="1:8" x14ac:dyDescent="0.2">
      <c r="A466" t="s">
        <v>471</v>
      </c>
      <c r="B466" t="s">
        <v>520</v>
      </c>
      <c r="C466">
        <v>6.9</v>
      </c>
      <c r="D466">
        <v>1</v>
      </c>
      <c r="E466">
        <v>197</v>
      </c>
      <c r="F466">
        <v>9</v>
      </c>
      <c r="G466">
        <v>45</v>
      </c>
      <c r="H466" s="34">
        <f t="shared" si="7"/>
        <v>251</v>
      </c>
    </row>
    <row r="467" spans="1:8" x14ac:dyDescent="0.2">
      <c r="A467" t="s">
        <v>472</v>
      </c>
      <c r="B467" t="s">
        <v>520</v>
      </c>
      <c r="C467">
        <v>7.2</v>
      </c>
      <c r="D467">
        <v>1</v>
      </c>
      <c r="E467">
        <v>52</v>
      </c>
      <c r="F467">
        <v>9</v>
      </c>
      <c r="G467">
        <v>48</v>
      </c>
      <c r="H467" s="34">
        <f t="shared" si="7"/>
        <v>109</v>
      </c>
    </row>
    <row r="468" spans="1:8" x14ac:dyDescent="0.2">
      <c r="A468" t="s">
        <v>473</v>
      </c>
      <c r="B468" t="s">
        <v>520</v>
      </c>
      <c r="C468">
        <v>3.1</v>
      </c>
      <c r="D468">
        <v>1</v>
      </c>
      <c r="E468">
        <v>163</v>
      </c>
      <c r="F468">
        <v>14</v>
      </c>
      <c r="G468">
        <v>57</v>
      </c>
      <c r="H468" s="34">
        <f t="shared" si="7"/>
        <v>234</v>
      </c>
    </row>
    <row r="469" spans="1:8" x14ac:dyDescent="0.2">
      <c r="A469" t="s">
        <v>474</v>
      </c>
      <c r="B469" t="s">
        <v>520</v>
      </c>
      <c r="C469">
        <v>2.2999999999999998</v>
      </c>
      <c r="D469">
        <v>1</v>
      </c>
      <c r="E469">
        <v>124</v>
      </c>
      <c r="F469">
        <v>8</v>
      </c>
      <c r="G469">
        <v>46</v>
      </c>
      <c r="H469" s="34">
        <f t="shared" si="7"/>
        <v>178</v>
      </c>
    </row>
    <row r="470" spans="1:8" x14ac:dyDescent="0.2">
      <c r="A470" t="s">
        <v>475</v>
      </c>
      <c r="B470" t="s">
        <v>520</v>
      </c>
      <c r="C470">
        <v>9.6</v>
      </c>
      <c r="D470">
        <v>1</v>
      </c>
      <c r="E470">
        <v>170</v>
      </c>
      <c r="F470">
        <v>9</v>
      </c>
      <c r="G470">
        <v>36</v>
      </c>
      <c r="H470" s="34">
        <f t="shared" si="7"/>
        <v>215</v>
      </c>
    </row>
    <row r="471" spans="1:8" x14ac:dyDescent="0.2">
      <c r="A471" t="s">
        <v>476</v>
      </c>
      <c r="B471" t="s">
        <v>520</v>
      </c>
      <c r="C471">
        <v>8.6</v>
      </c>
      <c r="D471">
        <v>2</v>
      </c>
      <c r="E471">
        <v>168</v>
      </c>
      <c r="F471">
        <v>18</v>
      </c>
      <c r="G471">
        <v>44</v>
      </c>
      <c r="H471" s="34">
        <f t="shared" si="7"/>
        <v>230</v>
      </c>
    </row>
    <row r="472" spans="1:8" x14ac:dyDescent="0.2">
      <c r="A472" t="s">
        <v>477</v>
      </c>
      <c r="B472" t="s">
        <v>520</v>
      </c>
      <c r="C472">
        <v>1.8</v>
      </c>
      <c r="D472">
        <v>1</v>
      </c>
      <c r="E472">
        <v>114</v>
      </c>
      <c r="F472">
        <v>9</v>
      </c>
      <c r="G472">
        <v>47</v>
      </c>
      <c r="H472" s="34">
        <f t="shared" si="7"/>
        <v>170</v>
      </c>
    </row>
    <row r="473" spans="1:8" x14ac:dyDescent="0.2">
      <c r="A473" t="s">
        <v>478</v>
      </c>
      <c r="B473" t="s">
        <v>520</v>
      </c>
      <c r="C473">
        <v>8.6999999999999993</v>
      </c>
      <c r="D473">
        <v>1</v>
      </c>
      <c r="E473">
        <v>182</v>
      </c>
      <c r="F473">
        <v>8</v>
      </c>
      <c r="G473">
        <v>60</v>
      </c>
      <c r="H473" s="34">
        <f t="shared" si="7"/>
        <v>250</v>
      </c>
    </row>
    <row r="474" spans="1:8" x14ac:dyDescent="0.2">
      <c r="A474" t="s">
        <v>479</v>
      </c>
      <c r="B474" t="s">
        <v>520</v>
      </c>
      <c r="C474">
        <v>4</v>
      </c>
      <c r="D474">
        <v>1</v>
      </c>
      <c r="E474">
        <v>113</v>
      </c>
      <c r="F474">
        <v>11</v>
      </c>
      <c r="G474">
        <v>61</v>
      </c>
      <c r="H474" s="34">
        <f t="shared" si="7"/>
        <v>185</v>
      </c>
    </row>
    <row r="475" spans="1:8" x14ac:dyDescent="0.2">
      <c r="A475" t="s">
        <v>480</v>
      </c>
      <c r="B475" t="s">
        <v>520</v>
      </c>
      <c r="C475">
        <v>8.6999999999999993</v>
      </c>
      <c r="D475">
        <v>2</v>
      </c>
      <c r="E475">
        <v>110</v>
      </c>
      <c r="F475">
        <v>8</v>
      </c>
      <c r="G475">
        <v>58</v>
      </c>
      <c r="H475" s="34">
        <f t="shared" si="7"/>
        <v>176</v>
      </c>
    </row>
    <row r="476" spans="1:8" x14ac:dyDescent="0.2">
      <c r="A476" t="s">
        <v>481</v>
      </c>
      <c r="B476" t="s">
        <v>520</v>
      </c>
      <c r="C476">
        <v>4.7</v>
      </c>
      <c r="D476">
        <v>1</v>
      </c>
      <c r="E476">
        <v>138</v>
      </c>
      <c r="F476">
        <v>10</v>
      </c>
      <c r="G476">
        <v>40</v>
      </c>
      <c r="H476" s="34">
        <f t="shared" si="7"/>
        <v>188</v>
      </c>
    </row>
    <row r="477" spans="1:8" x14ac:dyDescent="0.2">
      <c r="A477" t="s">
        <v>482</v>
      </c>
      <c r="B477" t="s">
        <v>520</v>
      </c>
      <c r="C477">
        <v>10.4</v>
      </c>
      <c r="D477">
        <v>1</v>
      </c>
      <c r="E477">
        <v>141</v>
      </c>
      <c r="F477">
        <v>14</v>
      </c>
      <c r="G477">
        <v>52</v>
      </c>
      <c r="H477" s="34">
        <f t="shared" si="7"/>
        <v>207</v>
      </c>
    </row>
    <row r="478" spans="1:8" x14ac:dyDescent="0.2">
      <c r="A478" t="s">
        <v>483</v>
      </c>
      <c r="B478" t="s">
        <v>520</v>
      </c>
      <c r="C478">
        <v>7.4</v>
      </c>
      <c r="D478">
        <v>1</v>
      </c>
      <c r="E478">
        <v>57</v>
      </c>
      <c r="F478">
        <v>12</v>
      </c>
      <c r="G478">
        <v>52</v>
      </c>
      <c r="H478" s="34">
        <f t="shared" si="7"/>
        <v>121</v>
      </c>
    </row>
    <row r="479" spans="1:8" x14ac:dyDescent="0.2">
      <c r="A479" t="s">
        <v>484</v>
      </c>
      <c r="B479" t="s">
        <v>520</v>
      </c>
      <c r="C479">
        <v>1.7</v>
      </c>
      <c r="D479">
        <v>2</v>
      </c>
      <c r="E479">
        <v>69</v>
      </c>
      <c r="F479">
        <v>13</v>
      </c>
      <c r="G479">
        <v>39</v>
      </c>
      <c r="H479" s="34">
        <f t="shared" si="7"/>
        <v>121</v>
      </c>
    </row>
    <row r="480" spans="1:8" x14ac:dyDescent="0.2">
      <c r="A480" t="s">
        <v>485</v>
      </c>
      <c r="B480" t="s">
        <v>520</v>
      </c>
      <c r="C480">
        <v>6.3</v>
      </c>
      <c r="D480">
        <v>1</v>
      </c>
      <c r="E480">
        <v>122</v>
      </c>
      <c r="F480">
        <v>11</v>
      </c>
      <c r="G480">
        <v>38</v>
      </c>
      <c r="H480" s="34">
        <f t="shared" si="7"/>
        <v>171</v>
      </c>
    </row>
    <row r="481" spans="1:8" x14ac:dyDescent="0.2">
      <c r="A481" t="s">
        <v>486</v>
      </c>
      <c r="B481" t="s">
        <v>520</v>
      </c>
      <c r="C481">
        <v>0.2</v>
      </c>
      <c r="D481">
        <v>1</v>
      </c>
      <c r="E481">
        <v>166</v>
      </c>
      <c r="F481">
        <v>8</v>
      </c>
      <c r="G481">
        <v>34</v>
      </c>
      <c r="H481" s="34">
        <f t="shared" si="7"/>
        <v>208</v>
      </c>
    </row>
    <row r="482" spans="1:8" x14ac:dyDescent="0.2">
      <c r="A482" t="s">
        <v>487</v>
      </c>
      <c r="B482" t="s">
        <v>520</v>
      </c>
      <c r="C482">
        <v>1.9</v>
      </c>
      <c r="D482">
        <v>1</v>
      </c>
      <c r="E482">
        <v>121</v>
      </c>
      <c r="F482">
        <v>6</v>
      </c>
      <c r="G482">
        <v>40</v>
      </c>
      <c r="H482" s="34">
        <f t="shared" si="7"/>
        <v>167</v>
      </c>
    </row>
    <row r="483" spans="1:8" x14ac:dyDescent="0.2">
      <c r="A483" t="s">
        <v>488</v>
      </c>
      <c r="B483" t="s">
        <v>520</v>
      </c>
      <c r="C483">
        <v>4.5</v>
      </c>
      <c r="D483">
        <v>2</v>
      </c>
      <c r="E483">
        <v>118</v>
      </c>
      <c r="F483">
        <v>7</v>
      </c>
      <c r="G483">
        <v>58</v>
      </c>
      <c r="H483" s="34">
        <f t="shared" si="7"/>
        <v>183</v>
      </c>
    </row>
    <row r="484" spans="1:8" x14ac:dyDescent="0.2">
      <c r="A484" t="s">
        <v>489</v>
      </c>
      <c r="B484" t="s">
        <v>520</v>
      </c>
      <c r="C484">
        <v>6</v>
      </c>
      <c r="D484">
        <v>1</v>
      </c>
      <c r="E484">
        <v>206</v>
      </c>
      <c r="F484">
        <v>8</v>
      </c>
      <c r="G484">
        <v>39</v>
      </c>
      <c r="H484" s="34">
        <f t="shared" si="7"/>
        <v>253</v>
      </c>
    </row>
    <row r="485" spans="1:8" x14ac:dyDescent="0.2">
      <c r="A485" t="s">
        <v>490</v>
      </c>
      <c r="B485" t="s">
        <v>520</v>
      </c>
      <c r="C485">
        <v>7.8</v>
      </c>
      <c r="D485">
        <v>1</v>
      </c>
      <c r="E485">
        <v>130</v>
      </c>
      <c r="F485">
        <v>8</v>
      </c>
      <c r="G485">
        <v>34</v>
      </c>
      <c r="H485" s="34">
        <f t="shared" si="7"/>
        <v>172</v>
      </c>
    </row>
    <row r="486" spans="1:8" x14ac:dyDescent="0.2">
      <c r="A486" t="s">
        <v>491</v>
      </c>
      <c r="B486" t="s">
        <v>520</v>
      </c>
      <c r="C486">
        <v>10</v>
      </c>
      <c r="D486">
        <v>1</v>
      </c>
      <c r="E486">
        <v>144</v>
      </c>
      <c r="F486">
        <v>13</v>
      </c>
      <c r="G486">
        <v>51</v>
      </c>
      <c r="H486" s="34">
        <f t="shared" si="7"/>
        <v>208</v>
      </c>
    </row>
    <row r="487" spans="1:8" x14ac:dyDescent="0.2">
      <c r="A487" t="s">
        <v>492</v>
      </c>
      <c r="B487" t="s">
        <v>520</v>
      </c>
      <c r="C487">
        <v>4.4000000000000004</v>
      </c>
      <c r="D487">
        <v>1</v>
      </c>
      <c r="E487">
        <v>97</v>
      </c>
      <c r="F487">
        <v>8</v>
      </c>
      <c r="G487">
        <v>21</v>
      </c>
      <c r="H487" s="34">
        <f t="shared" si="7"/>
        <v>126</v>
      </c>
    </row>
    <row r="488" spans="1:8" x14ac:dyDescent="0.2">
      <c r="A488" t="s">
        <v>493</v>
      </c>
      <c r="B488" t="s">
        <v>520</v>
      </c>
      <c r="C488">
        <v>4</v>
      </c>
      <c r="D488">
        <v>1</v>
      </c>
      <c r="E488">
        <v>138</v>
      </c>
      <c r="F488">
        <v>10</v>
      </c>
      <c r="G488">
        <v>54</v>
      </c>
      <c r="H488" s="34">
        <f t="shared" si="7"/>
        <v>202</v>
      </c>
    </row>
    <row r="489" spans="1:8" x14ac:dyDescent="0.2">
      <c r="A489" t="s">
        <v>494</v>
      </c>
      <c r="B489" t="s">
        <v>520</v>
      </c>
      <c r="C489">
        <v>7.6</v>
      </c>
      <c r="D489">
        <v>1</v>
      </c>
      <c r="E489">
        <v>196</v>
      </c>
      <c r="F489">
        <v>8</v>
      </c>
      <c r="G489">
        <v>51</v>
      </c>
      <c r="H489" s="34">
        <f t="shared" si="7"/>
        <v>255</v>
      </c>
    </row>
    <row r="490" spans="1:8" x14ac:dyDescent="0.2">
      <c r="A490" t="s">
        <v>495</v>
      </c>
      <c r="B490" t="s">
        <v>520</v>
      </c>
      <c r="C490">
        <v>10.1</v>
      </c>
      <c r="D490">
        <v>2</v>
      </c>
      <c r="E490">
        <v>159</v>
      </c>
      <c r="F490">
        <v>12</v>
      </c>
      <c r="G490">
        <v>38</v>
      </c>
      <c r="H490" s="34">
        <f t="shared" si="7"/>
        <v>209</v>
      </c>
    </row>
    <row r="491" spans="1:8" x14ac:dyDescent="0.2">
      <c r="A491" t="s">
        <v>496</v>
      </c>
      <c r="B491" t="s">
        <v>520</v>
      </c>
      <c r="C491">
        <v>8.4</v>
      </c>
      <c r="D491">
        <v>1</v>
      </c>
      <c r="E491">
        <v>197</v>
      </c>
      <c r="F491">
        <v>13</v>
      </c>
      <c r="G491">
        <v>44</v>
      </c>
      <c r="H491" s="34">
        <f t="shared" si="7"/>
        <v>254</v>
      </c>
    </row>
    <row r="492" spans="1:8" x14ac:dyDescent="0.2">
      <c r="A492" t="s">
        <v>497</v>
      </c>
      <c r="B492" t="s">
        <v>520</v>
      </c>
      <c r="C492">
        <v>6.4</v>
      </c>
      <c r="D492">
        <v>1</v>
      </c>
      <c r="E492">
        <v>160</v>
      </c>
      <c r="F492">
        <v>7</v>
      </c>
      <c r="G492">
        <v>57</v>
      </c>
      <c r="H492" s="34">
        <f t="shared" si="7"/>
        <v>224</v>
      </c>
    </row>
    <row r="493" spans="1:8" x14ac:dyDescent="0.2">
      <c r="A493" t="s">
        <v>498</v>
      </c>
      <c r="B493" t="s">
        <v>520</v>
      </c>
      <c r="C493">
        <v>6.8</v>
      </c>
      <c r="D493">
        <v>1</v>
      </c>
      <c r="E493">
        <v>141</v>
      </c>
      <c r="F493">
        <v>9</v>
      </c>
      <c r="G493">
        <v>33</v>
      </c>
      <c r="H493" s="34">
        <f t="shared" si="7"/>
        <v>183</v>
      </c>
    </row>
    <row r="494" spans="1:8" x14ac:dyDescent="0.2">
      <c r="A494" t="s">
        <v>499</v>
      </c>
      <c r="B494" t="s">
        <v>520</v>
      </c>
      <c r="C494">
        <v>3.6</v>
      </c>
      <c r="D494">
        <v>1</v>
      </c>
      <c r="E494">
        <v>98</v>
      </c>
      <c r="F494">
        <v>10</v>
      </c>
      <c r="G494">
        <v>64</v>
      </c>
      <c r="H494" s="34">
        <f t="shared" si="7"/>
        <v>172</v>
      </c>
    </row>
    <row r="495" spans="1:8" x14ac:dyDescent="0.2">
      <c r="A495" t="s">
        <v>500</v>
      </c>
      <c r="B495" t="s">
        <v>520</v>
      </c>
      <c r="C495">
        <v>7.1</v>
      </c>
      <c r="D495">
        <v>1</v>
      </c>
      <c r="E495">
        <v>101</v>
      </c>
      <c r="F495">
        <v>11</v>
      </c>
      <c r="G495">
        <v>55</v>
      </c>
      <c r="H495" s="34">
        <f t="shared" si="7"/>
        <v>167</v>
      </c>
    </row>
    <row r="496" spans="1:8" x14ac:dyDescent="0.2">
      <c r="A496" t="s">
        <v>501</v>
      </c>
      <c r="B496" t="s">
        <v>520</v>
      </c>
      <c r="C496">
        <v>9.9</v>
      </c>
      <c r="D496">
        <v>1</v>
      </c>
      <c r="E496">
        <v>73</v>
      </c>
      <c r="F496">
        <v>12</v>
      </c>
      <c r="G496">
        <v>15</v>
      </c>
      <c r="H496" s="34">
        <f t="shared" si="7"/>
        <v>100</v>
      </c>
    </row>
    <row r="497" spans="1:8" x14ac:dyDescent="0.2">
      <c r="A497" t="s">
        <v>502</v>
      </c>
      <c r="B497" t="s">
        <v>520</v>
      </c>
      <c r="C497">
        <v>15.1</v>
      </c>
      <c r="D497">
        <v>1</v>
      </c>
      <c r="E497">
        <v>76</v>
      </c>
      <c r="F497">
        <v>9</v>
      </c>
      <c r="G497">
        <v>49</v>
      </c>
      <c r="H497" s="34">
        <f t="shared" si="7"/>
        <v>134</v>
      </c>
    </row>
    <row r="498" spans="1:8" x14ac:dyDescent="0.2">
      <c r="A498" t="s">
        <v>503</v>
      </c>
      <c r="B498" t="s">
        <v>520</v>
      </c>
      <c r="C498">
        <v>7.6</v>
      </c>
      <c r="D498">
        <v>2</v>
      </c>
      <c r="E498">
        <v>130</v>
      </c>
      <c r="F498">
        <v>9</v>
      </c>
      <c r="G498">
        <v>49</v>
      </c>
      <c r="H498" s="34">
        <f t="shared" si="7"/>
        <v>188</v>
      </c>
    </row>
    <row r="499" spans="1:8" x14ac:dyDescent="0.2">
      <c r="A499" t="s">
        <v>504</v>
      </c>
      <c r="B499" t="s">
        <v>520</v>
      </c>
      <c r="C499">
        <v>2.4</v>
      </c>
      <c r="D499">
        <v>1</v>
      </c>
      <c r="E499">
        <v>168</v>
      </c>
      <c r="F499">
        <v>12</v>
      </c>
      <c r="G499">
        <v>67</v>
      </c>
      <c r="H499" s="34">
        <f t="shared" si="7"/>
        <v>247</v>
      </c>
    </row>
    <row r="500" spans="1:8" x14ac:dyDescent="0.2">
      <c r="A500" t="s">
        <v>505</v>
      </c>
      <c r="B500" t="s">
        <v>520</v>
      </c>
      <c r="C500">
        <v>7.7</v>
      </c>
      <c r="D500">
        <v>1</v>
      </c>
      <c r="E500">
        <v>168</v>
      </c>
      <c r="F500">
        <v>12</v>
      </c>
      <c r="G500">
        <v>17</v>
      </c>
      <c r="H500" s="34">
        <f t="shared" si="7"/>
        <v>197</v>
      </c>
    </row>
    <row r="501" spans="1:8" x14ac:dyDescent="0.2">
      <c r="A501" t="s">
        <v>506</v>
      </c>
      <c r="B501" t="s">
        <v>520</v>
      </c>
      <c r="C501">
        <v>11.1</v>
      </c>
      <c r="D501">
        <v>1</v>
      </c>
      <c r="E501">
        <v>102</v>
      </c>
      <c r="F501">
        <v>8</v>
      </c>
      <c r="G501">
        <v>32</v>
      </c>
      <c r="H501" s="34">
        <f t="shared" si="7"/>
        <v>142</v>
      </c>
    </row>
    <row r="502" spans="1:8" x14ac:dyDescent="0.2">
      <c r="A502" t="s">
        <v>507</v>
      </c>
      <c r="B502" t="s">
        <v>520</v>
      </c>
      <c r="C502">
        <v>6.2</v>
      </c>
      <c r="D502">
        <v>1</v>
      </c>
      <c r="E502">
        <v>138</v>
      </c>
      <c r="F502">
        <v>9</v>
      </c>
      <c r="G502">
        <v>23</v>
      </c>
      <c r="H502" s="34">
        <f t="shared" si="7"/>
        <v>170</v>
      </c>
    </row>
    <row r="503" spans="1:8" x14ac:dyDescent="0.2">
      <c r="A503" t="s">
        <v>508</v>
      </c>
      <c r="B503" t="s">
        <v>520</v>
      </c>
      <c r="C503">
        <v>10</v>
      </c>
      <c r="D503">
        <v>1</v>
      </c>
      <c r="E503">
        <v>115</v>
      </c>
      <c r="F503">
        <v>6</v>
      </c>
      <c r="G503">
        <v>24</v>
      </c>
      <c r="H503" s="34">
        <f t="shared" si="7"/>
        <v>145</v>
      </c>
    </row>
    <row r="504" spans="1:8" x14ac:dyDescent="0.2">
      <c r="A504" t="s">
        <v>509</v>
      </c>
      <c r="B504" t="s">
        <v>520</v>
      </c>
      <c r="C504">
        <v>6.5</v>
      </c>
      <c r="D504">
        <v>1</v>
      </c>
      <c r="E504">
        <v>132</v>
      </c>
      <c r="F504">
        <v>11</v>
      </c>
      <c r="G504">
        <v>45</v>
      </c>
      <c r="H504" s="34">
        <f t="shared" si="7"/>
        <v>188</v>
      </c>
    </row>
    <row r="505" spans="1:8" x14ac:dyDescent="0.2">
      <c r="A505" t="s">
        <v>510</v>
      </c>
      <c r="B505" t="s">
        <v>520</v>
      </c>
      <c r="C505">
        <v>5.8</v>
      </c>
      <c r="D505">
        <v>1</v>
      </c>
      <c r="E505">
        <v>128</v>
      </c>
      <c r="F505">
        <v>11</v>
      </c>
      <c r="G505">
        <v>39</v>
      </c>
      <c r="H505" s="34">
        <f t="shared" si="7"/>
        <v>178</v>
      </c>
    </row>
    <row r="506" spans="1:8" x14ac:dyDescent="0.2">
      <c r="A506" t="s">
        <v>511</v>
      </c>
      <c r="B506" t="s">
        <v>520</v>
      </c>
      <c r="C506">
        <v>1.5</v>
      </c>
      <c r="D506">
        <v>1</v>
      </c>
      <c r="E506">
        <v>90</v>
      </c>
      <c r="F506">
        <v>10</v>
      </c>
      <c r="G506">
        <v>60</v>
      </c>
      <c r="H506" s="34">
        <f t="shared" si="7"/>
        <v>160</v>
      </c>
    </row>
    <row r="507" spans="1:8" x14ac:dyDescent="0.2">
      <c r="A507" t="s">
        <v>512</v>
      </c>
      <c r="B507" t="s">
        <v>520</v>
      </c>
      <c r="C507">
        <v>6</v>
      </c>
      <c r="D507">
        <v>1</v>
      </c>
      <c r="E507">
        <v>163</v>
      </c>
      <c r="F507">
        <v>8</v>
      </c>
      <c r="G507">
        <v>49</v>
      </c>
      <c r="H507" s="34">
        <f t="shared" si="7"/>
        <v>220</v>
      </c>
    </row>
    <row r="508" spans="1:8" x14ac:dyDescent="0.2">
      <c r="A508" t="s">
        <v>513</v>
      </c>
      <c r="B508" t="s">
        <v>520</v>
      </c>
      <c r="C508">
        <v>5</v>
      </c>
      <c r="D508">
        <v>1</v>
      </c>
      <c r="E508">
        <v>214</v>
      </c>
      <c r="F508">
        <v>13</v>
      </c>
      <c r="G508">
        <v>35</v>
      </c>
      <c r="H508" s="34">
        <f t="shared" si="7"/>
        <v>262</v>
      </c>
    </row>
    <row r="509" spans="1:8" x14ac:dyDescent="0.2">
      <c r="A509" t="s">
        <v>514</v>
      </c>
      <c r="B509" t="s">
        <v>520</v>
      </c>
      <c r="C509">
        <v>9.6999999999999993</v>
      </c>
      <c r="D509">
        <v>1</v>
      </c>
      <c r="E509">
        <v>75</v>
      </c>
      <c r="F509">
        <v>13</v>
      </c>
      <c r="G509">
        <v>22</v>
      </c>
      <c r="H509" s="34">
        <f t="shared" si="7"/>
        <v>110</v>
      </c>
    </row>
    <row r="510" spans="1:8" x14ac:dyDescent="0.2">
      <c r="A510" t="s">
        <v>515</v>
      </c>
      <c r="B510" t="s">
        <v>520</v>
      </c>
      <c r="C510">
        <v>1.4</v>
      </c>
      <c r="D510">
        <v>1</v>
      </c>
      <c r="E510">
        <v>85</v>
      </c>
      <c r="F510">
        <v>9</v>
      </c>
      <c r="G510">
        <v>34</v>
      </c>
      <c r="H510" s="34">
        <f t="shared" si="7"/>
        <v>128</v>
      </c>
    </row>
    <row r="511" spans="1:8" x14ac:dyDescent="0.2">
      <c r="A511" t="s">
        <v>516</v>
      </c>
      <c r="B511" t="s">
        <v>520</v>
      </c>
      <c r="C511">
        <v>5.0999999999999996</v>
      </c>
      <c r="D511">
        <v>1</v>
      </c>
      <c r="E511">
        <v>144</v>
      </c>
      <c r="F511">
        <v>12</v>
      </c>
      <c r="G511">
        <v>40</v>
      </c>
      <c r="H511" s="34">
        <f t="shared" si="7"/>
        <v>196</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9"/>
  <sheetViews>
    <sheetView workbookViewId="0">
      <selection activeCell="B12" sqref="B12"/>
    </sheetView>
  </sheetViews>
  <sheetFormatPr baseColWidth="10" defaultRowHeight="15" x14ac:dyDescent="0.2"/>
  <cols>
    <col min="1" max="1" width="109.6640625" customWidth="1"/>
  </cols>
  <sheetData>
    <row r="2" spans="1:1" ht="60" x14ac:dyDescent="0.25">
      <c r="A2" s="2" t="s">
        <v>521</v>
      </c>
    </row>
    <row r="39" spans="1:1" ht="40" x14ac:dyDescent="0.25">
      <c r="A39" s="2" t="s">
        <v>522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75"/>
  <sheetViews>
    <sheetView topLeftCell="A147" workbookViewId="0"/>
  </sheetViews>
  <sheetFormatPr baseColWidth="10" defaultRowHeight="15" x14ac:dyDescent="0.2"/>
  <cols>
    <col min="1" max="1" width="128.6640625" style="1" customWidth="1"/>
  </cols>
  <sheetData>
    <row r="1" spans="1:1" ht="16" x14ac:dyDescent="0.2">
      <c r="A1" s="1" t="s">
        <v>630</v>
      </c>
    </row>
    <row r="2" spans="1:1" ht="16" x14ac:dyDescent="0.2">
      <c r="A2" s="1" t="s">
        <v>524</v>
      </c>
    </row>
    <row r="3" spans="1:1" ht="16" x14ac:dyDescent="0.2">
      <c r="A3" s="1" t="s">
        <v>525</v>
      </c>
    </row>
    <row r="4" spans="1:1" ht="16" x14ac:dyDescent="0.2">
      <c r="A4" s="1" t="s">
        <v>526</v>
      </c>
    </row>
    <row r="5" spans="1:1" ht="16" x14ac:dyDescent="0.2">
      <c r="A5" s="1" t="s">
        <v>527</v>
      </c>
    </row>
    <row r="6" spans="1:1" ht="16" x14ac:dyDescent="0.2">
      <c r="A6" s="1" t="s">
        <v>528</v>
      </c>
    </row>
    <row r="8" spans="1:1" ht="16" x14ac:dyDescent="0.2">
      <c r="A8" s="1" t="s">
        <v>529</v>
      </c>
    </row>
    <row r="9" spans="1:1" ht="32" x14ac:dyDescent="0.2">
      <c r="A9" s="1" t="s">
        <v>530</v>
      </c>
    </row>
    <row r="21" spans="1:1" ht="16" x14ac:dyDescent="0.2">
      <c r="A21" s="1" t="s">
        <v>531</v>
      </c>
    </row>
    <row r="22" spans="1:1" ht="16" x14ac:dyDescent="0.2">
      <c r="A22" s="1" t="s">
        <v>532</v>
      </c>
    </row>
    <row r="23" spans="1:1" ht="16" x14ac:dyDescent="0.2">
      <c r="A23" s="1" t="s">
        <v>533</v>
      </c>
    </row>
    <row r="50" spans="1:1" ht="32" x14ac:dyDescent="0.2">
      <c r="A50" s="1" t="s">
        <v>536</v>
      </c>
    </row>
    <row r="51" spans="1:1" ht="32" x14ac:dyDescent="0.2">
      <c r="A51" s="1" t="s">
        <v>534</v>
      </c>
    </row>
    <row r="52" spans="1:1" ht="16" x14ac:dyDescent="0.2">
      <c r="A52" s="1" t="s">
        <v>537</v>
      </c>
    </row>
    <row r="53" spans="1:1" ht="16" x14ac:dyDescent="0.2">
      <c r="A53" s="3" t="s">
        <v>535</v>
      </c>
    </row>
    <row r="54" spans="1:1" x14ac:dyDescent="0.2">
      <c r="A54" s="4">
        <f>PEARSON(donnees!C2:C511,donnees!H2:H511)</f>
        <v>0.82759008404032486</v>
      </c>
    </row>
    <row r="55" spans="1:1" ht="16" x14ac:dyDescent="0.2">
      <c r="A55" s="1" t="s">
        <v>538</v>
      </c>
    </row>
    <row r="56" spans="1:1" ht="32" x14ac:dyDescent="0.2">
      <c r="A56" s="1" t="s">
        <v>539</v>
      </c>
    </row>
    <row r="58" spans="1:1" ht="16" x14ac:dyDescent="0.2">
      <c r="A58" s="1" t="s">
        <v>540</v>
      </c>
    </row>
    <row r="59" spans="1:1" ht="16" x14ac:dyDescent="0.2">
      <c r="A59" s="1" t="s">
        <v>541</v>
      </c>
    </row>
    <row r="86" spans="1:1" ht="16" x14ac:dyDescent="0.2">
      <c r="A86" s="3" t="s">
        <v>535</v>
      </c>
    </row>
    <row r="87" spans="1:1" x14ac:dyDescent="0.2">
      <c r="A87" s="5">
        <f>PEARSON(donnees!C2:C21,donnees!H2:H21)</f>
        <v>3.481407107311158E-3</v>
      </c>
    </row>
    <row r="114" spans="1:1" ht="16" x14ac:dyDescent="0.2">
      <c r="A114" s="3" t="s">
        <v>535</v>
      </c>
    </row>
    <row r="115" spans="1:1" x14ac:dyDescent="0.2">
      <c r="A115" s="5">
        <f>PEARSON(donnees!C22:C71,donnees!H22:H71)</f>
        <v>-0.23602353160358286</v>
      </c>
    </row>
    <row r="142" spans="1:1" ht="16" x14ac:dyDescent="0.2">
      <c r="A142" s="3" t="s">
        <v>535</v>
      </c>
    </row>
    <row r="143" spans="1:1" x14ac:dyDescent="0.2">
      <c r="A143" s="5">
        <f>PEARSON(donnees!C72:C220,donnees!H72:H220)</f>
        <v>1.2827350084694961E-2</v>
      </c>
    </row>
    <row r="171" spans="1:1" ht="16" x14ac:dyDescent="0.2">
      <c r="A171" s="3" t="s">
        <v>535</v>
      </c>
    </row>
    <row r="172" spans="1:1" x14ac:dyDescent="0.2">
      <c r="A172" s="5">
        <f>PEARSON(donnees!C221:C511,donnees!H221:H511)</f>
        <v>-2.83526541597366E-2</v>
      </c>
    </row>
    <row r="174" spans="1:1" ht="16" x14ac:dyDescent="0.2">
      <c r="A174" s="5" t="s">
        <v>542</v>
      </c>
    </row>
    <row r="175" spans="1:1" ht="32" x14ac:dyDescent="0.2">
      <c r="A175" s="5" t="s">
        <v>543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63"/>
  <sheetViews>
    <sheetView topLeftCell="A27" workbookViewId="0">
      <selection activeCell="D61" sqref="A56:D61"/>
    </sheetView>
  </sheetViews>
  <sheetFormatPr baseColWidth="10" defaultRowHeight="15" x14ac:dyDescent="0.2"/>
  <cols>
    <col min="1" max="1" width="21.1640625" customWidth="1"/>
    <col min="2" max="4" width="12.1640625" customWidth="1"/>
    <col min="5" max="5" width="6.1640625" customWidth="1"/>
    <col min="6" max="6" width="12.1640625" customWidth="1"/>
  </cols>
  <sheetData>
    <row r="1" spans="1:1" x14ac:dyDescent="0.2">
      <c r="A1" t="s">
        <v>555</v>
      </c>
    </row>
    <row r="2" spans="1:1" x14ac:dyDescent="0.2">
      <c r="A2" t="s">
        <v>546</v>
      </c>
    </row>
    <row r="3" spans="1:1" x14ac:dyDescent="0.2">
      <c r="A3" t="s">
        <v>547</v>
      </c>
    </row>
    <row r="4" spans="1:1" x14ac:dyDescent="0.2">
      <c r="A4" t="s">
        <v>548</v>
      </c>
    </row>
    <row r="6" spans="1:1" x14ac:dyDescent="0.2">
      <c r="A6" t="s">
        <v>550</v>
      </c>
    </row>
    <row r="7" spans="1:1" x14ac:dyDescent="0.2">
      <c r="A7" t="s">
        <v>551</v>
      </c>
    </row>
    <row r="8" spans="1:1" x14ac:dyDescent="0.2">
      <c r="A8" t="s">
        <v>552</v>
      </c>
    </row>
    <row r="9" spans="1:1" x14ac:dyDescent="0.2">
      <c r="A9" t="s">
        <v>553</v>
      </c>
    </row>
    <row r="31" spans="1:1" x14ac:dyDescent="0.2">
      <c r="A31" t="s">
        <v>556</v>
      </c>
    </row>
    <row r="32" spans="1:1" x14ac:dyDescent="0.2">
      <c r="A32" t="s">
        <v>560</v>
      </c>
    </row>
    <row r="33" spans="1:6" x14ac:dyDescent="0.2">
      <c r="A33" s="8" t="s">
        <v>559</v>
      </c>
    </row>
    <row r="35" spans="1:6" x14ac:dyDescent="0.2">
      <c r="A35" s="6" t="s">
        <v>554</v>
      </c>
    </row>
    <row r="36" spans="1:6" x14ac:dyDescent="0.2">
      <c r="A36" s="6" t="s">
        <v>544</v>
      </c>
      <c r="B36" t="s">
        <v>549</v>
      </c>
    </row>
    <row r="37" spans="1:6" x14ac:dyDescent="0.2">
      <c r="A37" s="7" t="s">
        <v>517</v>
      </c>
      <c r="B37">
        <v>408.43</v>
      </c>
    </row>
    <row r="38" spans="1:6" x14ac:dyDescent="0.2">
      <c r="A38" s="7" t="s">
        <v>520</v>
      </c>
      <c r="B38">
        <v>6.1058419243986259</v>
      </c>
    </row>
    <row r="39" spans="1:6" x14ac:dyDescent="0.2">
      <c r="A39" s="7" t="s">
        <v>519</v>
      </c>
      <c r="B39">
        <v>47.005369127516786</v>
      </c>
    </row>
    <row r="40" spans="1:6" x14ac:dyDescent="0.2">
      <c r="A40" s="7" t="s">
        <v>518</v>
      </c>
      <c r="B40">
        <v>193.49199999999993</v>
      </c>
    </row>
    <row r="41" spans="1:6" x14ac:dyDescent="0.2">
      <c r="A41" s="7" t="s">
        <v>545</v>
      </c>
      <c r="B41">
        <v>52.203529411764698</v>
      </c>
    </row>
    <row r="43" spans="1:6" x14ac:dyDescent="0.2">
      <c r="A43" s="7" t="s">
        <v>557</v>
      </c>
    </row>
    <row r="45" spans="1:6" x14ac:dyDescent="0.2">
      <c r="A45" s="6" t="s">
        <v>554</v>
      </c>
      <c r="B45" s="6" t="s">
        <v>558</v>
      </c>
    </row>
    <row r="46" spans="1:6" x14ac:dyDescent="0.2">
      <c r="A46" s="6" t="s">
        <v>544</v>
      </c>
      <c r="B46">
        <v>1</v>
      </c>
      <c r="C46">
        <v>2</v>
      </c>
      <c r="D46">
        <v>3</v>
      </c>
      <c r="E46">
        <v>4</v>
      </c>
      <c r="F46" t="s">
        <v>545</v>
      </c>
    </row>
    <row r="47" spans="1:6" x14ac:dyDescent="0.2">
      <c r="A47" s="7" t="s">
        <v>517</v>
      </c>
      <c r="D47">
        <v>415.37333333333333</v>
      </c>
      <c r="E47">
        <v>387.6</v>
      </c>
      <c r="F47">
        <v>408.43</v>
      </c>
    </row>
    <row r="48" spans="1:6" x14ac:dyDescent="0.2">
      <c r="A48" s="7" t="s">
        <v>520</v>
      </c>
      <c r="B48">
        <v>6.0689243027888446</v>
      </c>
      <c r="C48">
        <v>6.3374999999999977</v>
      </c>
      <c r="F48">
        <v>6.1058419243986233</v>
      </c>
    </row>
    <row r="49" spans="1:6" x14ac:dyDescent="0.2">
      <c r="A49" s="7" t="s">
        <v>519</v>
      </c>
      <c r="B49">
        <v>47.360833333333332</v>
      </c>
      <c r="C49">
        <v>45.53448275862069</v>
      </c>
      <c r="F49">
        <v>47.005369127516786</v>
      </c>
    </row>
    <row r="50" spans="1:6" x14ac:dyDescent="0.2">
      <c r="A50" s="7" t="s">
        <v>518</v>
      </c>
      <c r="B50">
        <v>194.43863636363633</v>
      </c>
      <c r="C50">
        <v>186.54999999999998</v>
      </c>
      <c r="F50">
        <v>193.49200000000002</v>
      </c>
    </row>
    <row r="51" spans="1:6" x14ac:dyDescent="0.2">
      <c r="A51" s="7" t="s">
        <v>545</v>
      </c>
      <c r="B51">
        <v>37.980481927710841</v>
      </c>
      <c r="C51">
        <v>35.910666666666657</v>
      </c>
      <c r="D51">
        <v>415.37333333333333</v>
      </c>
      <c r="E51">
        <v>387.6</v>
      </c>
      <c r="F51">
        <v>52.203529411764713</v>
      </c>
    </row>
    <row r="53" spans="1:6" x14ac:dyDescent="0.2">
      <c r="A53" s="7" t="s">
        <v>561</v>
      </c>
    </row>
    <row r="54" spans="1:6" x14ac:dyDescent="0.2">
      <c r="A54" s="7" t="s">
        <v>562</v>
      </c>
    </row>
    <row r="56" spans="1:6" x14ac:dyDescent="0.2">
      <c r="A56" s="6" t="s">
        <v>554</v>
      </c>
      <c r="B56" s="6" t="s">
        <v>558</v>
      </c>
    </row>
    <row r="57" spans="1:6" x14ac:dyDescent="0.2">
      <c r="A57" s="6" t="s">
        <v>544</v>
      </c>
      <c r="B57">
        <v>1</v>
      </c>
      <c r="C57">
        <v>2</v>
      </c>
      <c r="D57" t="s">
        <v>545</v>
      </c>
    </row>
    <row r="58" spans="1:6" x14ac:dyDescent="0.2">
      <c r="A58" s="7" t="s">
        <v>520</v>
      </c>
      <c r="B58">
        <v>6.0689243027888455</v>
      </c>
      <c r="C58">
        <v>6.3374999999999977</v>
      </c>
      <c r="D58">
        <v>6.1058419243986233</v>
      </c>
    </row>
    <row r="59" spans="1:6" x14ac:dyDescent="0.2">
      <c r="A59" s="7" t="s">
        <v>519</v>
      </c>
      <c r="B59">
        <v>47.360833333333332</v>
      </c>
      <c r="C59">
        <v>45.53448275862069</v>
      </c>
      <c r="D59">
        <v>47.005369127516786</v>
      </c>
    </row>
    <row r="60" spans="1:6" x14ac:dyDescent="0.2">
      <c r="A60" s="7" t="s">
        <v>518</v>
      </c>
      <c r="B60">
        <v>194.43863636363633</v>
      </c>
      <c r="C60">
        <v>186.54999999999998</v>
      </c>
      <c r="D60">
        <v>193.49200000000002</v>
      </c>
    </row>
    <row r="61" spans="1:6" x14ac:dyDescent="0.2">
      <c r="A61" s="7" t="s">
        <v>545</v>
      </c>
      <c r="B61">
        <v>37.980481927710841</v>
      </c>
      <c r="C61">
        <v>35.910666666666657</v>
      </c>
      <c r="D61">
        <v>37.66367346938776</v>
      </c>
    </row>
    <row r="63" spans="1:6" x14ac:dyDescent="0.2">
      <c r="A63" s="7" t="s">
        <v>563</v>
      </c>
    </row>
    <row r="64" spans="1:6" x14ac:dyDescent="0.2">
      <c r="A64" s="7" t="s">
        <v>573</v>
      </c>
    </row>
    <row r="65" spans="1:4" x14ac:dyDescent="0.2">
      <c r="A65" s="7"/>
    </row>
    <row r="66" spans="1:4" ht="24" x14ac:dyDescent="0.3">
      <c r="A66" s="29" t="s">
        <v>591</v>
      </c>
    </row>
    <row r="67" spans="1:4" x14ac:dyDescent="0.2">
      <c r="A67" s="7"/>
    </row>
    <row r="68" spans="1:4" x14ac:dyDescent="0.2">
      <c r="A68" s="7" t="s">
        <v>564</v>
      </c>
    </row>
    <row r="69" spans="1:4" x14ac:dyDescent="0.2">
      <c r="A69" s="13" t="s">
        <v>592</v>
      </c>
    </row>
    <row r="70" spans="1:4" x14ac:dyDescent="0.2">
      <c r="A70" s="13" t="s">
        <v>593</v>
      </c>
    </row>
    <row r="71" spans="1:4" x14ac:dyDescent="0.2">
      <c r="A71" s="13" t="s">
        <v>595</v>
      </c>
    </row>
    <row r="72" spans="1:4" x14ac:dyDescent="0.2">
      <c r="A72" s="13" t="s">
        <v>596</v>
      </c>
    </row>
    <row r="74" spans="1:4" x14ac:dyDescent="0.2">
      <c r="A74" s="7" t="s">
        <v>565</v>
      </c>
    </row>
    <row r="75" spans="1:4" x14ac:dyDescent="0.2">
      <c r="A75" t="s">
        <v>567</v>
      </c>
    </row>
    <row r="77" spans="1:4" x14ac:dyDescent="0.2">
      <c r="A77" s="6" t="s">
        <v>566</v>
      </c>
      <c r="B77" s="6" t="s">
        <v>558</v>
      </c>
    </row>
    <row r="78" spans="1:4" x14ac:dyDescent="0.2">
      <c r="A78" s="6" t="s">
        <v>544</v>
      </c>
      <c r="B78">
        <v>1</v>
      </c>
      <c r="C78">
        <v>2</v>
      </c>
      <c r="D78" t="s">
        <v>545</v>
      </c>
    </row>
    <row r="79" spans="1:4" x14ac:dyDescent="0.2">
      <c r="A79" s="7" t="s">
        <v>520</v>
      </c>
      <c r="B79">
        <v>2.9361591302664474</v>
      </c>
      <c r="C79">
        <v>2.9834318133008191</v>
      </c>
      <c r="D79">
        <v>2.9389653754976868</v>
      </c>
    </row>
    <row r="80" spans="1:4" x14ac:dyDescent="0.2">
      <c r="A80" s="7" t="s">
        <v>519</v>
      </c>
      <c r="B80">
        <v>21.305115556587644</v>
      </c>
      <c r="C80">
        <v>20.371010141551448</v>
      </c>
      <c r="D80">
        <v>21.071361329420235</v>
      </c>
    </row>
    <row r="81" spans="1:4" x14ac:dyDescent="0.2">
      <c r="A81" s="7" t="s">
        <v>518</v>
      </c>
      <c r="B81">
        <v>69.668291195473202</v>
      </c>
      <c r="C81">
        <v>41.177700275756017</v>
      </c>
      <c r="D81">
        <v>66.626347181693035</v>
      </c>
    </row>
    <row r="82" spans="1:4" x14ac:dyDescent="0.2">
      <c r="A82" s="7" t="s">
        <v>545</v>
      </c>
      <c r="B82">
        <v>62.324634592285179</v>
      </c>
      <c r="C82">
        <v>51.236941838960391</v>
      </c>
      <c r="D82">
        <v>60.715970101224862</v>
      </c>
    </row>
    <row r="84" spans="1:4" x14ac:dyDescent="0.2">
      <c r="A84" s="7" t="s">
        <v>569</v>
      </c>
    </row>
    <row r="86" spans="1:4" x14ac:dyDescent="0.2">
      <c r="A86" s="6" t="s">
        <v>568</v>
      </c>
      <c r="B86" s="6" t="s">
        <v>558</v>
      </c>
    </row>
    <row r="87" spans="1:4" x14ac:dyDescent="0.2">
      <c r="A87" s="6" t="s">
        <v>544</v>
      </c>
      <c r="B87">
        <v>1</v>
      </c>
      <c r="C87">
        <v>2</v>
      </c>
      <c r="D87" t="s">
        <v>545</v>
      </c>
    </row>
    <row r="88" spans="1:4" x14ac:dyDescent="0.2">
      <c r="A88" s="7" t="s">
        <v>520</v>
      </c>
      <c r="B88">
        <v>251</v>
      </c>
      <c r="C88">
        <v>40</v>
      </c>
      <c r="D88">
        <v>291</v>
      </c>
    </row>
    <row r="89" spans="1:4" x14ac:dyDescent="0.2">
      <c r="A89" s="7" t="s">
        <v>519</v>
      </c>
      <c r="B89">
        <v>120</v>
      </c>
      <c r="C89">
        <v>29</v>
      </c>
      <c r="D89">
        <v>149</v>
      </c>
    </row>
    <row r="90" spans="1:4" x14ac:dyDescent="0.2">
      <c r="A90" s="7" t="s">
        <v>518</v>
      </c>
      <c r="B90">
        <v>44</v>
      </c>
      <c r="C90">
        <v>6</v>
      </c>
      <c r="D90">
        <v>50</v>
      </c>
    </row>
    <row r="91" spans="1:4" x14ac:dyDescent="0.2">
      <c r="A91" s="7" t="s">
        <v>545</v>
      </c>
      <c r="B91">
        <v>415</v>
      </c>
      <c r="C91">
        <v>75</v>
      </c>
      <c r="D91">
        <v>490</v>
      </c>
    </row>
    <row r="93" spans="1:4" x14ac:dyDescent="0.2">
      <c r="A93" s="7" t="s">
        <v>594</v>
      </c>
    </row>
    <row r="95" spans="1:4" x14ac:dyDescent="0.2">
      <c r="A95" s="9" t="s">
        <v>570</v>
      </c>
      <c r="B95" s="4">
        <v>1</v>
      </c>
      <c r="C95" s="4">
        <v>2</v>
      </c>
      <c r="D95" s="4" t="s">
        <v>577</v>
      </c>
    </row>
    <row r="96" spans="1:4" x14ac:dyDescent="0.2">
      <c r="A96" s="10" t="s">
        <v>520</v>
      </c>
      <c r="B96">
        <f>B79/SQRT(B88)</f>
        <v>0.18532872096286951</v>
      </c>
      <c r="C96">
        <f>C79/SQRT(C88)</f>
        <v>0.47172198869184095</v>
      </c>
      <c r="D96">
        <f>D79/SQRT(D88)</f>
        <v>0.17228520147515347</v>
      </c>
    </row>
    <row r="97" spans="1:8" x14ac:dyDescent="0.2">
      <c r="A97" s="10" t="s">
        <v>519</v>
      </c>
      <c r="B97">
        <f t="shared" ref="B97:C97" si="0">B80/SQRT(B89)</f>
        <v>1.9448820634328807</v>
      </c>
      <c r="C97">
        <f t="shared" si="0"/>
        <v>3.7828016172435497</v>
      </c>
      <c r="D97">
        <f t="shared" ref="D97" si="1">D80/SQRT(D89)</f>
        <v>1.7262331809851581</v>
      </c>
    </row>
    <row r="98" spans="1:8" x14ac:dyDescent="0.2">
      <c r="A98" s="10" t="s">
        <v>518</v>
      </c>
      <c r="B98">
        <f t="shared" ref="B98:C99" si="2">B81/SQRT(B90)</f>
        <v>10.502890076391148</v>
      </c>
      <c r="C98">
        <f t="shared" si="2"/>
        <v>16.810725742810735</v>
      </c>
      <c r="D98">
        <f t="shared" ref="D98:D99" si="3">D81/SQRT(D90)</f>
        <v>9.4223883795728725</v>
      </c>
    </row>
    <row r="99" spans="1:8" x14ac:dyDescent="0.2">
      <c r="A99" s="10" t="s">
        <v>579</v>
      </c>
      <c r="B99">
        <f t="shared" si="2"/>
        <v>3.0593959861628059</v>
      </c>
      <c r="C99">
        <f t="shared" si="2"/>
        <v>5.9163324326353957</v>
      </c>
      <c r="D99">
        <f t="shared" si="3"/>
        <v>2.7428679409507808</v>
      </c>
    </row>
    <row r="100" spans="1:8" x14ac:dyDescent="0.2">
      <c r="A100" s="11"/>
    </row>
    <row r="101" spans="1:8" x14ac:dyDescent="0.2">
      <c r="A101" s="12" t="s">
        <v>582</v>
      </c>
    </row>
    <row r="102" spans="1:8" x14ac:dyDescent="0.2">
      <c r="A102" s="11"/>
    </row>
    <row r="103" spans="1:8" x14ac:dyDescent="0.2">
      <c r="A103" s="12" t="s">
        <v>571</v>
      </c>
    </row>
    <row r="104" spans="1:8" x14ac:dyDescent="0.2">
      <c r="A104" s="12" t="s">
        <v>572</v>
      </c>
    </row>
    <row r="105" spans="1:8" x14ac:dyDescent="0.2">
      <c r="A105" s="11" t="s">
        <v>574</v>
      </c>
    </row>
    <row r="106" spans="1:8" x14ac:dyDescent="0.2">
      <c r="A106" s="21" t="s">
        <v>570</v>
      </c>
      <c r="B106" s="14">
        <v>1</v>
      </c>
      <c r="C106" s="15"/>
      <c r="D106" s="14">
        <v>2</v>
      </c>
      <c r="E106" s="15"/>
      <c r="F106" s="14" t="s">
        <v>577</v>
      </c>
      <c r="G106" s="15"/>
      <c r="H106" s="15"/>
    </row>
    <row r="107" spans="1:8" x14ac:dyDescent="0.2">
      <c r="A107" s="23"/>
      <c r="B107" s="14" t="s">
        <v>575</v>
      </c>
      <c r="C107" s="22" t="s">
        <v>576</v>
      </c>
      <c r="D107" s="14" t="s">
        <v>575</v>
      </c>
      <c r="E107" s="22" t="s">
        <v>576</v>
      </c>
      <c r="F107" s="14" t="s">
        <v>575</v>
      </c>
      <c r="G107" s="22" t="s">
        <v>576</v>
      </c>
      <c r="H107" s="15"/>
    </row>
    <row r="108" spans="1:8" x14ac:dyDescent="0.2">
      <c r="A108" s="24" t="s">
        <v>520</v>
      </c>
      <c r="B108" s="16">
        <f>B58-2*B96</f>
        <v>5.6982668608631064</v>
      </c>
      <c r="C108">
        <f>B58+2*B96</f>
        <v>6.4395817447145847</v>
      </c>
      <c r="D108" s="16">
        <f>C58-2*C96</f>
        <v>5.3940560226163159</v>
      </c>
      <c r="E108">
        <f>C58+2*C96</f>
        <v>7.2809439773836795</v>
      </c>
      <c r="F108" s="16">
        <f>D58-2*D96</f>
        <v>5.7612715214483163</v>
      </c>
      <c r="G108">
        <f>D58+2*D96</f>
        <v>6.4504123273489302</v>
      </c>
      <c r="H108" s="17"/>
    </row>
    <row r="109" spans="1:8" x14ac:dyDescent="0.2">
      <c r="A109" s="24" t="s">
        <v>519</v>
      </c>
      <c r="B109" s="16">
        <f>B59-2*B97</f>
        <v>43.471069206467568</v>
      </c>
      <c r="C109">
        <f>B59+2*B97</f>
        <v>51.250597460199096</v>
      </c>
      <c r="D109" s="16">
        <f>C59-2*C97</f>
        <v>37.968879524133591</v>
      </c>
      <c r="E109">
        <f>C59+2*C97</f>
        <v>53.10008599310779</v>
      </c>
      <c r="F109" s="16">
        <f>D59-2*D97</f>
        <v>43.55290276554647</v>
      </c>
      <c r="G109">
        <f>D59+2*D97</f>
        <v>50.457835489487103</v>
      </c>
      <c r="H109" s="17"/>
    </row>
    <row r="110" spans="1:8" x14ac:dyDescent="0.2">
      <c r="A110" s="24" t="s">
        <v>518</v>
      </c>
      <c r="B110" s="16">
        <f>B60-2*B98</f>
        <v>173.43285621085403</v>
      </c>
      <c r="C110">
        <f>B60+2*B98</f>
        <v>215.44441651641864</v>
      </c>
      <c r="D110" s="16">
        <f>C60-2*C98</f>
        <v>152.92854851437852</v>
      </c>
      <c r="E110">
        <f>C60+2*C98</f>
        <v>220.17145148562145</v>
      </c>
      <c r="F110" s="16">
        <f>D60-2*D98</f>
        <v>174.64722324085426</v>
      </c>
      <c r="G110">
        <f>D60+2*D98</f>
        <v>212.33677675914578</v>
      </c>
      <c r="H110" s="17"/>
    </row>
    <row r="111" spans="1:8" x14ac:dyDescent="0.2">
      <c r="A111" s="25" t="s">
        <v>579</v>
      </c>
      <c r="B111" s="18">
        <f>B61-2*B99</f>
        <v>31.861689955385231</v>
      </c>
      <c r="C111" s="20">
        <f>B61+2*B99</f>
        <v>44.099273900036451</v>
      </c>
      <c r="D111" s="18">
        <f>C61-2*C99</f>
        <v>24.078001801395864</v>
      </c>
      <c r="E111" s="20">
        <f t="shared" ref="E111" si="4">C61+2*C99</f>
        <v>47.74333153193745</v>
      </c>
      <c r="F111" s="18">
        <f t="shared" ref="F111" si="5">D61-2*D99</f>
        <v>32.177937587486198</v>
      </c>
      <c r="G111" s="20">
        <f t="shared" ref="G111" si="6">D61+2*D99</f>
        <v>43.149409351289322</v>
      </c>
      <c r="H111" s="19"/>
    </row>
    <row r="112" spans="1:8" x14ac:dyDescent="0.2">
      <c r="A112" s="11"/>
    </row>
    <row r="113" spans="1:1" x14ac:dyDescent="0.2">
      <c r="A113" s="26" t="s">
        <v>578</v>
      </c>
    </row>
    <row r="114" spans="1:1" x14ac:dyDescent="0.2">
      <c r="A114" s="26" t="s">
        <v>580</v>
      </c>
    </row>
    <row r="115" spans="1:1" x14ac:dyDescent="0.2">
      <c r="A115" s="26" t="s">
        <v>581</v>
      </c>
    </row>
    <row r="117" spans="1:1" ht="24" x14ac:dyDescent="0.3">
      <c r="A117" s="28" t="s">
        <v>583</v>
      </c>
    </row>
    <row r="118" spans="1:1" x14ac:dyDescent="0.2">
      <c r="A118" s="27" t="s">
        <v>584</v>
      </c>
    </row>
    <row r="119" spans="1:1" x14ac:dyDescent="0.2">
      <c r="A119" t="s">
        <v>585</v>
      </c>
    </row>
    <row r="121" spans="1:1" x14ac:dyDescent="0.2">
      <c r="A121" t="s">
        <v>586</v>
      </c>
    </row>
    <row r="160" spans="1:1" x14ac:dyDescent="0.2">
      <c r="A160" t="s">
        <v>587</v>
      </c>
    </row>
    <row r="161" spans="1:1" x14ac:dyDescent="0.2">
      <c r="A161" t="s">
        <v>589</v>
      </c>
    </row>
    <row r="162" spans="1:1" x14ac:dyDescent="0.2">
      <c r="A162" t="s">
        <v>588</v>
      </c>
    </row>
    <row r="163" spans="1:1" x14ac:dyDescent="0.2">
      <c r="A163" t="s">
        <v>590</v>
      </c>
    </row>
  </sheetData>
  <pageMargins left="0.75" right="0.75" top="1" bottom="1" header="0.5" footer="0.5"/>
  <pageSetup paperSize="9" orientation="portrait" horizontalDpi="4294967292" verticalDpi="4294967292"/>
  <drawing r:id="rId6"/>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9"/>
  <sheetViews>
    <sheetView workbookViewId="0"/>
  </sheetViews>
  <sheetFormatPr baseColWidth="10" defaultRowHeight="15" x14ac:dyDescent="0.2"/>
  <cols>
    <col min="1" max="1" width="18.6640625" customWidth="1"/>
    <col min="2" max="2" width="7.83203125" customWidth="1"/>
    <col min="3" max="3" width="23.83203125" bestFit="1" customWidth="1"/>
    <col min="4" max="4" width="15.83203125" customWidth="1"/>
    <col min="5" max="5" width="6.1640625" customWidth="1"/>
    <col min="6" max="6" width="12.1640625" bestFit="1" customWidth="1"/>
  </cols>
  <sheetData>
    <row r="1" spans="1:3" x14ac:dyDescent="0.2">
      <c r="A1" t="s">
        <v>597</v>
      </c>
    </row>
    <row r="3" spans="1:3" x14ac:dyDescent="0.2">
      <c r="A3" t="s">
        <v>619</v>
      </c>
    </row>
    <row r="4" spans="1:3" x14ac:dyDescent="0.2">
      <c r="A4" t="s">
        <v>598</v>
      </c>
    </row>
    <row r="6" spans="1:3" x14ac:dyDescent="0.2">
      <c r="A6" t="s">
        <v>599</v>
      </c>
    </row>
    <row r="8" spans="1:3" x14ac:dyDescent="0.2">
      <c r="A8" t="s">
        <v>600</v>
      </c>
    </row>
    <row r="9" spans="1:3" x14ac:dyDescent="0.2">
      <c r="A9" t="s">
        <v>604</v>
      </c>
    </row>
    <row r="10" spans="1:3" x14ac:dyDescent="0.2">
      <c r="A10" t="s">
        <v>605</v>
      </c>
    </row>
    <row r="11" spans="1:3" x14ac:dyDescent="0.2">
      <c r="A11" t="s">
        <v>606</v>
      </c>
    </row>
    <row r="14" spans="1:3" x14ac:dyDescent="0.2">
      <c r="B14" s="6" t="s">
        <v>602</v>
      </c>
    </row>
    <row r="15" spans="1:3" x14ac:dyDescent="0.2">
      <c r="A15" s="6" t="s">
        <v>544</v>
      </c>
      <c r="B15" t="s">
        <v>601</v>
      </c>
      <c r="C15" t="s">
        <v>603</v>
      </c>
    </row>
    <row r="16" spans="1:3" x14ac:dyDescent="0.2">
      <c r="A16" s="7">
        <v>1</v>
      </c>
      <c r="B16">
        <v>10159</v>
      </c>
      <c r="C16">
        <v>102622</v>
      </c>
    </row>
    <row r="17" spans="1:4" x14ac:dyDescent="0.2">
      <c r="A17" s="7">
        <v>2</v>
      </c>
      <c r="B17">
        <v>2033</v>
      </c>
      <c r="C17">
        <v>18498</v>
      </c>
    </row>
    <row r="18" spans="1:4" x14ac:dyDescent="0.2">
      <c r="A18" s="7" t="s">
        <v>545</v>
      </c>
      <c r="B18">
        <v>12192</v>
      </c>
      <c r="C18">
        <v>121120</v>
      </c>
    </row>
    <row r="19" spans="1:4" x14ac:dyDescent="0.2">
      <c r="A19" t="s">
        <v>607</v>
      </c>
    </row>
    <row r="22" spans="1:4" x14ac:dyDescent="0.2">
      <c r="B22" s="6" t="s">
        <v>602</v>
      </c>
    </row>
    <row r="23" spans="1:4" x14ac:dyDescent="0.2">
      <c r="A23" s="6" t="s">
        <v>544</v>
      </c>
      <c r="B23" t="s">
        <v>601</v>
      </c>
      <c r="C23" t="s">
        <v>603</v>
      </c>
      <c r="D23" s="33" t="s">
        <v>608</v>
      </c>
    </row>
    <row r="24" spans="1:4" x14ac:dyDescent="0.2">
      <c r="A24" s="7">
        <v>1</v>
      </c>
      <c r="B24">
        <v>10159</v>
      </c>
      <c r="C24">
        <v>102622</v>
      </c>
      <c r="D24" s="33">
        <f>B24/C24</f>
        <v>9.8994367679444958E-2</v>
      </c>
    </row>
    <row r="25" spans="1:4" x14ac:dyDescent="0.2">
      <c r="A25" s="7">
        <v>2</v>
      </c>
      <c r="B25">
        <v>2033</v>
      </c>
      <c r="C25">
        <v>18498</v>
      </c>
      <c r="D25" s="33">
        <f>B25/C25</f>
        <v>0.10990377338090604</v>
      </c>
    </row>
    <row r="26" spans="1:4" x14ac:dyDescent="0.2">
      <c r="A26" s="7" t="s">
        <v>545</v>
      </c>
      <c r="B26">
        <v>12192</v>
      </c>
      <c r="C26">
        <v>121120</v>
      </c>
    </row>
    <row r="28" spans="1:4" x14ac:dyDescent="0.2">
      <c r="A28" t="s">
        <v>609</v>
      </c>
    </row>
    <row r="29" spans="1:4" x14ac:dyDescent="0.2">
      <c r="A29" t="s">
        <v>610</v>
      </c>
    </row>
    <row r="31" spans="1:4" x14ac:dyDescent="0.2">
      <c r="A31" s="30" t="s">
        <v>611</v>
      </c>
    </row>
    <row r="32" spans="1:4" x14ac:dyDescent="0.2">
      <c r="A32" t="s">
        <v>612</v>
      </c>
    </row>
    <row r="34" spans="1:1" x14ac:dyDescent="0.2">
      <c r="A34" t="s">
        <v>613</v>
      </c>
    </row>
    <row r="35" spans="1:1" x14ac:dyDescent="0.2">
      <c r="A35" t="s">
        <v>614</v>
      </c>
    </row>
    <row r="37" spans="1:1" x14ac:dyDescent="0.2">
      <c r="A37" t="s">
        <v>615</v>
      </c>
    </row>
    <row r="38" spans="1:1" x14ac:dyDescent="0.2">
      <c r="A38" t="s">
        <v>616</v>
      </c>
    </row>
    <row r="39" spans="1:1" x14ac:dyDescent="0.2">
      <c r="A39" t="s">
        <v>617</v>
      </c>
    </row>
    <row r="40" spans="1:1" x14ac:dyDescent="0.2">
      <c r="A40" s="30" t="s">
        <v>618</v>
      </c>
    </row>
    <row r="41" spans="1:1" x14ac:dyDescent="0.2">
      <c r="A41" s="30"/>
    </row>
    <row r="43" spans="1:1" ht="21" x14ac:dyDescent="0.25">
      <c r="A43" s="32" t="s">
        <v>627</v>
      </c>
    </row>
    <row r="44" spans="1:1" x14ac:dyDescent="0.2">
      <c r="A44" t="s">
        <v>620</v>
      </c>
    </row>
    <row r="45" spans="1:1" x14ac:dyDescent="0.2">
      <c r="A45" t="s">
        <v>621</v>
      </c>
    </row>
    <row r="46" spans="1:1" x14ac:dyDescent="0.2">
      <c r="A46" t="s">
        <v>623</v>
      </c>
    </row>
    <row r="47" spans="1:1" x14ac:dyDescent="0.2">
      <c r="A47" t="s">
        <v>624</v>
      </c>
    </row>
    <row r="49" spans="1:2" x14ac:dyDescent="0.2">
      <c r="A49" s="6" t="s">
        <v>622</v>
      </c>
    </row>
    <row r="50" spans="1:2" x14ac:dyDescent="0.2">
      <c r="A50" s="6" t="s">
        <v>544</v>
      </c>
      <c r="B50" t="s">
        <v>549</v>
      </c>
    </row>
    <row r="51" spans="1:2" x14ac:dyDescent="0.2">
      <c r="A51" s="7" t="s">
        <v>517</v>
      </c>
      <c r="B51">
        <v>20</v>
      </c>
    </row>
    <row r="52" spans="1:2" x14ac:dyDescent="0.2">
      <c r="A52" s="7" t="s">
        <v>520</v>
      </c>
      <c r="B52">
        <v>291</v>
      </c>
    </row>
    <row r="53" spans="1:2" x14ac:dyDescent="0.2">
      <c r="A53" s="7" t="s">
        <v>519</v>
      </c>
      <c r="B53">
        <v>149</v>
      </c>
    </row>
    <row r="54" spans="1:2" x14ac:dyDescent="0.2">
      <c r="A54" s="7" t="s">
        <v>518</v>
      </c>
      <c r="B54">
        <v>50</v>
      </c>
    </row>
    <row r="55" spans="1:2" x14ac:dyDescent="0.2">
      <c r="A55" s="7" t="s">
        <v>545</v>
      </c>
      <c r="B55">
        <v>510</v>
      </c>
    </row>
    <row r="57" spans="1:2" x14ac:dyDescent="0.2">
      <c r="A57" s="7" t="s">
        <v>625</v>
      </c>
    </row>
    <row r="58" spans="1:2" x14ac:dyDescent="0.2">
      <c r="A58" s="7" t="s">
        <v>626</v>
      </c>
    </row>
    <row r="60" spans="1:2" x14ac:dyDescent="0.2">
      <c r="A60" s="6" t="s">
        <v>622</v>
      </c>
    </row>
    <row r="61" spans="1:2" x14ac:dyDescent="0.2">
      <c r="A61" s="6" t="s">
        <v>544</v>
      </c>
      <c r="B61" t="s">
        <v>549</v>
      </c>
    </row>
    <row r="62" spans="1:2" x14ac:dyDescent="0.2">
      <c r="A62" s="7" t="s">
        <v>517</v>
      </c>
      <c r="B62" s="31">
        <v>3.9215686274509803E-2</v>
      </c>
    </row>
    <row r="63" spans="1:2" x14ac:dyDescent="0.2">
      <c r="A63" s="7" t="s">
        <v>520</v>
      </c>
      <c r="B63" s="31">
        <v>0.57058823529411762</v>
      </c>
    </row>
    <row r="64" spans="1:2" x14ac:dyDescent="0.2">
      <c r="A64" s="7" t="s">
        <v>519</v>
      </c>
      <c r="B64" s="31">
        <v>0.29215686274509806</v>
      </c>
    </row>
    <row r="65" spans="1:2" x14ac:dyDescent="0.2">
      <c r="A65" s="7" t="s">
        <v>518</v>
      </c>
      <c r="B65" s="31">
        <v>9.8039215686274508E-2</v>
      </c>
    </row>
    <row r="66" spans="1:2" x14ac:dyDescent="0.2">
      <c r="A66" s="7" t="s">
        <v>545</v>
      </c>
      <c r="B66" s="31">
        <v>1</v>
      </c>
    </row>
    <row r="68" spans="1:2" x14ac:dyDescent="0.2">
      <c r="A68" s="7" t="s">
        <v>628</v>
      </c>
    </row>
    <row r="69" spans="1:2" x14ac:dyDescent="0.2">
      <c r="A69" s="7" t="s">
        <v>629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donnees</vt:lpstr>
      <vt:lpstr>distribution</vt:lpstr>
      <vt:lpstr>correlations</vt:lpstr>
      <vt:lpstr>comparaisonLongueur</vt:lpstr>
      <vt:lpstr>comparaisonProportionCamions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2018-04-12T09:03:03Z</dcterms:created>
  <dcterms:modified xsi:type="dcterms:W3CDTF">2023-04-01T17:55:29Z</dcterms:modified>
</cp:coreProperties>
</file>