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65" windowWidth="14805" windowHeight="7950"/>
  </bookViews>
  <sheets>
    <sheet name="Index" sheetId="4" r:id="rId1"/>
    <sheet name="1.Input --&gt;" sheetId="17" r:id="rId2"/>
    <sheet name="P&amp;L assumptions" sheetId="8" r:id="rId3"/>
    <sheet name="BS assumptions" sheetId="9" r:id="rId4"/>
    <sheet name="2.Output--&gt;" sheetId="18" r:id="rId5"/>
    <sheet name="P&amp;L" sheetId="5" r:id="rId6"/>
    <sheet name="BS" sheetId="7" r:id="rId7"/>
    <sheet name="Cash Flow" sheetId="6" r:id="rId8"/>
    <sheet name="DCF valuation" sheetId="11" r:id="rId9"/>
    <sheet name="3.Charts  --&gt;" sheetId="12" r:id="rId10"/>
    <sheet name="Revenues&amp;Ebitda" sheetId="13" r:id="rId11"/>
    <sheet name="Cash flows" sheetId="14" r:id="rId12"/>
    <sheet name="Ebitda bridge" sheetId="16" r:id="rId13"/>
    <sheet name="Working capital" sheetId="19" r:id="rId14"/>
    <sheet name="DCF results" sheetId="15" r:id="rId15"/>
    <sheet name="4.Sources --&gt;" sheetId="1" r:id="rId16"/>
    <sheet name="P&amp;L source" sheetId="2" r:id="rId17"/>
    <sheet name="BS source" sheetId="3" r:id="rId18"/>
  </sheets>
  <calcPr calcId="145621"/>
</workbook>
</file>

<file path=xl/calcChain.xml><?xml version="1.0" encoding="utf-8"?>
<calcChain xmlns="http://schemas.openxmlformats.org/spreadsheetml/2006/main">
  <c r="B6" i="4" l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F6" i="2" l="1"/>
  <c r="F14" i="2" s="1"/>
  <c r="F18" i="2" s="1"/>
  <c r="F23" i="2" s="1"/>
  <c r="F27" i="2" s="1"/>
  <c r="E6" i="2"/>
  <c r="E14" i="2" s="1"/>
  <c r="E18" i="2" s="1"/>
  <c r="E23" i="2" s="1"/>
  <c r="E27" i="2" s="1"/>
  <c r="D6" i="2"/>
  <c r="D14" i="2" s="1"/>
  <c r="D18" i="2" s="1"/>
  <c r="D23" i="2" s="1"/>
  <c r="D27" i="2" s="1"/>
  <c r="E8" i="3" l="1"/>
  <c r="K17" i="3"/>
  <c r="J17" i="3"/>
  <c r="D15" i="3"/>
  <c r="F15" i="3"/>
  <c r="F8" i="3"/>
  <c r="D8" i="3"/>
  <c r="L17" i="3"/>
  <c r="E15" i="3"/>
  <c r="L8" i="3"/>
  <c r="K8" i="3"/>
  <c r="J8" i="3"/>
  <c r="D19" i="3" l="1"/>
  <c r="F19" i="3"/>
  <c r="L19" i="3"/>
  <c r="J19" i="3"/>
  <c r="K19" i="3"/>
  <c r="E19" i="3"/>
  <c r="L22" i="3" l="1"/>
  <c r="K22" i="3"/>
  <c r="J22" i="3"/>
</calcChain>
</file>

<file path=xl/sharedStrings.xml><?xml version="1.0" encoding="utf-8"?>
<sst xmlns="http://schemas.openxmlformats.org/spreadsheetml/2006/main" count="147" uniqueCount="81">
  <si>
    <t>BS source</t>
  </si>
  <si>
    <t>P&amp;L source</t>
  </si>
  <si>
    <t xml:space="preserve">#                </t>
  </si>
  <si>
    <t>Worksheet</t>
  </si>
  <si>
    <t>DCF Valuation</t>
  </si>
  <si>
    <t>Sheet index</t>
  </si>
  <si>
    <t>P&amp;L</t>
  </si>
  <si>
    <t>Revenue from sales and services</t>
  </si>
  <si>
    <t>Other revenue</t>
  </si>
  <si>
    <t>Revenue</t>
  </si>
  <si>
    <t>Raw materials</t>
  </si>
  <si>
    <t>Cost for services</t>
  </si>
  <si>
    <t>Lease costs</t>
  </si>
  <si>
    <t>Other operating expenses</t>
  </si>
  <si>
    <t>EBITDA</t>
  </si>
  <si>
    <t>D&amp;A</t>
  </si>
  <si>
    <t>EBIT</t>
  </si>
  <si>
    <t>Financial income/expenses</t>
  </si>
  <si>
    <t>Extraordinary income</t>
  </si>
  <si>
    <t>EBT</t>
  </si>
  <si>
    <t>2011
Act</t>
  </si>
  <si>
    <t>2012
Act</t>
  </si>
  <si>
    <t>2013
Act</t>
  </si>
  <si>
    <t>Taxes</t>
  </si>
  <si>
    <t>Net Income</t>
  </si>
  <si>
    <t>BS</t>
  </si>
  <si>
    <t>P&amp;L assumptions</t>
  </si>
  <si>
    <t>BS assumptions</t>
  </si>
  <si>
    <t>Cash Flow</t>
  </si>
  <si>
    <t>Intangible assets</t>
  </si>
  <si>
    <t>Trade receivables</t>
  </si>
  <si>
    <t>Other assets</t>
  </si>
  <si>
    <t>Inventory</t>
  </si>
  <si>
    <t>31Dec11
Act</t>
  </si>
  <si>
    <t>31Dec12
Act</t>
  </si>
  <si>
    <t>31Dec13
Act</t>
  </si>
  <si>
    <t>Cash and equivalents</t>
  </si>
  <si>
    <t>Total Assets</t>
  </si>
  <si>
    <t>Share Capital</t>
  </si>
  <si>
    <t>Reserves</t>
  </si>
  <si>
    <t>Retained earnings</t>
  </si>
  <si>
    <t>Profit/(loss) for the year</t>
  </si>
  <si>
    <t>Total Equity</t>
  </si>
  <si>
    <t>PP&amp;E</t>
  </si>
  <si>
    <t>Trade payable</t>
  </si>
  <si>
    <t>Other liabilities</t>
  </si>
  <si>
    <t>Provisions for retirement benefits</t>
  </si>
  <si>
    <t>Bank borrowings</t>
  </si>
  <si>
    <t>Other Financial liabilities</t>
  </si>
  <si>
    <t>Total Liabilities</t>
  </si>
  <si>
    <t>Total Liabilities &amp; Equity</t>
  </si>
  <si>
    <t>Deferred taxes</t>
  </si>
  <si>
    <t>Financial assets</t>
  </si>
  <si>
    <t>$ in thousands</t>
  </si>
  <si>
    <t>FY11
Actual</t>
  </si>
  <si>
    <t>FY12
Actual</t>
  </si>
  <si>
    <t>FY13
Actual</t>
  </si>
  <si>
    <t>FY14
Forecast</t>
  </si>
  <si>
    <t>FY15
Forecast</t>
  </si>
  <si>
    <t>FY16
Forecast</t>
  </si>
  <si>
    <t>FY17
Forecast</t>
  </si>
  <si>
    <t>FY18
Forecast</t>
  </si>
  <si>
    <t>USD in thousands</t>
  </si>
  <si>
    <t>Fixed assets</t>
  </si>
  <si>
    <t>Non fixed assets</t>
  </si>
  <si>
    <t>DCF valuation</t>
  </si>
  <si>
    <t>Note</t>
  </si>
  <si>
    <t>Balance Sheet</t>
  </si>
  <si>
    <t>Revenues &amp; EBITDA</t>
  </si>
  <si>
    <t>Cash flows</t>
  </si>
  <si>
    <t>1.Input --&gt;</t>
  </si>
  <si>
    <t>2.Output --&gt;</t>
  </si>
  <si>
    <t>Revenue&amp;Ebitda</t>
  </si>
  <si>
    <t>Ebitda bridge</t>
  </si>
  <si>
    <t>Working capital</t>
  </si>
  <si>
    <t>DCF results</t>
  </si>
  <si>
    <t>4. Sources --&gt;</t>
  </si>
  <si>
    <t>3.Charts --&gt;</t>
  </si>
  <si>
    <t>4.Sources --&gt;</t>
  </si>
  <si>
    <t>Direct costs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</si>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</sst>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2" formatCode="_(&quot;$&quot;* #,##0_);_(&quot;$&quot;* \(#,##0\);_(&quot;$&quot;* &quot;-&quot;_);_(@_)"/>
    <numFmt numFmtId="43" formatCode="_(* #,##0.00_);_(* \(#,##0.00\);_(* &quot;-&quot;??_);_(@_)"/>
    <numFmt numFmtId="164" formatCode="_(* #,##0.0_);_(* \(#,##0.0\);_(* &quot;-&quot;?_);@_)"/>
    <numFmt numFmtId="165" formatCode="_(* #,##0.0_);_(* \(#,##0.0\);_(* &quot;-&quot;?_);@_l"/>
    <numFmt numFmtId="166" formatCode="_(* #,##0_);_(* \(#,##0\);_(* &quot;-&quot;?_);@_)"/>
    <numFmt numFmtId="167" formatCode="0.0%"/>
    <numFmt numFmtId="168" formatCode="_(* #,##0_);_(* \(#,##0\);_(* &quot;-&quot;??_);_(@_)"/>
    <numFmt numFmtId="169" formatCode="_(* #,##0_);_(* \(#,##0\);_(* &quot;-&quot;?_);@_l"/>
    <numFmt numFmtId="170" formatCode="_-* #,##0.00\ &quot;€&quot;_-;\-* #,##0.00\ &quot;€&quot;_-;_-* &quot;-&quot;??\ &quot;€&quot;_-;_-@_-"/>
    <numFmt numFmtId="171" formatCode="_-* #,##0.00\ _€_-;\-* #,##0.00\ _€_-;_-* &quot;-&quot;??\ _€_-;_-@_-"/>
    <numFmt numFmtId="172" formatCode="_-* #,##0\ _D_M_-;\-* #,##0\ _D_M_-;_-* &quot;-&quot;\ _D_M_-;_-@_-"/>
    <numFmt numFmtId="173" formatCode="_-* #,##0.00\ &quot;Kc&quot;_-;\-* #,##0.00\ &quot;Kc&quot;_-;_-* &quot;-&quot;??\ &quot;Kc&quot;_-;_-@_-"/>
    <numFmt numFmtId="174" formatCode="\(0\'\)"/>
    <numFmt numFmtId="175" formatCode="0.00_)"/>
    <numFmt numFmtId="176" formatCode="#,##0;\(#,##0\);&quot;-&quot;"/>
    <numFmt numFmtId="177" formatCode="_-* #,##0_-;\-* #,##0_-;_-* &quot;-&quot;_-;_-@_-"/>
    <numFmt numFmtId="178" formatCode="#,##0_);\(#,##0\);&quot; - &quot;_);@_)"/>
    <numFmt numFmtId="179" formatCode="\ #,##0.0_);\(#,##0.0\);&quot; - &quot;_);@_)"/>
    <numFmt numFmtId="180" formatCode="_(* #,##0.0_);_(* \(#,##0.0\);_(* &quot;-&quot;??_);_(@_)"/>
    <numFmt numFmtId="181" formatCode="_(* #,##0.00_);_(* \(#,##0.00\);_(* &quot;-&quot;?_);@_)"/>
  </numFmts>
  <fonts count="67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theme="1"/>
      <name val="Arial"/>
      <family val="2"/>
    </font>
    <font>
      <b/>
      <sz val="32"/>
      <color rgb="FF002060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002060"/>
      <name val="Arial"/>
      <family val="2"/>
    </font>
    <font>
      <sz val="11"/>
      <color theme="1"/>
      <name val="Calibri"/>
      <family val="2"/>
      <scheme val="minor"/>
    </font>
    <font>
      <i/>
      <sz val="8"/>
      <color theme="1"/>
      <name val="Arial"/>
      <family val="2"/>
    </font>
    <font>
      <sz val="8"/>
      <color theme="1"/>
      <name val="Arial"/>
      <family val="2"/>
    </font>
    <font>
      <sz val="9"/>
      <color theme="0"/>
      <name val="Arial"/>
      <family val="2"/>
    </font>
    <font>
      <b/>
      <sz val="9"/>
      <color theme="0"/>
      <name val="Arial"/>
      <family val="2"/>
    </font>
    <font>
      <sz val="9"/>
      <color rgb="FF00206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 CE"/>
      <charset val="238"/>
    </font>
    <font>
      <sz val="10"/>
      <name val="Helv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MS Sans Serif"/>
      <family val="2"/>
    </font>
    <font>
      <b/>
      <sz val="11"/>
      <color indexed="63"/>
      <name val="Calibri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9"/>
      <name val="Arial"/>
      <family val="2"/>
    </font>
    <font>
      <sz val="11"/>
      <color indexed="10"/>
      <name val="Calibri"/>
      <family val="2"/>
    </font>
    <font>
      <sz val="8"/>
      <name val="Verdana"/>
      <family val="2"/>
    </font>
    <font>
      <sz val="10"/>
      <name val="Garamond"/>
      <family val="1"/>
    </font>
    <font>
      <sz val="10"/>
      <color indexed="8"/>
      <name val="MS Sans Serif"/>
      <family val="2"/>
    </font>
    <font>
      <sz val="10"/>
      <name val="Verdana"/>
      <family val="2"/>
    </font>
    <font>
      <sz val="7"/>
      <color indexed="10"/>
      <name val="Arial"/>
      <family val="2"/>
    </font>
    <font>
      <sz val="12"/>
      <name val="Arial"/>
      <family val="2"/>
    </font>
    <font>
      <sz val="10"/>
      <name val="Arial Narrow"/>
      <family val="2"/>
    </font>
    <font>
      <b/>
      <sz val="14"/>
      <color indexed="25"/>
      <name val="Arial"/>
      <family val="2"/>
    </font>
    <font>
      <b/>
      <sz val="10"/>
      <color indexed="25"/>
      <name val="Arial Narrow"/>
      <family val="2"/>
    </font>
    <font>
      <i/>
      <sz val="10"/>
      <color indexed="25"/>
      <name val="Arial Narrow"/>
      <family val="2"/>
    </font>
    <font>
      <sz val="8"/>
      <color indexed="25"/>
      <name val="Arial Narrow"/>
      <family val="2"/>
    </font>
    <font>
      <sz val="10"/>
      <name val="Tahoma"/>
      <family val="2"/>
    </font>
    <font>
      <sz val="12"/>
      <name val="Arial Narrow"/>
      <family val="2"/>
    </font>
    <font>
      <b/>
      <sz val="12"/>
      <color theme="1"/>
      <name val="Tahoma                        "/>
    </font>
    <font>
      <sz val="8"/>
      <color theme="1"/>
      <name val="Tahoma                        "/>
    </font>
    <font>
      <b/>
      <sz val="8"/>
      <color theme="1"/>
      <name val="Tahoma                        "/>
    </font>
    <font>
      <b/>
      <sz val="10"/>
      <color theme="1"/>
      <name val="Tahoma                        "/>
    </font>
    <font>
      <b/>
      <sz val="9"/>
      <color indexed="9"/>
      <name val="Arial"/>
      <family val="2"/>
    </font>
    <font>
      <b/>
      <sz val="8"/>
      <color theme="0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25"/>
      </top>
      <bottom style="thin">
        <color indexed="25"/>
      </bottom>
      <diagonal/>
    </border>
    <border>
      <left/>
      <right/>
      <top style="thin">
        <color indexed="64"/>
      </top>
      <bottom/>
      <diagonal/>
    </border>
  </borders>
  <cellStyleXfs count="167">
    <xf numFmtId="0" fontId="0" fillId="0" borderId="0"/>
    <xf numFmtId="0" fontId="5" fillId="0" borderId="1" applyFill="0" applyProtection="0">
      <alignment horizontal="right" wrapText="1"/>
    </xf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3" fillId="0" borderId="0"/>
    <xf numFmtId="0" fontId="13" fillId="0" borderId="0"/>
    <xf numFmtId="0" fontId="16" fillId="0" borderId="0"/>
    <xf numFmtId="0" fontId="1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5" borderId="5"/>
    <xf numFmtId="0" fontId="16" fillId="0" borderId="0"/>
    <xf numFmtId="0" fontId="13" fillId="0" borderId="0"/>
    <xf numFmtId="0" fontId="13" fillId="0" borderId="0"/>
    <xf numFmtId="0" fontId="16" fillId="0" borderId="0"/>
    <xf numFmtId="0" fontId="16" fillId="0" borderId="0"/>
    <xf numFmtId="0" fontId="17" fillId="0" borderId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9" borderId="0" applyNumberFormat="0" applyBorder="0" applyAlignment="0" applyProtection="0"/>
    <xf numFmtId="0" fontId="18" fillId="12" borderId="0" applyNumberFormat="0" applyBorder="0" applyAlignment="0" applyProtection="0"/>
    <xf numFmtId="0" fontId="18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23" borderId="0" applyNumberFormat="0" applyBorder="0" applyAlignment="0" applyProtection="0"/>
    <xf numFmtId="0" fontId="13" fillId="0" borderId="0"/>
    <xf numFmtId="0" fontId="20" fillId="7" borderId="0" applyNumberFormat="0" applyBorder="0" applyAlignment="0" applyProtection="0"/>
    <xf numFmtId="0" fontId="21" fillId="24" borderId="6" applyNumberFormat="0" applyAlignment="0" applyProtection="0"/>
    <xf numFmtId="0" fontId="22" fillId="25" borderId="7" applyNumberFormat="0" applyAlignment="0" applyProtection="0"/>
    <xf numFmtId="49" fontId="14" fillId="0" borderId="0">
      <alignment horizontal="left" vertical="top" wrapText="1"/>
    </xf>
    <xf numFmtId="170" fontId="1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8" borderId="0" applyNumberFormat="0" applyBorder="0" applyAlignment="0" applyProtection="0"/>
    <xf numFmtId="38" fontId="14" fillId="26" borderId="0" applyNumberFormat="0" applyBorder="0" applyAlignment="0" applyProtection="0"/>
    <xf numFmtId="0" fontId="25" fillId="0" borderId="8" applyNumberFormat="0" applyFill="0" applyAlignment="0" applyProtection="0"/>
    <xf numFmtId="0" fontId="26" fillId="0" borderId="9" applyNumberFormat="0" applyFill="0" applyAlignment="0" applyProtection="0"/>
    <xf numFmtId="0" fontId="27" fillId="0" borderId="10" applyNumberFormat="0" applyFill="0" applyAlignment="0" applyProtection="0"/>
    <xf numFmtId="0" fontId="27" fillId="0" borderId="0" applyNumberFormat="0" applyFill="0" applyBorder="0" applyAlignment="0" applyProtection="0"/>
    <xf numFmtId="0" fontId="28" fillId="11" borderId="6" applyNumberFormat="0" applyAlignment="0" applyProtection="0"/>
    <xf numFmtId="10" fontId="14" fillId="5" borderId="11" applyNumberFormat="0" applyBorder="0" applyAlignment="0" applyProtection="0"/>
    <xf numFmtId="0" fontId="29" fillId="0" borderId="12" applyNumberFormat="0" applyFill="0" applyAlignment="0" applyProtection="0"/>
    <xf numFmtId="173" fontId="30" fillId="0" borderId="0" applyFont="0" applyFill="0" applyBorder="0" applyAlignment="0" applyProtection="0"/>
    <xf numFmtId="172" fontId="13" fillId="0" borderId="0" applyFont="0" applyFill="0" applyBorder="0" applyAlignment="0" applyProtection="0"/>
    <xf numFmtId="4" fontId="31" fillId="0" borderId="0" applyFont="0" applyFill="0" applyBorder="0" applyAlignment="0" applyProtection="0"/>
    <xf numFmtId="42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0" fontId="32" fillId="27" borderId="0" applyNumberFormat="0" applyBorder="0" applyAlignment="0" applyProtection="0"/>
    <xf numFmtId="175" fontId="33" fillId="0" borderId="0"/>
    <xf numFmtId="0" fontId="30" fillId="0" borderId="0"/>
    <xf numFmtId="0" fontId="18" fillId="28" borderId="13" applyNumberFormat="0" applyFont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35" fillId="24" borderId="14" applyNumberFormat="0" applyAlignment="0" applyProtection="0"/>
    <xf numFmtId="9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4" fillId="0" borderId="0" applyNumberFormat="0" applyFont="0" applyFill="0" applyBorder="0" applyAlignment="0" applyProtection="0">
      <alignment horizontal="left"/>
    </xf>
    <xf numFmtId="15" fontId="34" fillId="0" borderId="0" applyFont="0" applyFill="0" applyBorder="0" applyAlignment="0" applyProtection="0"/>
    <xf numFmtId="4" fontId="34" fillId="0" borderId="0" applyFont="0" applyFill="0" applyBorder="0" applyAlignment="0" applyProtection="0"/>
    <xf numFmtId="0" fontId="36" fillId="0" borderId="15">
      <alignment horizontal="center"/>
    </xf>
    <xf numFmtId="3" fontId="34" fillId="0" borderId="0" applyFont="0" applyFill="0" applyBorder="0" applyAlignment="0" applyProtection="0"/>
    <xf numFmtId="0" fontId="34" fillId="29" borderId="0" applyNumberFormat="0" applyFont="0" applyBorder="0" applyAlignment="0" applyProtection="0"/>
    <xf numFmtId="3" fontId="46" fillId="30" borderId="0" applyFont="0" applyFill="0" applyBorder="0" applyAlignment="0" applyProtection="0"/>
    <xf numFmtId="4" fontId="37" fillId="31" borderId="14" applyNumberFormat="0" applyProtection="0">
      <alignment vertical="center"/>
    </xf>
    <xf numFmtId="4" fontId="38" fillId="31" borderId="14" applyNumberFormat="0" applyProtection="0">
      <alignment vertical="center"/>
    </xf>
    <xf numFmtId="4" fontId="37" fillId="31" borderId="14" applyNumberFormat="0" applyProtection="0">
      <alignment horizontal="left" vertical="center" indent="1"/>
    </xf>
    <xf numFmtId="4" fontId="37" fillId="31" borderId="14" applyNumberFormat="0" applyProtection="0">
      <alignment horizontal="left" vertical="center" indent="1"/>
    </xf>
    <xf numFmtId="0" fontId="13" fillId="32" borderId="14" applyNumberFormat="0" applyProtection="0">
      <alignment horizontal="left" vertical="center" indent="1"/>
    </xf>
    <xf numFmtId="4" fontId="37" fillId="33" borderId="14" applyNumberFormat="0" applyProtection="0">
      <alignment horizontal="right" vertical="center"/>
    </xf>
    <xf numFmtId="4" fontId="37" fillId="34" borderId="14" applyNumberFormat="0" applyProtection="0">
      <alignment horizontal="right" vertical="center"/>
    </xf>
    <xf numFmtId="4" fontId="37" fillId="35" borderId="14" applyNumberFormat="0" applyProtection="0">
      <alignment horizontal="right" vertical="center"/>
    </xf>
    <xf numFmtId="4" fontId="37" fillId="36" borderId="14" applyNumberFormat="0" applyProtection="0">
      <alignment horizontal="right" vertical="center"/>
    </xf>
    <xf numFmtId="4" fontId="37" fillId="37" borderId="14" applyNumberFormat="0" applyProtection="0">
      <alignment horizontal="right" vertical="center"/>
    </xf>
    <xf numFmtId="4" fontId="37" fillId="38" borderId="14" applyNumberFormat="0" applyProtection="0">
      <alignment horizontal="right" vertical="center"/>
    </xf>
    <xf numFmtId="4" fontId="37" fillId="39" borderId="14" applyNumberFormat="0" applyProtection="0">
      <alignment horizontal="right" vertical="center"/>
    </xf>
    <xf numFmtId="4" fontId="37" fillId="40" borderId="14" applyNumberFormat="0" applyProtection="0">
      <alignment horizontal="right" vertical="center"/>
    </xf>
    <xf numFmtId="4" fontId="37" fillId="41" borderId="14" applyNumberFormat="0" applyProtection="0">
      <alignment horizontal="right" vertical="center"/>
    </xf>
    <xf numFmtId="4" fontId="39" fillId="42" borderId="14" applyNumberFormat="0" applyProtection="0">
      <alignment horizontal="left" vertical="center" indent="1"/>
    </xf>
    <xf numFmtId="4" fontId="37" fillId="43" borderId="16" applyNumberFormat="0" applyProtection="0">
      <alignment horizontal="left" vertical="center" indent="1"/>
    </xf>
    <xf numFmtId="4" fontId="40" fillId="44" borderId="0" applyNumberFormat="0" applyProtection="0">
      <alignment horizontal="left" vertical="center" indent="1"/>
    </xf>
    <xf numFmtId="0" fontId="13" fillId="32" borderId="14" applyNumberFormat="0" applyProtection="0">
      <alignment horizontal="left" vertical="center" indent="1"/>
    </xf>
    <xf numFmtId="4" fontId="37" fillId="43" borderId="14" applyNumberFormat="0" applyProtection="0">
      <alignment horizontal="left" vertical="center" indent="1"/>
    </xf>
    <xf numFmtId="4" fontId="37" fillId="45" borderId="14" applyNumberFormat="0" applyProtection="0">
      <alignment horizontal="left" vertical="center" indent="1"/>
    </xf>
    <xf numFmtId="0" fontId="13" fillId="45" borderId="14" applyNumberFormat="0" applyProtection="0">
      <alignment horizontal="left" vertical="center" indent="1"/>
    </xf>
    <xf numFmtId="0" fontId="13" fillId="45" borderId="14" applyNumberFormat="0" applyProtection="0">
      <alignment horizontal="left" vertical="center" indent="1"/>
    </xf>
    <xf numFmtId="0" fontId="13" fillId="46" borderId="14" applyNumberFormat="0" applyProtection="0">
      <alignment horizontal="left" vertical="center" indent="1"/>
    </xf>
    <xf numFmtId="0" fontId="13" fillId="46" borderId="14" applyNumberFormat="0" applyProtection="0">
      <alignment horizontal="left" vertical="center" indent="1"/>
    </xf>
    <xf numFmtId="0" fontId="13" fillId="26" borderId="14" applyNumberFormat="0" applyProtection="0">
      <alignment horizontal="left" vertical="center" indent="1"/>
    </xf>
    <xf numFmtId="0" fontId="13" fillId="26" borderId="14" applyNumberFormat="0" applyProtection="0">
      <alignment horizontal="left" vertical="center" indent="1"/>
    </xf>
    <xf numFmtId="0" fontId="13" fillId="32" borderId="14" applyNumberFormat="0" applyProtection="0">
      <alignment horizontal="left" vertical="center" indent="1"/>
    </xf>
    <xf numFmtId="0" fontId="13" fillId="32" borderId="14" applyNumberFormat="0" applyProtection="0">
      <alignment horizontal="left" vertical="center" indent="1"/>
    </xf>
    <xf numFmtId="4" fontId="37" fillId="5" borderId="14" applyNumberFormat="0" applyProtection="0">
      <alignment vertical="center"/>
    </xf>
    <xf numFmtId="4" fontId="38" fillId="5" borderId="14" applyNumberFormat="0" applyProtection="0">
      <alignment vertical="center"/>
    </xf>
    <xf numFmtId="4" fontId="37" fillId="5" borderId="14" applyNumberFormat="0" applyProtection="0">
      <alignment horizontal="left" vertical="center" indent="1"/>
    </xf>
    <xf numFmtId="4" fontId="37" fillId="5" borderId="14" applyNumberFormat="0" applyProtection="0">
      <alignment horizontal="left" vertical="center" indent="1"/>
    </xf>
    <xf numFmtId="4" fontId="37" fillId="43" borderId="14" applyNumberFormat="0" applyProtection="0">
      <alignment horizontal="right" vertical="center"/>
    </xf>
    <xf numFmtId="4" fontId="38" fillId="43" borderId="14" applyNumberFormat="0" applyProtection="0">
      <alignment horizontal="right" vertical="center"/>
    </xf>
    <xf numFmtId="0" fontId="13" fillId="32" borderId="14" applyNumberFormat="0" applyProtection="0">
      <alignment horizontal="left" vertical="center" indent="1"/>
    </xf>
    <xf numFmtId="0" fontId="13" fillId="32" borderId="14" applyNumberFormat="0" applyProtection="0">
      <alignment horizontal="left" vertical="center" indent="1"/>
    </xf>
    <xf numFmtId="0" fontId="41" fillId="0" borderId="0"/>
    <xf numFmtId="4" fontId="15" fillId="43" borderId="14" applyNumberFormat="0" applyProtection="0">
      <alignment horizontal="right" vertical="center"/>
    </xf>
    <xf numFmtId="0" fontId="13" fillId="0" borderId="0"/>
    <xf numFmtId="0" fontId="42" fillId="0" borderId="0" applyNumberFormat="0" applyFill="0" applyBorder="0" applyAlignment="0" applyProtection="0"/>
    <xf numFmtId="0" fontId="43" fillId="0" borderId="17" applyNumberFormat="0" applyFill="0" applyAlignment="0" applyProtection="0"/>
    <xf numFmtId="3" fontId="44" fillId="0" borderId="2" applyNumberFormat="0"/>
    <xf numFmtId="0" fontId="45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7" fillId="0" borderId="0"/>
    <xf numFmtId="0" fontId="47" fillId="0" borderId="0"/>
    <xf numFmtId="0" fontId="13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9" fillId="0" borderId="0"/>
    <xf numFmtId="0" fontId="50" fillId="0" borderId="0"/>
    <xf numFmtId="176" fontId="51" fillId="0" borderId="0"/>
    <xf numFmtId="176" fontId="13" fillId="0" borderId="0"/>
    <xf numFmtId="176" fontId="53" fillId="0" borderId="0"/>
    <xf numFmtId="0" fontId="54" fillId="0" borderId="0">
      <alignment horizontal="left"/>
    </xf>
    <xf numFmtId="177" fontId="52" fillId="0" borderId="18" applyFill="0" applyBorder="0" applyProtection="0">
      <alignment horizontal="right" vertical="top"/>
    </xf>
    <xf numFmtId="176" fontId="55" fillId="0" borderId="18">
      <alignment horizontal="left"/>
    </xf>
    <xf numFmtId="0" fontId="54" fillId="0" borderId="18">
      <alignment horizontal="right" wrapText="1"/>
    </xf>
    <xf numFmtId="0" fontId="52" fillId="0" borderId="0" applyFill="0" applyBorder="0">
      <alignment horizontal="left" vertical="top" wrapText="1"/>
    </xf>
    <xf numFmtId="178" fontId="52" fillId="0" borderId="0" applyFill="0" applyBorder="0">
      <alignment horizontal="right" vertical="top"/>
    </xf>
    <xf numFmtId="179" fontId="52" fillId="0" borderId="0" applyFill="0" applyBorder="0">
      <alignment horizontal="right" vertical="top"/>
    </xf>
    <xf numFmtId="49" fontId="52" fillId="0" borderId="0" applyNumberFormat="0" applyFill="0" applyBorder="0" applyProtection="0">
      <alignment horizontal="center" vertical="top"/>
    </xf>
    <xf numFmtId="176" fontId="56" fillId="0" borderId="0">
      <alignment horizontal="left" vertical="top"/>
    </xf>
    <xf numFmtId="0" fontId="57" fillId="0" borderId="0"/>
    <xf numFmtId="0" fontId="7" fillId="0" borderId="0"/>
    <xf numFmtId="0" fontId="58" fillId="0" borderId="0"/>
    <xf numFmtId="0" fontId="7" fillId="0" borderId="0"/>
    <xf numFmtId="171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59" fillId="0" borderId="0"/>
    <xf numFmtId="0" fontId="60" fillId="0" borderId="0"/>
    <xf numFmtId="0" fontId="61" fillId="0" borderId="0"/>
    <xf numFmtId="0" fontId="62" fillId="0" borderId="0"/>
    <xf numFmtId="0" fontId="62" fillId="0" borderId="0"/>
    <xf numFmtId="0" fontId="59" fillId="0" borderId="0"/>
    <xf numFmtId="0" fontId="60" fillId="0" borderId="0"/>
    <xf numFmtId="0" fontId="61" fillId="0" borderId="0"/>
    <xf numFmtId="0" fontId="66" fillId="0" borderId="0" applyNumberFormat="0" applyFill="0" applyBorder="0" applyAlignment="0" applyProtection="0"/>
  </cellStyleXfs>
  <cellXfs count="7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5" fillId="2" borderId="1" xfId="1" applyFill="1" applyAlignment="1">
      <alignment horizontal="left" wrapText="1"/>
    </xf>
    <xf numFmtId="0" fontId="6" fillId="2" borderId="0" xfId="0" applyFont="1" applyFill="1"/>
    <xf numFmtId="164" fontId="2" fillId="2" borderId="0" xfId="0" applyNumberFormat="1" applyFont="1" applyFill="1"/>
    <xf numFmtId="164" fontId="1" fillId="2" borderId="0" xfId="0" applyNumberFormat="1" applyFont="1" applyFill="1"/>
    <xf numFmtId="164" fontId="3" fillId="2" borderId="2" xfId="0" applyNumberFormat="1" applyFont="1" applyFill="1" applyBorder="1"/>
    <xf numFmtId="164" fontId="3" fillId="2" borderId="2" xfId="0" applyNumberFormat="1" applyFont="1" applyFill="1" applyBorder="1" applyAlignment="1">
      <alignment horizontal="right" wrapText="1"/>
    </xf>
    <xf numFmtId="164" fontId="3" fillId="2" borderId="3" xfId="0" applyNumberFormat="1" applyFont="1" applyFill="1" applyBorder="1"/>
    <xf numFmtId="165" fontId="1" fillId="2" borderId="0" xfId="0" applyNumberFormat="1" applyFont="1" applyFill="1"/>
    <xf numFmtId="165" fontId="2" fillId="2" borderId="0" xfId="0" applyNumberFormat="1" applyFont="1" applyFill="1"/>
    <xf numFmtId="166" fontId="1" fillId="2" borderId="0" xfId="0" applyNumberFormat="1" applyFont="1" applyFill="1"/>
    <xf numFmtId="166" fontId="3" fillId="2" borderId="3" xfId="0" applyNumberFormat="1" applyFont="1" applyFill="1" applyBorder="1"/>
    <xf numFmtId="164" fontId="1" fillId="2" borderId="3" xfId="0" applyNumberFormat="1" applyFont="1" applyFill="1" applyBorder="1"/>
    <xf numFmtId="164" fontId="8" fillId="2" borderId="0" xfId="0" applyNumberFormat="1" applyFont="1" applyFill="1"/>
    <xf numFmtId="164" fontId="6" fillId="2" borderId="4" xfId="0" applyNumberFormat="1" applyFont="1" applyFill="1" applyBorder="1"/>
    <xf numFmtId="164" fontId="6" fillId="2" borderId="4" xfId="0" applyNumberFormat="1" applyFont="1" applyFill="1" applyBorder="1" applyAlignment="1">
      <alignment horizontal="right" wrapText="1"/>
    </xf>
    <xf numFmtId="164" fontId="6" fillId="3" borderId="4" xfId="0" applyNumberFormat="1" applyFont="1" applyFill="1" applyBorder="1" applyAlignment="1">
      <alignment horizontal="right" wrapText="1"/>
    </xf>
    <xf numFmtId="164" fontId="1" fillId="3" borderId="0" xfId="0" applyNumberFormat="1" applyFont="1" applyFill="1"/>
    <xf numFmtId="164" fontId="1" fillId="2" borderId="0" xfId="0" applyNumberFormat="1" applyFont="1" applyFill="1" applyBorder="1"/>
    <xf numFmtId="164" fontId="6" fillId="2" borderId="0" xfId="0" applyNumberFormat="1" applyFont="1" applyFill="1" applyBorder="1" applyAlignment="1">
      <alignment horizontal="right" wrapText="1"/>
    </xf>
    <xf numFmtId="164" fontId="6" fillId="2" borderId="4" xfId="0" applyNumberFormat="1" applyFont="1" applyFill="1" applyBorder="1" applyAlignment="1">
      <alignment wrapText="1"/>
    </xf>
    <xf numFmtId="164" fontId="6" fillId="2" borderId="0" xfId="0" applyNumberFormat="1" applyFont="1" applyFill="1" applyBorder="1"/>
    <xf numFmtId="9" fontId="1" fillId="2" borderId="0" xfId="2" applyFont="1" applyFill="1"/>
    <xf numFmtId="167" fontId="1" fillId="2" borderId="0" xfId="2" applyNumberFormat="1" applyFont="1" applyFill="1"/>
    <xf numFmtId="9" fontId="1" fillId="3" borderId="0" xfId="2" applyFont="1" applyFill="1"/>
    <xf numFmtId="166" fontId="1" fillId="3" borderId="0" xfId="0" applyNumberFormat="1" applyFont="1" applyFill="1"/>
    <xf numFmtId="0" fontId="9" fillId="2" borderId="0" xfId="0" applyFont="1" applyFill="1" applyAlignment="1">
      <alignment horizontal="left"/>
    </xf>
    <xf numFmtId="166" fontId="12" fillId="2" borderId="0" xfId="0" applyNumberFormat="1" applyFont="1" applyFill="1" applyBorder="1"/>
    <xf numFmtId="166" fontId="1" fillId="2" borderId="3" xfId="0" applyNumberFormat="1" applyFont="1" applyFill="1" applyBorder="1"/>
    <xf numFmtId="169" fontId="1" fillId="2" borderId="0" xfId="0" applyNumberFormat="1" applyFont="1" applyFill="1"/>
    <xf numFmtId="169" fontId="1" fillId="3" borderId="0" xfId="0" applyNumberFormat="1" applyFont="1" applyFill="1"/>
    <xf numFmtId="164" fontId="3" fillId="2" borderId="19" xfId="0" applyNumberFormat="1" applyFont="1" applyFill="1" applyBorder="1"/>
    <xf numFmtId="166" fontId="3" fillId="2" borderId="19" xfId="0" applyNumberFormat="1" applyFont="1" applyFill="1" applyBorder="1"/>
    <xf numFmtId="166" fontId="1" fillId="3" borderId="0" xfId="0" applyNumberFormat="1" applyFont="1" applyFill="1" applyBorder="1"/>
    <xf numFmtId="166" fontId="6" fillId="3" borderId="0" xfId="0" applyNumberFormat="1" applyFont="1" applyFill="1" applyBorder="1"/>
    <xf numFmtId="166" fontId="1" fillId="2" borderId="0" xfId="0" applyNumberFormat="1" applyFont="1" applyFill="1" applyBorder="1"/>
    <xf numFmtId="9" fontId="1" fillId="2" borderId="0" xfId="2" applyFont="1" applyFill="1" applyBorder="1"/>
    <xf numFmtId="166" fontId="6" fillId="2" borderId="0" xfId="0" applyNumberFormat="1" applyFont="1" applyFill="1" applyBorder="1"/>
    <xf numFmtId="164" fontId="10" fillId="2" borderId="0" xfId="0" applyNumberFormat="1" applyFont="1" applyFill="1" applyBorder="1"/>
    <xf numFmtId="164" fontId="12" fillId="2" borderId="0" xfId="0" applyNumberFormat="1" applyFont="1" applyFill="1" applyBorder="1"/>
    <xf numFmtId="164" fontId="1" fillId="3" borderId="0" xfId="0" applyNumberFormat="1" applyFont="1" applyFill="1" applyBorder="1"/>
    <xf numFmtId="9" fontId="1" fillId="3" borderId="0" xfId="2" applyFont="1" applyFill="1" applyBorder="1"/>
    <xf numFmtId="165" fontId="1" fillId="2" borderId="0" xfId="0" applyNumberFormat="1" applyFont="1" applyFill="1" applyBorder="1"/>
    <xf numFmtId="169" fontId="1" fillId="2" borderId="0" xfId="0" applyNumberFormat="1" applyFont="1" applyFill="1" applyBorder="1"/>
    <xf numFmtId="165" fontId="6" fillId="2" borderId="0" xfId="0" applyNumberFormat="1" applyFont="1" applyFill="1" applyBorder="1"/>
    <xf numFmtId="169" fontId="6" fillId="2" borderId="0" xfId="0" applyNumberFormat="1" applyFont="1" applyFill="1" applyBorder="1"/>
    <xf numFmtId="165" fontId="12" fillId="2" borderId="0" xfId="0" applyNumberFormat="1" applyFont="1" applyFill="1" applyBorder="1"/>
    <xf numFmtId="166" fontId="1" fillId="2" borderId="0" xfId="0" applyNumberFormat="1" applyFont="1" applyFill="1" applyAlignment="1">
      <alignment horizontal="right"/>
    </xf>
    <xf numFmtId="168" fontId="1" fillId="2" borderId="0" xfId="0" applyNumberFormat="1" applyFont="1" applyFill="1"/>
    <xf numFmtId="9" fontId="1" fillId="2" borderId="0" xfId="2" applyFont="1" applyFill="1" applyAlignment="1">
      <alignment horizontal="right"/>
    </xf>
    <xf numFmtId="168" fontId="1" fillId="3" borderId="0" xfId="0" applyNumberFormat="1" applyFont="1" applyFill="1"/>
    <xf numFmtId="167" fontId="8" fillId="2" borderId="0" xfId="2" applyNumberFormat="1" applyFont="1" applyFill="1"/>
    <xf numFmtId="164" fontId="8" fillId="3" borderId="0" xfId="0" applyNumberFormat="1" applyFont="1" applyFill="1"/>
    <xf numFmtId="168" fontId="1" fillId="2" borderId="0" xfId="3" applyNumberFormat="1" applyFont="1" applyFill="1" applyBorder="1"/>
    <xf numFmtId="0" fontId="64" fillId="4" borderId="0" xfId="0" applyFont="1" applyFill="1" applyAlignment="1">
      <alignment horizontal="left"/>
    </xf>
    <xf numFmtId="0" fontId="11" fillId="4" borderId="0" xfId="0" applyFont="1" applyFill="1"/>
    <xf numFmtId="180" fontId="1" fillId="2" borderId="0" xfId="3" applyNumberFormat="1" applyFont="1" applyFill="1"/>
    <xf numFmtId="165" fontId="65" fillId="2" borderId="0" xfId="0" applyNumberFormat="1" applyFont="1" applyFill="1" applyBorder="1"/>
    <xf numFmtId="43" fontId="1" fillId="3" borderId="0" xfId="3" applyFont="1" applyFill="1" applyBorder="1"/>
    <xf numFmtId="9" fontId="1" fillId="2" borderId="0" xfId="2" applyFont="1" applyFill="1" applyBorder="1" applyAlignment="1">
      <alignment horizontal="right"/>
    </xf>
    <xf numFmtId="164" fontId="1" fillId="2" borderId="0" xfId="0" applyNumberFormat="1" applyFont="1" applyFill="1" applyBorder="1" applyAlignment="1">
      <alignment horizontal="right"/>
    </xf>
    <xf numFmtId="166" fontId="1" fillId="2" borderId="0" xfId="0" applyNumberFormat="1" applyFont="1" applyFill="1" applyBorder="1" applyAlignment="1">
      <alignment horizontal="right"/>
    </xf>
    <xf numFmtId="9" fontId="6" fillId="2" borderId="0" xfId="2" applyFont="1" applyFill="1" applyBorder="1"/>
    <xf numFmtId="164" fontId="11" fillId="2" borderId="0" xfId="0" applyNumberFormat="1" applyFont="1" applyFill="1" applyBorder="1"/>
    <xf numFmtId="166" fontId="11" fillId="2" borderId="0" xfId="0" applyNumberFormat="1" applyFont="1" applyFill="1" applyBorder="1"/>
    <xf numFmtId="165" fontId="9" fillId="2" borderId="0" xfId="0" applyNumberFormat="1" applyFont="1" applyFill="1" applyBorder="1"/>
    <xf numFmtId="166" fontId="9" fillId="2" borderId="0" xfId="0" applyNumberFormat="1" applyFont="1" applyFill="1" applyBorder="1"/>
    <xf numFmtId="166" fontId="10" fillId="2" borderId="0" xfId="0" applyNumberFormat="1" applyFont="1" applyFill="1" applyBorder="1"/>
    <xf numFmtId="9" fontId="1" fillId="2" borderId="0" xfId="2" applyNumberFormat="1" applyFont="1" applyFill="1"/>
    <xf numFmtId="168" fontId="1" fillId="2" borderId="0" xfId="0" applyNumberFormat="1" applyFont="1" applyFill="1" applyAlignment="1">
      <alignment horizontal="right"/>
    </xf>
    <xf numFmtId="0" fontId="12" fillId="2" borderId="0" xfId="166" applyFont="1" applyFill="1"/>
    <xf numFmtId="181" fontId="1" fillId="2" borderId="0" xfId="0" applyNumberFormat="1" applyFont="1" applyFill="1"/>
    <xf numFmtId="165" fontId="1" fillId="3" borderId="0" xfId="0" applyNumberFormat="1" applyFont="1" applyFill="1" applyBorder="1"/>
    <xf numFmtId="166" fontId="11" fillId="3" borderId="0" xfId="0" applyNumberFormat="1" applyFont="1" applyFill="1" applyBorder="1"/>
    <xf numFmtId="0" fontId="63" fillId="2" borderId="0" xfId="134" applyNumberFormat="1" applyFont="1" applyFill="1" applyBorder="1" applyAlignment="1"/>
    <xf numFmtId="0" fontId="63" fillId="3" borderId="0" xfId="134" applyNumberFormat="1" applyFont="1" applyFill="1" applyBorder="1" applyAlignment="1"/>
  </cellXfs>
  <cellStyles count="167">
    <cellStyle name="%" xfId="136"/>
    <cellStyle name="_x0002_._x0011__x0002_._x001b__x0002_ _x0015_%_x0018__x0001_" xfId="5"/>
    <cellStyle name="_060510 Goal Setting CNV" xfId="6"/>
    <cellStyle name="_2008-08-18 WC SRL" xfId="7"/>
    <cellStyle name="_2008-10-06 Goodwill Test KPMG incl PL 19 (2)" xfId="8"/>
    <cellStyle name="_2008-10-06 Goodwill Test KPMG incl PL 19 (3)" xfId="9"/>
    <cellStyle name="_2009-03-17 Version für 53-19" xfId="10"/>
    <cellStyle name="_Access Bluebook 2007 DCL V7" xfId="11"/>
    <cellStyle name="_AL_cost_outlook_070405_Bluebook2007" xfId="12"/>
    <cellStyle name="_BB_08_BG_COM" xfId="13"/>
    <cellStyle name="_Bluebook-2005-PL-Projections-COM-SR2" xfId="14"/>
    <cellStyle name="_COM Cash Flow Bluebook 2008" xfId="15"/>
    <cellStyle name="_Cordless_Bizcase_070524" xfId="16"/>
    <cellStyle name="_Cordless_Bizcase_Bluebook (2)" xfId="17"/>
    <cellStyle name="_Cordless_Bizcase_Master" xfId="18"/>
    <cellStyle name="_Data" xfId="19"/>
    <cellStyle name="_Foundry Wafer Price Database - BU" xfId="20"/>
    <cellStyle name="_Segment_DCL_FRFC_2007_03" xfId="21"/>
    <cellStyle name="_SR_CSP_Segments" xfId="22"/>
    <cellStyle name="_Wireless_MPP_FRFC0810_V3" xfId="23"/>
    <cellStyle name="_WLS_MPP_BB2008_vs_VRFC0904_bw (2)" xfId="24"/>
    <cellStyle name="0,0_x000d__x000a_NA_x000d__x000a_" xfId="25"/>
    <cellStyle name="20% - Accent1 2" xfId="26"/>
    <cellStyle name="20% - Accent2 2" xfId="27"/>
    <cellStyle name="20% - Accent3 2" xfId="28"/>
    <cellStyle name="20% - Accent4 2" xfId="29"/>
    <cellStyle name="20% - Accent5 2" xfId="30"/>
    <cellStyle name="20% - Accent6 2" xfId="31"/>
    <cellStyle name="40% - Accent1 2" xfId="32"/>
    <cellStyle name="40% - Accent2 2" xfId="33"/>
    <cellStyle name="40% - Accent3 2" xfId="34"/>
    <cellStyle name="40% - Accent4 2" xfId="35"/>
    <cellStyle name="40% - Accent5 2" xfId="36"/>
    <cellStyle name="40% - Accent6 2" xfId="37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Accent1 2" xfId="44"/>
    <cellStyle name="Accent2 2" xfId="45"/>
    <cellStyle name="Accent3 2" xfId="46"/>
    <cellStyle name="Accent4 2" xfId="47"/>
    <cellStyle name="Accent5 2" xfId="48"/>
    <cellStyle name="Accent6 2" xfId="49"/>
    <cellStyle name="AFE" xfId="50"/>
    <cellStyle name="AFE 2" xfId="133"/>
    <cellStyle name="Bad 2" xfId="51"/>
    <cellStyle name="Calculation 2" xfId="52"/>
    <cellStyle name="Check Cell 2" xfId="53"/>
    <cellStyle name="Comma" xfId="3" builtinId="3"/>
    <cellStyle name="Comma 2" xfId="155"/>
    <cellStyle name="Detail" xfId="54"/>
    <cellStyle name="Euro" xfId="55"/>
    <cellStyle name="Explanatory Text 2" xfId="56"/>
    <cellStyle name="EY Narrative text" xfId="149"/>
    <cellStyle name="EY0dp" xfId="147"/>
    <cellStyle name="EY1dp" xfId="148"/>
    <cellStyle name="EYChartTitle" xfId="142"/>
    <cellStyle name="EYColumnHeading" xfId="145"/>
    <cellStyle name="EYCurrency" xfId="144"/>
    <cellStyle name="EYnumber" xfId="143"/>
    <cellStyle name="EYSectionHeading" xfId="139"/>
    <cellStyle name="EYSheetHeading" xfId="141"/>
    <cellStyle name="EYsmallheading" xfId="140"/>
    <cellStyle name="EYSource" xfId="150"/>
    <cellStyle name="EYtext" xfId="146"/>
    <cellStyle name="Good 2" xfId="57"/>
    <cellStyle name="Grey" xfId="58"/>
    <cellStyle name="Heading 1 2" xfId="59"/>
    <cellStyle name="Heading 2 2" xfId="60"/>
    <cellStyle name="Heading 3 2" xfId="61"/>
    <cellStyle name="Heading 4 2" xfId="62"/>
    <cellStyle name="Hyperlink" xfId="166" builtinId="8"/>
    <cellStyle name="Input [yellow]" xfId="64"/>
    <cellStyle name="Input 2" xfId="63"/>
    <cellStyle name="Linked Cell 2" xfId="65"/>
    <cellStyle name="meny_33-34" xfId="66"/>
    <cellStyle name="Milliers [0]_foxz" xfId="67"/>
    <cellStyle name="Milliers_foxz" xfId="68"/>
    <cellStyle name="Monétaire [0]_foxz" xfId="69"/>
    <cellStyle name="Monétaire_foxz" xfId="70"/>
    <cellStyle name="Neutral 2" xfId="71"/>
    <cellStyle name="Normal" xfId="0" builtinId="0"/>
    <cellStyle name="Normal - Style1" xfId="72"/>
    <cellStyle name="Normal 2" xfId="151"/>
    <cellStyle name="Normal 2 2" xfId="153"/>
    <cellStyle name="Normal 3" xfId="152"/>
    <cellStyle name="Normal 4" xfId="154"/>
    <cellStyle name="Normal 5" xfId="4"/>
    <cellStyle name="Normal_Project Accel Valuation v56" xfId="134"/>
    <cellStyle name="normální_33-34" xfId="73"/>
    <cellStyle name="Note 2" xfId="74"/>
    <cellStyle name="Œ…‹æØ‚è [0.00]_laroux" xfId="75"/>
    <cellStyle name="Œ…‹æØ‚è_laroux" xfId="76"/>
    <cellStyle name="Output 2" xfId="77"/>
    <cellStyle name="Percent" xfId="2" builtinId="5"/>
    <cellStyle name="Percent [2]" xfId="79"/>
    <cellStyle name="Percent 2" xfId="156"/>
    <cellStyle name="Percent 3" xfId="78"/>
    <cellStyle name="Percent 5" xfId="80"/>
    <cellStyle name="Prozent 2" xfId="135"/>
    <cellStyle name="PSChar" xfId="81"/>
    <cellStyle name="PSDate" xfId="82"/>
    <cellStyle name="PSDec" xfId="83"/>
    <cellStyle name="PSHeading" xfId="84"/>
    <cellStyle name="PSInt" xfId="85"/>
    <cellStyle name="PSSpacer" xfId="86"/>
    <cellStyle name="Revenue" xfId="87"/>
    <cellStyle name="SAPBEXaggData" xfId="88"/>
    <cellStyle name="SAPBEXaggDataEmph" xfId="89"/>
    <cellStyle name="SAPBEXaggItem" xfId="90"/>
    <cellStyle name="SAPBEXaggItemX" xfId="91"/>
    <cellStyle name="SAPBEXchaText" xfId="92"/>
    <cellStyle name="SAPBEXexcBad7" xfId="93"/>
    <cellStyle name="SAPBEXexcBad8" xfId="94"/>
    <cellStyle name="SAPBEXexcBad9" xfId="95"/>
    <cellStyle name="SAPBEXexcCritical4" xfId="96"/>
    <cellStyle name="SAPBEXexcCritical5" xfId="97"/>
    <cellStyle name="SAPBEXexcCritical6" xfId="98"/>
    <cellStyle name="SAPBEXexcGood1" xfId="99"/>
    <cellStyle name="SAPBEXexcGood2" xfId="100"/>
    <cellStyle name="SAPBEXexcGood3" xfId="101"/>
    <cellStyle name="SAPBEXfilterDrill" xfId="102"/>
    <cellStyle name="SAPBEXfilterItem" xfId="103"/>
    <cellStyle name="SAPBEXfilterText" xfId="104"/>
    <cellStyle name="SAPBEXformats" xfId="105"/>
    <cellStyle name="SAPBEXheaderItem" xfId="106"/>
    <cellStyle name="SAPBEXheaderText" xfId="107"/>
    <cellStyle name="SAPBEXHLevel0" xfId="108"/>
    <cellStyle name="SAPBEXHLevel0X" xfId="109"/>
    <cellStyle name="SAPBEXHLevel1" xfId="110"/>
    <cellStyle name="SAPBEXHLevel1X" xfId="111"/>
    <cellStyle name="SAPBEXHLevel2" xfId="112"/>
    <cellStyle name="SAPBEXHLevel2X" xfId="113"/>
    <cellStyle name="SAPBEXHLevel3" xfId="114"/>
    <cellStyle name="SAPBEXHLevel3X" xfId="115"/>
    <cellStyle name="SAPBEXresData" xfId="116"/>
    <cellStyle name="SAPBEXresDataEmph" xfId="117"/>
    <cellStyle name="SAPBEXresItem" xfId="118"/>
    <cellStyle name="SAPBEXresItemX" xfId="119"/>
    <cellStyle name="SAPBEXstdData" xfId="120"/>
    <cellStyle name="SAPBEXstdDataEmph" xfId="121"/>
    <cellStyle name="SAPBEXstdItem" xfId="122"/>
    <cellStyle name="SAPBEXstdItemX" xfId="123"/>
    <cellStyle name="SAPBEXtitle" xfId="124"/>
    <cellStyle name="SAPBEXundefined" xfId="125"/>
    <cellStyle name="Smart Subtitle 1" xfId="1"/>
    <cellStyle name="Standard 2" xfId="132"/>
    <cellStyle name="Standard 3" xfId="137"/>
    <cellStyle name="Standard 4" xfId="157"/>
    <cellStyle name="Stil 1" xfId="131"/>
    <cellStyle name="Style 1" xfId="126"/>
    <cellStyle name="Tahoma:10:1" xfId="161"/>
    <cellStyle name="Tahoma:10:129" xfId="162"/>
    <cellStyle name="Tahoma:12:1" xfId="158"/>
    <cellStyle name="Tahoma:12:129" xfId="163"/>
    <cellStyle name="Tahoma:8:0" xfId="159"/>
    <cellStyle name="Tahoma:8:1" xfId="160"/>
    <cellStyle name="Tahoma:8:128" xfId="164"/>
    <cellStyle name="Tahoma:8:129" xfId="165"/>
    <cellStyle name="Title 2" xfId="127"/>
    <cellStyle name="Total 2" xfId="128"/>
    <cellStyle name="Total Row" xfId="129"/>
    <cellStyle name="TTS" xfId="138"/>
    <cellStyle name="Warning Text 2" xfId="13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:C21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J12" sqref="J12"/>
    </sheetView>
  </sheetViews>
  <sheetFormatPr defaultRowHeight="12"/>
  <cols>
    <col min="1" max="1" width="2" style="1" customWidth="1"/>
    <col min="2" max="2" width="10" style="1" customWidth="1"/>
    <col min="3" max="3" width="26" style="1" customWidth="1"/>
    <col min="4" max="16384" width="9.140625" style="1"/>
  </cols>
  <sheetData>
    <row r="1" spans="2:3" ht="15.75">
      <c r="B1" s="2" t="s">
        <v>4</v>
      </c>
    </row>
    <row r="2" spans="2:3">
      <c r="B2" s="5" t="s">
        <v>5</v>
      </c>
    </row>
    <row r="4" spans="2:3" ht="12.75" thickBot="1">
      <c r="B4" s="4" t="s">
        <v>2</v>
      </c>
      <c r="C4" s="4" t="s">
        <v>3</v>
      </c>
    </row>
    <row r="5" spans="2:3">
      <c r="B5" s="57">
        <v>1</v>
      </c>
      <c r="C5" s="58" t="s">
        <v>70</v>
      </c>
    </row>
    <row r="6" spans="2:3">
      <c r="B6" s="29">
        <f>B5+1</f>
        <v>2</v>
      </c>
      <c r="C6" s="73" t="s">
        <v>26</v>
      </c>
    </row>
    <row r="7" spans="2:3">
      <c r="B7" s="29">
        <f t="shared" ref="B7:B21" si="0">B6+1</f>
        <v>3</v>
      </c>
      <c r="C7" s="73" t="s">
        <v>27</v>
      </c>
    </row>
    <row r="8" spans="2:3">
      <c r="B8" s="57">
        <f t="shared" si="0"/>
        <v>4</v>
      </c>
      <c r="C8" s="58" t="s">
        <v>71</v>
      </c>
    </row>
    <row r="9" spans="2:3">
      <c r="B9" s="29">
        <f t="shared" si="0"/>
        <v>5</v>
      </c>
      <c r="C9" s="73" t="s">
        <v>6</v>
      </c>
    </row>
    <row r="10" spans="2:3">
      <c r="B10" s="29">
        <f t="shared" si="0"/>
        <v>6</v>
      </c>
      <c r="C10" s="73" t="s">
        <v>25</v>
      </c>
    </row>
    <row r="11" spans="2:3">
      <c r="B11" s="29">
        <f t="shared" si="0"/>
        <v>7</v>
      </c>
      <c r="C11" s="73" t="s">
        <v>28</v>
      </c>
    </row>
    <row r="12" spans="2:3">
      <c r="B12" s="29">
        <f t="shared" si="0"/>
        <v>8</v>
      </c>
      <c r="C12" s="73" t="s">
        <v>65</v>
      </c>
    </row>
    <row r="13" spans="2:3">
      <c r="B13" s="57">
        <f t="shared" si="0"/>
        <v>9</v>
      </c>
      <c r="C13" s="58" t="s">
        <v>77</v>
      </c>
    </row>
    <row r="14" spans="2:3">
      <c r="B14" s="29">
        <f t="shared" si="0"/>
        <v>10</v>
      </c>
      <c r="C14" s="73" t="s">
        <v>72</v>
      </c>
    </row>
    <row r="15" spans="2:3">
      <c r="B15" s="29">
        <f t="shared" si="0"/>
        <v>11</v>
      </c>
      <c r="C15" s="73" t="s">
        <v>69</v>
      </c>
    </row>
    <row r="16" spans="2:3">
      <c r="B16" s="29">
        <f t="shared" si="0"/>
        <v>12</v>
      </c>
      <c r="C16" s="73" t="s">
        <v>73</v>
      </c>
    </row>
    <row r="17" spans="2:3">
      <c r="B17" s="29">
        <f t="shared" si="0"/>
        <v>13</v>
      </c>
      <c r="C17" s="73" t="s">
        <v>74</v>
      </c>
    </row>
    <row r="18" spans="2:3">
      <c r="B18" s="29">
        <f t="shared" si="0"/>
        <v>14</v>
      </c>
      <c r="C18" s="73" t="s">
        <v>75</v>
      </c>
    </row>
    <row r="19" spans="2:3">
      <c r="B19" s="57">
        <f t="shared" si="0"/>
        <v>15</v>
      </c>
      <c r="C19" s="58" t="s">
        <v>76</v>
      </c>
    </row>
    <row r="20" spans="2:3">
      <c r="B20" s="29">
        <f t="shared" si="0"/>
        <v>16</v>
      </c>
      <c r="C20" s="73" t="s">
        <v>1</v>
      </c>
    </row>
    <row r="21" spans="2:3">
      <c r="B21" s="29">
        <f t="shared" si="0"/>
        <v>17</v>
      </c>
      <c r="C21" s="73" t="s">
        <v>0</v>
      </c>
    </row>
  </sheetData>
  <hyperlinks>
    <hyperlink ref="C6" location="'P&amp;L assumptions'!A1" display="P&amp;L assumptions"/>
    <hyperlink ref="C7" location="'BS assumptions'!A1" display="BS assumptions"/>
    <hyperlink ref="C9" location="'P&amp;L'!A1" display="P&amp;L"/>
    <hyperlink ref="C10" location="BS!A1" display="BS"/>
    <hyperlink ref="C11" location="'Cash Flow'!A1" display="Cash Flow"/>
    <hyperlink ref="C12" location="'DCF valuation'!A1" display="DCF valuation"/>
    <hyperlink ref="C14" location="'Revenues&amp;Ebitda'!A1" display="Revenue&amp;Ebitda"/>
    <hyperlink ref="C15" location="'Cash flows'!A1" display="Cash flows"/>
    <hyperlink ref="C16" location="'Ebitda bridge'!A1" display="Ebitda bridge"/>
    <hyperlink ref="C17" location="'Working capital'!A1" display="Working capital"/>
    <hyperlink ref="C18" location="'DCF results'!A1" display="DCF results"/>
    <hyperlink ref="C20" location="'P&amp;L source'!A1" display="P&amp;L source"/>
    <hyperlink ref="C21" location="'BS source'!A1" display="BS source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:B11"/>
  <sheetViews>
    <sheetView workbookViewId="0">
      <selection activeCell="K16" sqref="K16"/>
    </sheetView>
  </sheetViews>
  <sheetFormatPr defaultRowHeight="12"/>
  <cols>
    <col min="1" max="1" width="2" style="1" customWidth="1"/>
    <col min="2" max="16384" width="9.140625" style="1"/>
  </cols>
  <sheetData>
    <row r="1" spans="2:2" ht="15.75">
      <c r="B1" s="2"/>
    </row>
    <row r="11" spans="2:2" ht="41.25">
      <c r="B11" s="3" t="s">
        <v>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>
      <selection activeCell="F1" sqref="F1"/>
    </sheetView>
  </sheetViews>
  <sheetFormatPr defaultRowHeight="12"/>
  <cols>
    <col min="1" max="1" width="2" style="1" customWidth="1"/>
    <col min="2" max="16384" width="9.140625" style="1"/>
  </cols>
  <sheetData>
    <row r="1" spans="2:2" ht="15.75">
      <c r="B1" s="2" t="s">
        <v>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>
      <selection activeCell="K1" sqref="K1"/>
    </sheetView>
  </sheetViews>
  <sheetFormatPr defaultRowHeight="12"/>
  <cols>
    <col min="1" max="1" width="2" style="1" customWidth="1"/>
    <col min="2" max="16384" width="9.140625" style="1"/>
  </cols>
  <sheetData>
    <row r="1" spans="2:2" ht="15.75">
      <c r="B1" s="2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/>
  </sheetViews>
  <sheetFormatPr defaultRowHeight="12"/>
  <cols>
    <col min="1" max="1" width="2" style="1" customWidth="1"/>
    <col min="2" max="16384" width="9.140625" style="1"/>
  </cols>
  <sheetData>
    <row r="1" spans="2:2" ht="15.75">
      <c r="B1" s="2" t="s">
        <v>73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>
      <selection activeCell="B4" sqref="B4"/>
    </sheetView>
  </sheetViews>
  <sheetFormatPr defaultRowHeight="12"/>
  <cols>
    <col min="1" max="1" width="2" style="1" customWidth="1"/>
    <col min="2" max="16384" width="9.140625" style="1"/>
  </cols>
  <sheetData>
    <row r="1" spans="2:2" ht="15.75">
      <c r="B1" s="2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>
      <selection activeCell="B4" sqref="B4"/>
    </sheetView>
  </sheetViews>
  <sheetFormatPr defaultRowHeight="12"/>
  <cols>
    <col min="1" max="1" width="2" style="1" customWidth="1"/>
    <col min="2" max="16384" width="9.140625" style="1"/>
  </cols>
  <sheetData>
    <row r="1" spans="2:2" ht="15.75">
      <c r="B1" s="2" t="s">
        <v>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:B11"/>
  <sheetViews>
    <sheetView workbookViewId="0">
      <selection activeCell="D11" sqref="D11"/>
    </sheetView>
  </sheetViews>
  <sheetFormatPr defaultRowHeight="12"/>
  <cols>
    <col min="1" max="1" width="2" style="1" customWidth="1"/>
    <col min="2" max="16384" width="9.140625" style="1"/>
  </cols>
  <sheetData>
    <row r="1" spans="2:2" ht="15.75">
      <c r="B1" s="2"/>
    </row>
    <row r="11" spans="2:2" ht="41.25">
      <c r="B11" s="3" t="s">
        <v>78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7"/>
  <sheetViews>
    <sheetView zoomScaleNormal="100" workbookViewId="0">
      <selection activeCell="J3" sqref="J3:N9"/>
    </sheetView>
  </sheetViews>
  <sheetFormatPr defaultRowHeight="12"/>
  <cols>
    <col min="1" max="1" width="2" style="7" customWidth="1"/>
    <col min="2" max="2" width="27.85546875" style="7" bestFit="1" customWidth="1"/>
    <col min="3" max="3" width="9.140625" style="7"/>
    <col min="4" max="6" width="10.5703125" style="7" bestFit="1" customWidth="1"/>
    <col min="7" max="16384" width="9.140625" style="7"/>
  </cols>
  <sheetData>
    <row r="1" spans="2:13" ht="15.75">
      <c r="B1" s="6" t="s">
        <v>1</v>
      </c>
    </row>
    <row r="3" spans="2:13" ht="24">
      <c r="B3" s="8" t="s">
        <v>62</v>
      </c>
      <c r="C3" s="8"/>
      <c r="D3" s="9" t="s">
        <v>20</v>
      </c>
      <c r="E3" s="9" t="s">
        <v>21</v>
      </c>
      <c r="F3" s="9" t="s">
        <v>22</v>
      </c>
    </row>
    <row r="4" spans="2:13">
      <c r="B4" s="7" t="s">
        <v>7</v>
      </c>
      <c r="D4" s="13">
        <v>177203</v>
      </c>
      <c r="E4" s="13">
        <v>188618</v>
      </c>
      <c r="F4" s="13">
        <v>208366</v>
      </c>
    </row>
    <row r="5" spans="2:13">
      <c r="B5" s="7" t="s">
        <v>8</v>
      </c>
      <c r="D5" s="13">
        <v>3520</v>
      </c>
      <c r="E5" s="13">
        <v>2416</v>
      </c>
      <c r="F5" s="13">
        <v>2585</v>
      </c>
      <c r="J5" s="74"/>
      <c r="K5" s="74"/>
      <c r="L5" s="74"/>
      <c r="M5" s="74"/>
    </row>
    <row r="6" spans="2:13">
      <c r="B6" s="34" t="s">
        <v>9</v>
      </c>
      <c r="C6" s="34"/>
      <c r="D6" s="35">
        <f>D4+D5</f>
        <v>180723</v>
      </c>
      <c r="E6" s="35">
        <f>E4+E5</f>
        <v>191034</v>
      </c>
      <c r="F6" s="35">
        <f>F4+F5</f>
        <v>210951</v>
      </c>
      <c r="G6" s="21"/>
    </row>
    <row r="7" spans="2:13">
      <c r="D7" s="13"/>
      <c r="E7" s="13"/>
      <c r="F7" s="13"/>
    </row>
    <row r="8" spans="2:13">
      <c r="B8" s="7" t="s">
        <v>10</v>
      </c>
      <c r="D8" s="13">
        <v>-139903.0394666667</v>
      </c>
      <c r="E8" s="13">
        <v>-138922.98879999999</v>
      </c>
      <c r="F8" s="13">
        <v>-150080.46882539699</v>
      </c>
    </row>
    <row r="9" spans="2:13">
      <c r="B9" s="7" t="s">
        <v>79</v>
      </c>
      <c r="D9" s="13">
        <v>-2491.3280000000004</v>
      </c>
      <c r="E9" s="13">
        <v>-11649.177600000001</v>
      </c>
      <c r="F9" s="13">
        <v>-7442.6495999999997</v>
      </c>
    </row>
    <row r="10" spans="2:13">
      <c r="B10" s="7" t="s">
        <v>11</v>
      </c>
      <c r="D10" s="13">
        <v>-16389.593600000004</v>
      </c>
      <c r="E10" s="13">
        <v>-17878.310399999998</v>
      </c>
      <c r="F10" s="13">
        <v>-22293.312000000005</v>
      </c>
    </row>
    <row r="11" spans="2:13">
      <c r="B11" s="7" t="s">
        <v>12</v>
      </c>
      <c r="D11" s="13">
        <v>-290.72640000000007</v>
      </c>
      <c r="E11" s="13">
        <v>-246.13120000000004</v>
      </c>
      <c r="F11" s="13">
        <v>-120.92160000000001</v>
      </c>
    </row>
    <row r="12" spans="2:13">
      <c r="B12" s="7" t="s">
        <v>13</v>
      </c>
      <c r="D12" s="13">
        <v>-1330.9952000000003</v>
      </c>
      <c r="E12" s="13">
        <v>-1123.4560000000001</v>
      </c>
      <c r="F12" s="13">
        <v>-1452.7744000000002</v>
      </c>
    </row>
    <row r="13" spans="2:13">
      <c r="D13" s="13"/>
      <c r="E13" s="13"/>
      <c r="F13" s="13"/>
    </row>
    <row r="14" spans="2:13">
      <c r="B14" s="34" t="s">
        <v>14</v>
      </c>
      <c r="C14" s="34"/>
      <c r="D14" s="35">
        <f>D6+SUM(D8:D12)</f>
        <v>20317.317333333282</v>
      </c>
      <c r="E14" s="35">
        <f>E6+SUM(E8:E12)</f>
        <v>21213.936000000016</v>
      </c>
      <c r="F14" s="35">
        <f>F6+SUM(F8:F12)</f>
        <v>29560.873574603</v>
      </c>
    </row>
    <row r="15" spans="2:13">
      <c r="D15" s="13"/>
      <c r="E15" s="13"/>
      <c r="F15" s="13"/>
    </row>
    <row r="16" spans="2:13">
      <c r="B16" s="7" t="s">
        <v>15</v>
      </c>
      <c r="D16" s="13">
        <v>-2907.8000000000006</v>
      </c>
      <c r="E16" s="13">
        <v>-4649.8</v>
      </c>
      <c r="F16" s="13">
        <v>-6430.6600000000008</v>
      </c>
    </row>
    <row r="17" spans="2:6">
      <c r="D17" s="13"/>
      <c r="E17" s="13"/>
      <c r="F17" s="13"/>
    </row>
    <row r="18" spans="2:6">
      <c r="B18" s="34" t="s">
        <v>16</v>
      </c>
      <c r="C18" s="34"/>
      <c r="D18" s="35">
        <f>D14+D16</f>
        <v>17409.517333333282</v>
      </c>
      <c r="E18" s="35">
        <f>E14+E16</f>
        <v>16564.136000000017</v>
      </c>
      <c r="F18" s="35">
        <f>F14+F16</f>
        <v>23130.213574603</v>
      </c>
    </row>
    <row r="19" spans="2:6">
      <c r="D19" s="13"/>
      <c r="E19" s="13"/>
      <c r="F19" s="13"/>
    </row>
    <row r="20" spans="2:6">
      <c r="B20" s="7" t="s">
        <v>17</v>
      </c>
      <c r="D20" s="13">
        <v>-1266.3000000000002</v>
      </c>
      <c r="E20" s="13">
        <v>-2190.9</v>
      </c>
      <c r="F20" s="13">
        <v>-2663.92</v>
      </c>
    </row>
    <row r="21" spans="2:6">
      <c r="B21" s="7" t="s">
        <v>18</v>
      </c>
      <c r="D21" s="13">
        <v>-317.58000000000004</v>
      </c>
      <c r="E21" s="13">
        <v>-864.30000000000007</v>
      </c>
      <c r="F21" s="13">
        <v>-320.26</v>
      </c>
    </row>
    <row r="22" spans="2:6">
      <c r="D22" s="13"/>
      <c r="E22" s="13"/>
      <c r="F22" s="13"/>
    </row>
    <row r="23" spans="2:6">
      <c r="B23" s="34" t="s">
        <v>19</v>
      </c>
      <c r="C23" s="34"/>
      <c r="D23" s="35">
        <f>D18+D21+D20</f>
        <v>15825.637333333281</v>
      </c>
      <c r="E23" s="35">
        <f>E18+E21+E20</f>
        <v>13508.936000000018</v>
      </c>
      <c r="F23" s="35">
        <f>F18+F21+F20</f>
        <v>20146.033574603003</v>
      </c>
    </row>
    <row r="24" spans="2:6">
      <c r="D24" s="13"/>
      <c r="E24" s="13"/>
      <c r="F24" s="13"/>
    </row>
    <row r="25" spans="2:6">
      <c r="B25" s="7" t="s">
        <v>23</v>
      </c>
      <c r="D25" s="13">
        <v>-3805.7759999999998</v>
      </c>
      <c r="E25" s="13">
        <v>-3050.192</v>
      </c>
      <c r="F25" s="13">
        <v>-3814.88</v>
      </c>
    </row>
    <row r="26" spans="2:6">
      <c r="D26" s="13"/>
      <c r="E26" s="13"/>
      <c r="F26" s="13"/>
    </row>
    <row r="27" spans="2:6" ht="12.75" thickBot="1">
      <c r="B27" s="10" t="s">
        <v>24</v>
      </c>
      <c r="C27" s="10"/>
      <c r="D27" s="14">
        <f>D23+D25</f>
        <v>12019.861333333281</v>
      </c>
      <c r="E27" s="14">
        <f>E23+E25</f>
        <v>10458.744000000017</v>
      </c>
      <c r="F27" s="14">
        <f>F23+F25</f>
        <v>16331.153574603002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workbookViewId="0">
      <selection activeCell="F5" sqref="F5"/>
    </sheetView>
  </sheetViews>
  <sheetFormatPr defaultRowHeight="12"/>
  <cols>
    <col min="1" max="1" width="2" style="7" customWidth="1"/>
    <col min="2" max="2" width="24.140625" style="7" bestFit="1" customWidth="1"/>
    <col min="3" max="3" width="9.140625" style="7"/>
    <col min="4" max="4" width="10.85546875" style="7" customWidth="1"/>
    <col min="5" max="5" width="10.7109375" style="7" customWidth="1"/>
    <col min="6" max="6" width="10" style="7" bestFit="1" customWidth="1"/>
    <col min="7" max="7" width="9.140625" style="7"/>
    <col min="8" max="8" width="22.140625" style="7" bestFit="1" customWidth="1"/>
    <col min="9" max="9" width="9.140625" style="7"/>
    <col min="10" max="10" width="10" style="7" bestFit="1" customWidth="1"/>
    <col min="11" max="11" width="10.5703125" style="7" customWidth="1"/>
    <col min="12" max="12" width="11.140625" style="7" customWidth="1"/>
    <col min="13" max="16384" width="9.140625" style="7"/>
  </cols>
  <sheetData>
    <row r="1" spans="2:12" ht="15.75">
      <c r="B1" s="6" t="s">
        <v>0</v>
      </c>
    </row>
    <row r="3" spans="2:12" ht="24">
      <c r="B3" s="8" t="s">
        <v>62</v>
      </c>
      <c r="C3" s="8"/>
      <c r="D3" s="9" t="s">
        <v>33</v>
      </c>
      <c r="E3" s="9" t="s">
        <v>34</v>
      </c>
      <c r="F3" s="9" t="s">
        <v>35</v>
      </c>
      <c r="H3" s="8" t="s">
        <v>62</v>
      </c>
      <c r="I3" s="8"/>
      <c r="J3" s="9" t="s">
        <v>33</v>
      </c>
      <c r="K3" s="9" t="s">
        <v>34</v>
      </c>
      <c r="L3" s="9" t="s">
        <v>35</v>
      </c>
    </row>
    <row r="4" spans="2:12">
      <c r="B4" s="7" t="s">
        <v>29</v>
      </c>
      <c r="D4" s="13">
        <v>5961.6</v>
      </c>
      <c r="E4" s="13">
        <v>5840</v>
      </c>
      <c r="F4" s="13">
        <v>5650</v>
      </c>
      <c r="G4" s="13"/>
      <c r="H4" s="13" t="s">
        <v>38</v>
      </c>
      <c r="I4" s="13"/>
      <c r="J4" s="13">
        <v>6784.8</v>
      </c>
      <c r="K4" s="13">
        <v>6800</v>
      </c>
      <c r="L4" s="13">
        <v>7508</v>
      </c>
    </row>
    <row r="5" spans="2:12">
      <c r="B5" s="7" t="s">
        <v>43</v>
      </c>
      <c r="D5" s="13">
        <v>45106.400000000001</v>
      </c>
      <c r="E5" s="13">
        <v>49072.4</v>
      </c>
      <c r="F5" s="13">
        <v>56109.2</v>
      </c>
      <c r="G5" s="13"/>
      <c r="H5" s="13" t="s">
        <v>39</v>
      </c>
      <c r="I5" s="13"/>
      <c r="J5" s="13">
        <v>46224</v>
      </c>
      <c r="K5" s="13">
        <v>44414.400000000001</v>
      </c>
      <c r="L5" s="13">
        <v>46513.2</v>
      </c>
    </row>
    <row r="6" spans="2:12">
      <c r="B6" s="7" t="s">
        <v>52</v>
      </c>
      <c r="D6" s="13">
        <v>8824</v>
      </c>
      <c r="E6" s="13">
        <v>9831</v>
      </c>
      <c r="F6" s="13">
        <v>10323</v>
      </c>
      <c r="G6" s="13"/>
      <c r="H6" s="13" t="s">
        <v>40</v>
      </c>
      <c r="I6" s="13"/>
      <c r="J6" s="13">
        <v>16393.7</v>
      </c>
      <c r="K6" s="13">
        <v>25993.7</v>
      </c>
      <c r="L6" s="13">
        <v>21516</v>
      </c>
    </row>
    <row r="7" spans="2:12">
      <c r="D7" s="13"/>
      <c r="E7" s="13"/>
      <c r="F7" s="13"/>
      <c r="G7" s="13"/>
      <c r="H7" s="13" t="s">
        <v>41</v>
      </c>
      <c r="I7" s="13"/>
      <c r="J7" s="13">
        <v>12019.861333333281</v>
      </c>
      <c r="K7" s="13">
        <v>10458.744000000017</v>
      </c>
      <c r="L7" s="13">
        <v>16331.153574603002</v>
      </c>
    </row>
    <row r="8" spans="2:12" ht="12.75" thickBot="1">
      <c r="B8" s="10" t="s">
        <v>63</v>
      </c>
      <c r="C8" s="15"/>
      <c r="D8" s="14">
        <f>D6+D5+D4</f>
        <v>59892</v>
      </c>
      <c r="E8" s="14">
        <f>E6+E5+E4</f>
        <v>64743.4</v>
      </c>
      <c r="F8" s="14">
        <f>F6+F5+F4</f>
        <v>72082.2</v>
      </c>
      <c r="G8" s="13"/>
      <c r="H8" s="14" t="s">
        <v>42</v>
      </c>
      <c r="I8" s="31"/>
      <c r="J8" s="14">
        <f>SUM(J4:J7)</f>
        <v>81422.361333333276</v>
      </c>
      <c r="K8" s="14">
        <f>SUM(K4:K7)</f>
        <v>87666.844000000026</v>
      </c>
      <c r="L8" s="14">
        <f>SUM(L4:L7)</f>
        <v>91868.353574602996</v>
      </c>
    </row>
    <row r="9" spans="2:12">
      <c r="D9" s="13"/>
      <c r="E9" s="13"/>
      <c r="F9" s="13"/>
      <c r="G9" s="13"/>
      <c r="H9" s="13"/>
      <c r="I9" s="13"/>
      <c r="J9" s="13"/>
      <c r="K9" s="13"/>
      <c r="L9" s="13"/>
    </row>
    <row r="10" spans="2:12">
      <c r="B10" s="7" t="s">
        <v>32</v>
      </c>
      <c r="D10" s="13">
        <v>31167.200000000001</v>
      </c>
      <c r="E10" s="13">
        <v>36396.800000000003</v>
      </c>
      <c r="F10" s="13">
        <v>46212</v>
      </c>
      <c r="G10" s="13"/>
      <c r="H10" s="13" t="s">
        <v>44</v>
      </c>
      <c r="I10" s="13"/>
      <c r="J10" s="13">
        <v>15891.2</v>
      </c>
      <c r="K10" s="13">
        <v>26351.599999999999</v>
      </c>
      <c r="L10" s="13">
        <v>36189.599999999999</v>
      </c>
    </row>
    <row r="11" spans="2:12">
      <c r="B11" s="7" t="s">
        <v>30</v>
      </c>
      <c r="D11" s="13">
        <v>32883.599999999999</v>
      </c>
      <c r="E11" s="13">
        <v>38556</v>
      </c>
      <c r="F11" s="13">
        <v>43581.599999999999</v>
      </c>
      <c r="G11" s="13"/>
      <c r="H11" s="13" t="s">
        <v>45</v>
      </c>
      <c r="I11" s="13"/>
      <c r="J11" s="13">
        <v>5315</v>
      </c>
      <c r="K11" s="13">
        <v>4334</v>
      </c>
      <c r="L11" s="13">
        <v>6473.0464253970422</v>
      </c>
    </row>
    <row r="12" spans="2:12">
      <c r="B12" s="7" t="s">
        <v>31</v>
      </c>
      <c r="D12" s="13">
        <v>8841.6</v>
      </c>
      <c r="E12" s="13">
        <v>11359.199999999999</v>
      </c>
      <c r="F12" s="13">
        <v>17602.8</v>
      </c>
      <c r="G12" s="13"/>
      <c r="H12" s="13" t="s">
        <v>51</v>
      </c>
      <c r="I12" s="13"/>
      <c r="J12" s="13">
        <v>478.83866666668911</v>
      </c>
      <c r="K12" s="13">
        <v>1217.9560000000056</v>
      </c>
      <c r="L12" s="13">
        <v>1760.3999999999999</v>
      </c>
    </row>
    <row r="13" spans="2:12">
      <c r="D13" s="13"/>
      <c r="E13" s="13"/>
      <c r="F13" s="13"/>
      <c r="G13" s="13"/>
      <c r="H13" s="13" t="s">
        <v>46</v>
      </c>
      <c r="I13" s="13"/>
      <c r="J13" s="13">
        <v>175.2</v>
      </c>
      <c r="K13" s="13">
        <v>248.39999999999998</v>
      </c>
      <c r="L13" s="13">
        <v>240</v>
      </c>
    </row>
    <row r="14" spans="2:12">
      <c r="B14" s="7" t="s">
        <v>36</v>
      </c>
      <c r="D14" s="13">
        <v>11791.199999999999</v>
      </c>
      <c r="E14" s="13">
        <v>19408.8</v>
      </c>
      <c r="F14" s="13">
        <v>8173.6</v>
      </c>
      <c r="G14" s="13"/>
      <c r="H14" s="13"/>
      <c r="I14" s="13"/>
      <c r="J14" s="13"/>
      <c r="K14" s="13"/>
      <c r="L14" s="13"/>
    </row>
    <row r="15" spans="2:12" ht="12.75" thickBot="1">
      <c r="B15" s="10" t="s">
        <v>64</v>
      </c>
      <c r="C15" s="15"/>
      <c r="D15" s="14">
        <f>+D14+D12+D11+D10</f>
        <v>84683.599999999991</v>
      </c>
      <c r="E15" s="14">
        <f>+E14+E12+E11+E10</f>
        <v>105720.8</v>
      </c>
      <c r="F15" s="14">
        <f>+F14+F12+F11+F10</f>
        <v>115570</v>
      </c>
      <c r="G15" s="13"/>
      <c r="H15" s="13" t="s">
        <v>47</v>
      </c>
      <c r="I15" s="13"/>
      <c r="J15" s="13">
        <v>37402.600000000006</v>
      </c>
      <c r="K15" s="13">
        <v>45594.6</v>
      </c>
      <c r="L15" s="13">
        <v>50680.399999999994</v>
      </c>
    </row>
    <row r="16" spans="2:12">
      <c r="D16" s="13"/>
      <c r="E16" s="13"/>
      <c r="F16" s="13"/>
      <c r="G16" s="13"/>
      <c r="H16" s="13" t="s">
        <v>48</v>
      </c>
      <c r="I16" s="13"/>
      <c r="J16" s="13">
        <v>3890.3999999999996</v>
      </c>
      <c r="K16" s="13">
        <v>5050.8</v>
      </c>
      <c r="L16" s="13">
        <v>440.4</v>
      </c>
    </row>
    <row r="17" spans="2:12" ht="12.75" thickBot="1">
      <c r="D17" s="13"/>
      <c r="E17" s="13"/>
      <c r="F17" s="13"/>
      <c r="G17" s="13"/>
      <c r="H17" s="14" t="s">
        <v>49</v>
      </c>
      <c r="I17" s="31"/>
      <c r="J17" s="14">
        <f>J16+J15+SUM(J10:J13)</f>
        <v>63153.238666666701</v>
      </c>
      <c r="K17" s="14">
        <f>K16+K15+SUM(K10:K13)</f>
        <v>82797.356</v>
      </c>
      <c r="L17" s="14">
        <f>L16+L15+SUM(L10:L13)</f>
        <v>95783.846425397031</v>
      </c>
    </row>
    <row r="18" spans="2:12">
      <c r="D18" s="13"/>
      <c r="E18" s="13"/>
      <c r="F18" s="13"/>
      <c r="G18" s="13"/>
      <c r="H18" s="13"/>
      <c r="I18" s="13"/>
      <c r="J18" s="13"/>
      <c r="K18" s="13"/>
      <c r="L18" s="13"/>
    </row>
    <row r="19" spans="2:12" ht="12.75" thickBot="1">
      <c r="B19" s="10" t="s">
        <v>37</v>
      </c>
      <c r="C19" s="15"/>
      <c r="D19" s="14">
        <f>D15+D8</f>
        <v>144575.59999999998</v>
      </c>
      <c r="E19" s="14">
        <f>E15+E8</f>
        <v>170464.2</v>
      </c>
      <c r="F19" s="14">
        <f>F15+F8</f>
        <v>187652.2</v>
      </c>
      <c r="G19" s="13"/>
      <c r="H19" s="14" t="s">
        <v>50</v>
      </c>
      <c r="I19" s="31"/>
      <c r="J19" s="14">
        <f>J17+J8</f>
        <v>144575.59999999998</v>
      </c>
      <c r="K19" s="14">
        <f>K17+K8</f>
        <v>170464.2</v>
      </c>
      <c r="L19" s="14">
        <f>L17+L8</f>
        <v>187652.2</v>
      </c>
    </row>
    <row r="22" spans="2:12">
      <c r="J22" s="7">
        <f>J19-D19</f>
        <v>0</v>
      </c>
      <c r="K22" s="7">
        <f>K19-E19</f>
        <v>0</v>
      </c>
      <c r="L22" s="7">
        <f>L19-F19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:B11"/>
  <sheetViews>
    <sheetView workbookViewId="0">
      <selection activeCell="F8" sqref="F8"/>
    </sheetView>
  </sheetViews>
  <sheetFormatPr defaultRowHeight="12"/>
  <cols>
    <col min="1" max="1" width="2" style="1" customWidth="1"/>
    <col min="2" max="16384" width="9.140625" style="1"/>
  </cols>
  <sheetData>
    <row r="1" spans="2:2" ht="15.75">
      <c r="B1" s="2"/>
    </row>
    <row r="11" spans="2:2" ht="41.25">
      <c r="B11" s="3" t="s">
        <v>70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7"/>
  <sheetViews>
    <sheetView zoomScale="90" zoomScaleNormal="90" workbookViewId="0">
      <selection activeCell="M17" sqref="M17"/>
    </sheetView>
  </sheetViews>
  <sheetFormatPr defaultRowHeight="12"/>
  <cols>
    <col min="1" max="1" width="2" style="7" customWidth="1"/>
    <col min="2" max="2" width="21.85546875" style="7" bestFit="1" customWidth="1"/>
    <col min="3" max="3" width="10.5703125" style="7" bestFit="1" customWidth="1"/>
    <col min="4" max="5" width="9.140625" style="7"/>
    <col min="6" max="6" width="2" style="21" customWidth="1"/>
    <col min="7" max="7" width="11" style="7" bestFit="1" customWidth="1"/>
    <col min="8" max="11" width="10.5703125" style="7" bestFit="1" customWidth="1"/>
    <col min="12" max="12" width="9.140625" style="7"/>
    <col min="13" max="13" width="22.140625" style="7" bestFit="1" customWidth="1"/>
    <col min="14" max="16384" width="9.140625" style="7"/>
  </cols>
  <sheetData>
    <row r="1" spans="2:14" ht="15.75">
      <c r="B1" s="6" t="s">
        <v>26</v>
      </c>
    </row>
    <row r="3" spans="2:14" ht="3.75" customHeight="1"/>
    <row r="4" spans="2:14" ht="24.75" thickBot="1">
      <c r="B4" s="17" t="s">
        <v>53</v>
      </c>
      <c r="C4" s="18" t="s">
        <v>54</v>
      </c>
      <c r="D4" s="18" t="s">
        <v>55</v>
      </c>
      <c r="E4" s="18" t="s">
        <v>56</v>
      </c>
      <c r="F4" s="22"/>
      <c r="G4" s="19" t="s">
        <v>57</v>
      </c>
      <c r="H4" s="19" t="s">
        <v>58</v>
      </c>
      <c r="I4" s="19" t="s">
        <v>59</v>
      </c>
      <c r="J4" s="19" t="s">
        <v>60</v>
      </c>
      <c r="K4" s="19" t="s">
        <v>61</v>
      </c>
    </row>
    <row r="5" spans="2:14">
      <c r="C5" s="13"/>
      <c r="D5" s="13"/>
      <c r="E5" s="13"/>
      <c r="G5" s="28"/>
      <c r="H5" s="28"/>
      <c r="I5" s="28"/>
      <c r="J5" s="28"/>
      <c r="K5" s="28"/>
      <c r="N5" s="22"/>
    </row>
    <row r="6" spans="2:14">
      <c r="C6" s="50"/>
      <c r="D6" s="26"/>
      <c r="E6" s="26"/>
      <c r="G6" s="27"/>
      <c r="H6" s="27"/>
      <c r="I6" s="27"/>
      <c r="J6" s="27"/>
      <c r="K6" s="27"/>
    </row>
    <row r="7" spans="2:14">
      <c r="G7" s="27"/>
      <c r="H7" s="27"/>
      <c r="I7" s="27"/>
      <c r="J7" s="27"/>
      <c r="K7" s="27"/>
    </row>
    <row r="8" spans="2:14">
      <c r="G8" s="27"/>
      <c r="H8" s="27"/>
      <c r="I8" s="27"/>
      <c r="J8" s="27"/>
      <c r="K8" s="27"/>
    </row>
    <row r="9" spans="2:14">
      <c r="G9" s="27"/>
      <c r="H9" s="27"/>
      <c r="I9" s="27"/>
      <c r="J9" s="27"/>
      <c r="K9" s="27"/>
    </row>
    <row r="10" spans="2:14" ht="3.75" customHeight="1">
      <c r="G10" s="28"/>
      <c r="H10" s="28"/>
      <c r="I10" s="28"/>
      <c r="J10" s="28"/>
      <c r="K10" s="28"/>
    </row>
    <row r="11" spans="2:14">
      <c r="G11" s="28"/>
      <c r="H11" s="28"/>
      <c r="I11" s="28"/>
      <c r="J11" s="28"/>
      <c r="K11" s="28"/>
    </row>
    <row r="12" spans="2:14">
      <c r="G12" s="27"/>
      <c r="H12" s="27"/>
      <c r="I12" s="27"/>
      <c r="J12" s="27"/>
      <c r="K12" s="27"/>
    </row>
    <row r="13" spans="2:14">
      <c r="G13" s="27"/>
      <c r="H13" s="27"/>
      <c r="I13" s="27"/>
      <c r="J13" s="27"/>
      <c r="K13" s="27"/>
    </row>
    <row r="14" spans="2:14">
      <c r="G14" s="27"/>
      <c r="H14" s="27"/>
      <c r="I14" s="27"/>
      <c r="J14" s="27"/>
      <c r="K14" s="27"/>
    </row>
    <row r="15" spans="2:14">
      <c r="G15" s="27"/>
      <c r="H15" s="27"/>
      <c r="I15" s="27"/>
      <c r="J15" s="27"/>
      <c r="K15" s="27"/>
    </row>
    <row r="16" spans="2:14" ht="3.75" customHeight="1">
      <c r="G16" s="28"/>
      <c r="H16" s="28"/>
      <c r="I16" s="28"/>
      <c r="J16" s="28"/>
      <c r="K16" s="28"/>
    </row>
    <row r="17" spans="7:11">
      <c r="G17" s="53"/>
      <c r="H17" s="53"/>
      <c r="I17" s="53"/>
      <c r="J17" s="53"/>
      <c r="K17" s="53"/>
    </row>
    <row r="18" spans="7:11">
      <c r="G18" s="27"/>
      <c r="H18" s="27"/>
      <c r="I18" s="27"/>
      <c r="J18" s="27"/>
      <c r="K18" s="27"/>
    </row>
    <row r="19" spans="7:11">
      <c r="G19" s="27"/>
      <c r="H19" s="27"/>
      <c r="I19" s="27"/>
      <c r="J19" s="27"/>
      <c r="K19" s="27"/>
    </row>
    <row r="20" spans="7:11">
      <c r="G20" s="27"/>
      <c r="H20" s="27"/>
      <c r="I20" s="27"/>
      <c r="J20" s="27"/>
      <c r="K20" s="27"/>
    </row>
    <row r="21" spans="7:11" ht="12" customHeight="1">
      <c r="G21" s="27"/>
      <c r="H21" s="27"/>
      <c r="I21" s="27"/>
      <c r="J21" s="27"/>
      <c r="K21" s="27"/>
    </row>
    <row r="22" spans="7:11" ht="3.75" customHeight="1">
      <c r="G22" s="28"/>
      <c r="H22" s="28"/>
      <c r="I22" s="28"/>
      <c r="J22" s="28"/>
      <c r="K22" s="28"/>
    </row>
    <row r="23" spans="7:11" ht="12" customHeight="1">
      <c r="G23" s="53"/>
      <c r="H23" s="53"/>
      <c r="I23" s="53"/>
      <c r="J23" s="53"/>
      <c r="K23" s="53"/>
    </row>
    <row r="24" spans="7:11" ht="12" customHeight="1">
      <c r="G24" s="27"/>
      <c r="H24" s="27"/>
      <c r="I24" s="27"/>
      <c r="J24" s="27"/>
      <c r="K24" s="27"/>
    </row>
    <row r="25" spans="7:11" ht="12" customHeight="1">
      <c r="G25" s="71"/>
      <c r="H25" s="71"/>
      <c r="I25" s="71"/>
      <c r="J25" s="71"/>
      <c r="K25" s="71"/>
    </row>
    <row r="26" spans="7:11" ht="12" customHeight="1">
      <c r="G26" s="71"/>
      <c r="H26" s="71"/>
      <c r="I26" s="71"/>
      <c r="J26" s="71"/>
      <c r="K26" s="71"/>
    </row>
    <row r="27" spans="7:11" ht="12" customHeight="1">
      <c r="G27" s="71"/>
      <c r="H27" s="71"/>
      <c r="I27" s="71"/>
      <c r="J27" s="71"/>
      <c r="K27" s="71"/>
    </row>
    <row r="28" spans="7:11" ht="3.75" customHeight="1">
      <c r="G28" s="13"/>
      <c r="H28" s="13"/>
      <c r="I28" s="13"/>
      <c r="J28" s="13"/>
      <c r="K28" s="13"/>
    </row>
    <row r="29" spans="7:11">
      <c r="G29" s="51"/>
      <c r="H29" s="51"/>
      <c r="I29" s="51"/>
      <c r="J29" s="51"/>
      <c r="K29" s="51"/>
    </row>
    <row r="30" spans="7:11">
      <c r="G30" s="25"/>
      <c r="H30" s="25"/>
      <c r="I30" s="25"/>
      <c r="J30" s="25"/>
      <c r="K30" s="25"/>
    </row>
    <row r="31" spans="7:11">
      <c r="G31" s="25"/>
      <c r="H31" s="25"/>
      <c r="I31" s="25"/>
      <c r="J31" s="25"/>
      <c r="K31" s="25"/>
    </row>
    <row r="32" spans="7:11">
      <c r="G32" s="25"/>
      <c r="H32" s="25"/>
      <c r="I32" s="25"/>
      <c r="J32" s="25"/>
      <c r="K32" s="25"/>
    </row>
    <row r="33" spans="3:11" ht="12" customHeight="1">
      <c r="G33" s="25"/>
      <c r="H33" s="25"/>
      <c r="I33" s="25"/>
      <c r="J33" s="25"/>
      <c r="K33" s="25"/>
    </row>
    <row r="34" spans="3:11" ht="3.75" customHeight="1">
      <c r="G34" s="13"/>
      <c r="H34" s="13"/>
      <c r="I34" s="13"/>
      <c r="J34" s="13"/>
      <c r="K34" s="13"/>
    </row>
    <row r="35" spans="3:11" ht="12" customHeight="1">
      <c r="C35" s="13"/>
      <c r="D35" s="13"/>
      <c r="E35" s="13"/>
      <c r="G35" s="13"/>
      <c r="H35" s="13"/>
      <c r="I35" s="13"/>
      <c r="J35" s="13"/>
      <c r="K35" s="13"/>
    </row>
    <row r="36" spans="3:11" ht="12" customHeight="1">
      <c r="C36" s="52"/>
      <c r="D36" s="52"/>
      <c r="E36" s="52"/>
      <c r="G36" s="25"/>
      <c r="H36" s="25"/>
      <c r="I36" s="25"/>
      <c r="J36" s="25"/>
      <c r="K36" s="25"/>
    </row>
    <row r="37" spans="3:11" ht="12" customHeight="1">
      <c r="G37" s="25"/>
      <c r="H37" s="25"/>
      <c r="I37" s="25"/>
      <c r="J37" s="25"/>
      <c r="K37" s="25"/>
    </row>
    <row r="38" spans="3:11" ht="12" customHeight="1">
      <c r="G38" s="25"/>
      <c r="H38" s="25"/>
      <c r="I38" s="25"/>
      <c r="J38" s="25"/>
      <c r="K38" s="25"/>
    </row>
    <row r="39" spans="3:11" ht="12" customHeight="1">
      <c r="G39" s="25"/>
      <c r="H39" s="25"/>
      <c r="I39" s="25"/>
      <c r="J39" s="25"/>
      <c r="K39" s="25"/>
    </row>
    <row r="40" spans="3:11" ht="3.75" customHeight="1">
      <c r="G40" s="13"/>
      <c r="H40" s="13"/>
      <c r="I40" s="13"/>
      <c r="J40" s="13"/>
      <c r="K40" s="13"/>
    </row>
    <row r="41" spans="3:11" ht="12" customHeight="1">
      <c r="G41" s="72"/>
      <c r="H41" s="72"/>
      <c r="I41" s="72"/>
      <c r="J41" s="72"/>
      <c r="K41" s="72"/>
    </row>
    <row r="42" spans="3:11" ht="12" customHeight="1">
      <c r="G42" s="25"/>
      <c r="H42" s="25"/>
      <c r="I42" s="25"/>
      <c r="J42" s="25"/>
      <c r="K42" s="25"/>
    </row>
    <row r="43" spans="3:11" ht="12" customHeight="1">
      <c r="G43" s="25"/>
      <c r="H43" s="25"/>
      <c r="I43" s="25"/>
      <c r="J43" s="25"/>
      <c r="K43" s="25"/>
    </row>
    <row r="44" spans="3:11" ht="12" customHeight="1">
      <c r="G44" s="25"/>
      <c r="H44" s="25"/>
      <c r="I44" s="25"/>
      <c r="J44" s="25"/>
      <c r="K44" s="25"/>
    </row>
    <row r="45" spans="3:11" ht="12" customHeight="1">
      <c r="G45" s="25"/>
      <c r="H45" s="25"/>
      <c r="I45" s="25"/>
      <c r="J45" s="25"/>
      <c r="K45" s="25"/>
    </row>
    <row r="46" spans="3:11" ht="3.75" customHeight="1">
      <c r="G46" s="13"/>
      <c r="H46" s="13"/>
      <c r="I46" s="13"/>
      <c r="J46" s="13"/>
      <c r="K46" s="13"/>
    </row>
    <row r="47" spans="3:11">
      <c r="G47" s="13"/>
      <c r="H47" s="13"/>
      <c r="I47" s="13"/>
      <c r="J47" s="13"/>
      <c r="K47" s="13"/>
    </row>
    <row r="48" spans="3:11">
      <c r="G48" s="25"/>
      <c r="H48" s="25"/>
      <c r="I48" s="25"/>
      <c r="J48" s="25"/>
      <c r="K48" s="25"/>
    </row>
    <row r="49" spans="7:11">
      <c r="G49" s="25"/>
      <c r="H49" s="25"/>
      <c r="I49" s="25"/>
      <c r="J49" s="25"/>
      <c r="K49" s="25"/>
    </row>
    <row r="50" spans="7:11">
      <c r="G50" s="25"/>
      <c r="H50" s="25"/>
      <c r="I50" s="25"/>
      <c r="J50" s="25"/>
      <c r="K50" s="25"/>
    </row>
    <row r="51" spans="7:11">
      <c r="G51" s="25"/>
      <c r="H51" s="25"/>
      <c r="I51" s="25"/>
      <c r="J51" s="25"/>
      <c r="K51" s="25"/>
    </row>
    <row r="53" spans="7:11">
      <c r="G53" s="51"/>
      <c r="H53" s="51"/>
      <c r="I53" s="51"/>
      <c r="J53" s="51"/>
      <c r="K53" s="51"/>
    </row>
    <row r="54" spans="7:11">
      <c r="G54" s="25"/>
      <c r="H54" s="25"/>
      <c r="I54" s="25"/>
      <c r="J54" s="25"/>
      <c r="K54" s="25"/>
    </row>
    <row r="55" spans="7:11">
      <c r="G55" s="25"/>
      <c r="H55" s="25"/>
      <c r="I55" s="25"/>
      <c r="J55" s="25"/>
      <c r="K55" s="25"/>
    </row>
    <row r="56" spans="7:11">
      <c r="G56" s="25"/>
      <c r="H56" s="25"/>
      <c r="I56" s="25"/>
      <c r="J56" s="25"/>
      <c r="K56" s="25"/>
    </row>
    <row r="57" spans="7:11">
      <c r="G57" s="25"/>
      <c r="H57" s="25"/>
      <c r="I57" s="25"/>
      <c r="J57" s="25"/>
      <c r="K57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zoomScaleNormal="100" workbookViewId="0">
      <selection activeCell="B1" sqref="B1"/>
    </sheetView>
  </sheetViews>
  <sheetFormatPr defaultRowHeight="12"/>
  <cols>
    <col min="1" max="1" width="2" style="7" customWidth="1"/>
    <col min="2" max="2" width="17.28515625" style="7" customWidth="1"/>
    <col min="3" max="4" width="9.140625" style="7"/>
    <col min="5" max="5" width="10" style="7" bestFit="1" customWidth="1"/>
    <col min="6" max="6" width="2" style="7" customWidth="1"/>
    <col min="7" max="7" width="11" style="7" bestFit="1" customWidth="1"/>
    <col min="8" max="16384" width="9.140625" style="7"/>
  </cols>
  <sheetData>
    <row r="1" spans="2:11" ht="15.75">
      <c r="B1" s="6" t="s">
        <v>27</v>
      </c>
    </row>
    <row r="3" spans="2:11" ht="3.75" customHeight="1"/>
    <row r="4" spans="2:11" ht="24.75" thickBot="1">
      <c r="B4" s="17" t="s">
        <v>53</v>
      </c>
      <c r="C4" s="18" t="s">
        <v>54</v>
      </c>
      <c r="D4" s="18" t="s">
        <v>55</v>
      </c>
      <c r="E4" s="18" t="s">
        <v>56</v>
      </c>
      <c r="F4" s="22"/>
      <c r="G4" s="19" t="s">
        <v>57</v>
      </c>
      <c r="H4" s="19" t="s">
        <v>58</v>
      </c>
      <c r="I4" s="19" t="s">
        <v>59</v>
      </c>
      <c r="J4" s="19" t="s">
        <v>60</v>
      </c>
      <c r="K4" s="19" t="s">
        <v>61</v>
      </c>
    </row>
    <row r="5" spans="2:11">
      <c r="C5" s="13"/>
      <c r="D5" s="13"/>
      <c r="E5" s="13"/>
      <c r="G5" s="28"/>
      <c r="H5" s="28"/>
      <c r="I5" s="28"/>
      <c r="J5" s="28"/>
      <c r="K5" s="28"/>
    </row>
    <row r="6" spans="2:11">
      <c r="B6" s="16"/>
      <c r="C6" s="16"/>
      <c r="D6" s="16"/>
      <c r="E6" s="16"/>
      <c r="G6" s="55"/>
      <c r="H6" s="55"/>
      <c r="I6" s="55"/>
      <c r="J6" s="55"/>
      <c r="K6" s="55"/>
    </row>
    <row r="7" spans="2:11">
      <c r="C7" s="13"/>
      <c r="D7" s="13"/>
      <c r="E7" s="13"/>
      <c r="G7" s="20"/>
      <c r="H7" s="20"/>
      <c r="I7" s="20"/>
      <c r="J7" s="20"/>
      <c r="K7" s="20"/>
    </row>
    <row r="8" spans="2:11">
      <c r="C8" s="13"/>
      <c r="D8" s="13"/>
      <c r="E8" s="13"/>
      <c r="G8" s="28"/>
      <c r="H8" s="28"/>
      <c r="I8" s="28"/>
      <c r="J8" s="28"/>
      <c r="K8" s="28"/>
    </row>
    <row r="9" spans="2:11">
      <c r="B9" s="16"/>
      <c r="C9" s="16"/>
      <c r="D9" s="16"/>
      <c r="E9" s="16"/>
      <c r="G9" s="55"/>
      <c r="H9" s="55"/>
      <c r="I9" s="55"/>
      <c r="J9" s="55"/>
      <c r="K9" s="55"/>
    </row>
    <row r="10" spans="2:11">
      <c r="C10" s="13"/>
      <c r="D10" s="13"/>
      <c r="E10" s="13"/>
      <c r="G10" s="20"/>
      <c r="H10" s="20"/>
      <c r="I10" s="20"/>
      <c r="J10" s="20"/>
      <c r="K10" s="20"/>
    </row>
    <row r="11" spans="2:11">
      <c r="C11" s="13"/>
      <c r="D11" s="13"/>
      <c r="E11" s="13"/>
      <c r="G11" s="28"/>
      <c r="H11" s="28"/>
      <c r="I11" s="28"/>
      <c r="J11" s="28"/>
      <c r="K11" s="28"/>
    </row>
    <row r="12" spans="2:11">
      <c r="B12" s="16"/>
      <c r="C12" s="16"/>
      <c r="D12" s="16"/>
      <c r="E12" s="16"/>
      <c r="G12" s="55"/>
      <c r="H12" s="55"/>
      <c r="I12" s="55"/>
      <c r="J12" s="55"/>
      <c r="K12" s="55"/>
    </row>
    <row r="13" spans="2:11">
      <c r="C13" s="13"/>
      <c r="D13" s="13"/>
      <c r="E13" s="13"/>
      <c r="G13" s="20"/>
      <c r="H13" s="20"/>
      <c r="I13" s="20"/>
      <c r="J13" s="20"/>
      <c r="K13" s="20"/>
    </row>
    <row r="14" spans="2:11">
      <c r="C14" s="13"/>
      <c r="D14" s="13"/>
      <c r="E14" s="13"/>
      <c r="G14" s="28"/>
      <c r="H14" s="28"/>
      <c r="I14" s="28"/>
      <c r="J14" s="28"/>
      <c r="K14" s="28"/>
    </row>
    <row r="15" spans="2:11">
      <c r="B15" s="16"/>
      <c r="C15" s="54"/>
      <c r="D15" s="54"/>
      <c r="E15" s="54"/>
      <c r="G15" s="27"/>
      <c r="H15" s="27"/>
      <c r="I15" s="27"/>
      <c r="J15" s="27"/>
      <c r="K15" s="27"/>
    </row>
    <row r="16" spans="2:11">
      <c r="C16" s="13"/>
      <c r="D16" s="13"/>
      <c r="E16" s="13"/>
      <c r="G16" s="20"/>
      <c r="H16" s="20"/>
      <c r="I16" s="20"/>
      <c r="J16" s="20"/>
      <c r="K16" s="20"/>
    </row>
    <row r="17" spans="2:11">
      <c r="C17" s="13"/>
      <c r="D17" s="13"/>
      <c r="E17" s="13"/>
      <c r="G17" s="28"/>
      <c r="H17" s="28"/>
      <c r="I17" s="28"/>
      <c r="J17" s="28"/>
      <c r="K17" s="28"/>
    </row>
    <row r="18" spans="2:11">
      <c r="B18" s="16"/>
      <c r="C18" s="54"/>
      <c r="D18" s="54"/>
      <c r="E18" s="54"/>
      <c r="G18" s="27"/>
      <c r="H18" s="27"/>
      <c r="I18" s="27"/>
      <c r="J18" s="27"/>
      <c r="K18" s="27"/>
    </row>
    <row r="19" spans="2:11">
      <c r="C19" s="13"/>
      <c r="D19" s="13"/>
      <c r="E19" s="13"/>
      <c r="G19" s="20"/>
      <c r="H19" s="20"/>
      <c r="I19" s="20"/>
      <c r="J19" s="20"/>
      <c r="K19" s="20"/>
    </row>
    <row r="20" spans="2:11">
      <c r="C20" s="13"/>
      <c r="D20" s="13"/>
      <c r="E20" s="13"/>
      <c r="G20" s="28"/>
      <c r="H20" s="28"/>
      <c r="I20" s="28"/>
      <c r="J20" s="28"/>
      <c r="K20" s="28"/>
    </row>
    <row r="21" spans="2:11">
      <c r="B21" s="16"/>
      <c r="C21" s="54"/>
      <c r="D21" s="54"/>
      <c r="E21" s="54"/>
      <c r="G21" s="27"/>
      <c r="H21" s="27"/>
      <c r="I21" s="27"/>
      <c r="J21" s="27"/>
      <c r="K21" s="2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:B11"/>
  <sheetViews>
    <sheetView workbookViewId="0">
      <selection activeCell="E11" sqref="E11"/>
    </sheetView>
  </sheetViews>
  <sheetFormatPr defaultRowHeight="12"/>
  <cols>
    <col min="1" max="1" width="2" style="1" customWidth="1"/>
    <col min="2" max="16384" width="9.140625" style="1"/>
  </cols>
  <sheetData>
    <row r="1" spans="2:2" ht="15.75">
      <c r="B1" s="2"/>
    </row>
    <row r="11" spans="2:2" ht="41.25">
      <c r="B11" s="3" t="s">
        <v>71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6"/>
  <sheetViews>
    <sheetView workbookViewId="0">
      <selection activeCell="B1" sqref="B1"/>
    </sheetView>
  </sheetViews>
  <sheetFormatPr defaultRowHeight="12"/>
  <cols>
    <col min="1" max="1" width="2" style="7" customWidth="1"/>
    <col min="2" max="2" width="18.28515625" style="7" bestFit="1" customWidth="1"/>
    <col min="3" max="3" width="10.5703125" style="7" bestFit="1" customWidth="1"/>
    <col min="4" max="5" width="9.140625" style="7"/>
    <col min="6" max="6" width="2" style="7" customWidth="1"/>
    <col min="7" max="7" width="10.5703125" style="7" bestFit="1" customWidth="1"/>
    <col min="8" max="11" width="9.140625" style="7"/>
    <col min="12" max="12" width="2" style="7" customWidth="1"/>
    <col min="13" max="16384" width="9.140625" style="7"/>
  </cols>
  <sheetData>
    <row r="1" spans="2:17" ht="15.75">
      <c r="B1" s="6" t="s">
        <v>6</v>
      </c>
    </row>
    <row r="3" spans="2:17" ht="24.75" thickBot="1">
      <c r="B3" s="17" t="s">
        <v>53</v>
      </c>
      <c r="C3" s="18" t="s">
        <v>54</v>
      </c>
      <c r="D3" s="18" t="s">
        <v>55</v>
      </c>
      <c r="E3" s="18" t="s">
        <v>56</v>
      </c>
      <c r="F3" s="22"/>
      <c r="G3" s="19" t="s">
        <v>57</v>
      </c>
      <c r="H3" s="19" t="s">
        <v>58</v>
      </c>
      <c r="I3" s="19" t="s">
        <v>59</v>
      </c>
      <c r="J3" s="19" t="s">
        <v>60</v>
      </c>
      <c r="K3" s="19" t="s">
        <v>61</v>
      </c>
      <c r="M3" s="23" t="s">
        <v>66</v>
      </c>
    </row>
    <row r="4" spans="2:17">
      <c r="C4" s="13"/>
      <c r="D4" s="13"/>
      <c r="E4" s="13"/>
      <c r="G4" s="28"/>
      <c r="H4" s="28"/>
      <c r="I4" s="28"/>
      <c r="J4" s="28"/>
      <c r="K4" s="28"/>
    </row>
    <row r="5" spans="2:17">
      <c r="B5" s="21"/>
      <c r="C5" s="38"/>
      <c r="D5" s="38"/>
      <c r="E5" s="38"/>
      <c r="F5" s="21"/>
      <c r="G5" s="28"/>
      <c r="H5" s="28"/>
      <c r="I5" s="28"/>
      <c r="J5" s="28"/>
      <c r="K5" s="28"/>
      <c r="L5" s="21"/>
      <c r="M5" s="21"/>
      <c r="N5" s="21"/>
      <c r="O5" s="21"/>
      <c r="P5" s="21"/>
      <c r="Q5" s="21"/>
    </row>
    <row r="6" spans="2:17">
      <c r="B6" s="24"/>
      <c r="C6" s="40"/>
      <c r="D6" s="40"/>
      <c r="E6" s="40"/>
      <c r="F6" s="42"/>
      <c r="G6" s="28"/>
      <c r="H6" s="28"/>
      <c r="I6" s="28"/>
      <c r="J6" s="28"/>
      <c r="K6" s="28"/>
      <c r="L6" s="21"/>
      <c r="M6" s="21"/>
      <c r="N6" s="21"/>
      <c r="O6" s="21"/>
      <c r="P6" s="21"/>
      <c r="Q6" s="21"/>
    </row>
    <row r="7" spans="2:17">
      <c r="B7" s="21"/>
      <c r="C7" s="38"/>
      <c r="D7" s="38"/>
      <c r="E7" s="38"/>
      <c r="F7" s="21"/>
      <c r="G7" s="28"/>
      <c r="H7" s="28"/>
      <c r="I7" s="28"/>
      <c r="J7" s="28"/>
      <c r="K7" s="28"/>
      <c r="L7" s="21"/>
      <c r="M7" s="21"/>
      <c r="N7" s="21"/>
      <c r="O7" s="21"/>
      <c r="P7" s="21"/>
      <c r="Q7" s="21"/>
    </row>
    <row r="8" spans="2:17">
      <c r="B8" s="24"/>
      <c r="C8" s="40"/>
      <c r="D8" s="40"/>
      <c r="E8" s="40"/>
      <c r="F8" s="42"/>
      <c r="G8" s="28"/>
      <c r="H8" s="28"/>
      <c r="I8" s="28"/>
      <c r="J8" s="28"/>
      <c r="K8" s="28"/>
      <c r="L8" s="21"/>
      <c r="M8" s="21"/>
      <c r="N8" s="21"/>
      <c r="O8" s="21"/>
      <c r="P8" s="21"/>
      <c r="Q8" s="21"/>
    </row>
    <row r="9" spans="2:17" ht="3.75" customHeight="1">
      <c r="B9" s="21"/>
      <c r="C9" s="21"/>
      <c r="D9" s="21"/>
      <c r="E9" s="21"/>
      <c r="F9" s="21"/>
      <c r="G9" s="28"/>
      <c r="H9" s="28"/>
      <c r="I9" s="28"/>
      <c r="J9" s="28"/>
      <c r="K9" s="28"/>
      <c r="L9" s="21"/>
      <c r="M9" s="21"/>
      <c r="N9" s="21"/>
      <c r="O9" s="21"/>
      <c r="P9" s="21"/>
      <c r="Q9" s="21"/>
    </row>
    <row r="10" spans="2:17">
      <c r="B10" s="21"/>
      <c r="C10" s="38"/>
      <c r="D10" s="38"/>
      <c r="E10" s="38"/>
      <c r="F10" s="38"/>
      <c r="G10" s="28"/>
      <c r="H10" s="28"/>
      <c r="I10" s="28"/>
      <c r="J10" s="28"/>
      <c r="K10" s="28"/>
      <c r="L10" s="21"/>
      <c r="M10" s="21"/>
      <c r="N10" s="21"/>
      <c r="O10" s="21"/>
      <c r="P10" s="21"/>
      <c r="Q10" s="21"/>
    </row>
    <row r="11" spans="2:17">
      <c r="B11" s="24"/>
      <c r="C11" s="40"/>
      <c r="D11" s="40"/>
      <c r="E11" s="40"/>
      <c r="F11" s="42"/>
      <c r="G11" s="28"/>
      <c r="H11" s="28"/>
      <c r="I11" s="28"/>
      <c r="J11" s="28"/>
      <c r="K11" s="28"/>
      <c r="L11" s="21"/>
      <c r="M11" s="21"/>
      <c r="N11" s="21"/>
      <c r="O11" s="21"/>
      <c r="P11" s="21"/>
      <c r="Q11" s="21"/>
    </row>
    <row r="12" spans="2:17" ht="3.75" customHeight="1">
      <c r="B12" s="21"/>
      <c r="C12" s="38"/>
      <c r="D12" s="38"/>
      <c r="E12" s="38"/>
      <c r="F12" s="38"/>
      <c r="G12" s="28"/>
      <c r="H12" s="28"/>
      <c r="I12" s="28"/>
      <c r="J12" s="28"/>
      <c r="K12" s="28"/>
      <c r="L12" s="21"/>
      <c r="M12" s="21"/>
      <c r="N12" s="21"/>
      <c r="O12" s="21"/>
      <c r="P12" s="21"/>
      <c r="Q12" s="21"/>
    </row>
    <row r="13" spans="2:17">
      <c r="B13" s="21"/>
      <c r="C13" s="38"/>
      <c r="D13" s="38"/>
      <c r="E13" s="38"/>
      <c r="F13" s="38"/>
      <c r="G13" s="28"/>
      <c r="H13" s="28"/>
      <c r="I13" s="28"/>
      <c r="J13" s="28"/>
      <c r="K13" s="28"/>
      <c r="L13" s="21"/>
      <c r="M13" s="21"/>
      <c r="N13" s="21"/>
      <c r="O13" s="21"/>
      <c r="P13" s="21"/>
      <c r="Q13" s="21"/>
    </row>
    <row r="14" spans="2:17">
      <c r="B14" s="24"/>
      <c r="C14" s="40"/>
      <c r="D14" s="40"/>
      <c r="E14" s="40"/>
      <c r="F14" s="42"/>
      <c r="G14" s="28"/>
      <c r="H14" s="28"/>
      <c r="I14" s="28"/>
      <c r="J14" s="28"/>
      <c r="K14" s="28"/>
      <c r="L14" s="21"/>
      <c r="M14" s="21"/>
      <c r="N14" s="21"/>
      <c r="O14" s="21"/>
      <c r="P14" s="21"/>
      <c r="Q14" s="21"/>
    </row>
    <row r="15" spans="2:17" ht="3.75" customHeight="1">
      <c r="B15" s="24"/>
      <c r="C15" s="30"/>
      <c r="D15" s="30"/>
      <c r="E15" s="30"/>
      <c r="F15" s="30"/>
      <c r="G15" s="28"/>
      <c r="H15" s="28"/>
      <c r="I15" s="28"/>
      <c r="J15" s="28"/>
      <c r="K15" s="28"/>
      <c r="L15" s="21"/>
      <c r="M15" s="21"/>
      <c r="N15" s="21"/>
      <c r="O15" s="21"/>
      <c r="P15" s="21"/>
      <c r="Q15" s="21"/>
    </row>
    <row r="16" spans="2:17" ht="12" customHeight="1">
      <c r="B16" s="21"/>
      <c r="C16" s="38"/>
      <c r="D16" s="38"/>
      <c r="E16" s="38"/>
      <c r="F16" s="38"/>
      <c r="G16" s="28"/>
      <c r="H16" s="28"/>
      <c r="I16" s="28"/>
      <c r="J16" s="28"/>
      <c r="K16" s="28"/>
      <c r="L16" s="21"/>
      <c r="M16" s="21"/>
      <c r="N16" s="21"/>
      <c r="O16" s="21"/>
      <c r="P16" s="21"/>
      <c r="Q16" s="21"/>
    </row>
    <row r="17" spans="2:17" ht="12" customHeight="1">
      <c r="B17" s="21"/>
      <c r="C17" s="38"/>
      <c r="D17" s="38"/>
      <c r="E17" s="38"/>
      <c r="F17" s="38"/>
      <c r="G17" s="28"/>
      <c r="H17" s="28"/>
      <c r="I17" s="28"/>
      <c r="J17" s="28"/>
      <c r="K17" s="28"/>
      <c r="L17" s="21"/>
      <c r="M17" s="21"/>
      <c r="N17" s="21"/>
      <c r="O17" s="21"/>
      <c r="P17" s="21"/>
      <c r="Q17" s="21"/>
    </row>
    <row r="18" spans="2:17" ht="12" customHeight="1">
      <c r="B18" s="24"/>
      <c r="C18" s="40"/>
      <c r="D18" s="40"/>
      <c r="E18" s="40"/>
      <c r="F18" s="42"/>
      <c r="G18" s="28"/>
      <c r="H18" s="28"/>
      <c r="I18" s="28"/>
      <c r="J18" s="28"/>
      <c r="K18" s="28"/>
      <c r="L18" s="21"/>
      <c r="M18" s="21"/>
      <c r="N18" s="21"/>
      <c r="O18" s="21"/>
      <c r="P18" s="21"/>
      <c r="Q18" s="21"/>
    </row>
    <row r="19" spans="2:17" ht="3.75" customHeight="1">
      <c r="B19" s="21"/>
      <c r="C19" s="38"/>
      <c r="D19" s="38"/>
      <c r="E19" s="38"/>
      <c r="F19" s="38"/>
      <c r="G19" s="28"/>
      <c r="H19" s="28"/>
      <c r="I19" s="28"/>
      <c r="J19" s="28"/>
      <c r="K19" s="28"/>
      <c r="L19" s="21"/>
      <c r="M19" s="21"/>
      <c r="N19" s="21"/>
      <c r="O19" s="21"/>
      <c r="P19" s="21"/>
      <c r="Q19" s="21"/>
    </row>
    <row r="20" spans="2:17">
      <c r="B20" s="21"/>
      <c r="C20" s="56"/>
      <c r="D20" s="56"/>
      <c r="E20" s="56"/>
      <c r="F20" s="38"/>
      <c r="G20" s="38"/>
      <c r="H20" s="38"/>
      <c r="I20" s="38"/>
      <c r="J20" s="38"/>
      <c r="K20" s="38"/>
      <c r="L20" s="21"/>
      <c r="M20" s="21"/>
      <c r="N20" s="21"/>
      <c r="O20" s="21"/>
      <c r="P20" s="21"/>
      <c r="Q20" s="21"/>
    </row>
    <row r="21" spans="2:17">
      <c r="B21" s="21"/>
      <c r="C21" s="39"/>
      <c r="D21" s="39"/>
      <c r="E21" s="39"/>
      <c r="F21" s="38"/>
      <c r="G21" s="39"/>
      <c r="H21" s="39"/>
      <c r="I21" s="39"/>
      <c r="J21" s="39"/>
      <c r="K21" s="39"/>
      <c r="L21" s="21"/>
      <c r="M21" s="21"/>
      <c r="N21" s="21"/>
      <c r="O21" s="21"/>
      <c r="P21" s="21"/>
      <c r="Q21" s="21"/>
    </row>
    <row r="22" spans="2:17" ht="3.75" customHeight="1">
      <c r="B22" s="21"/>
      <c r="C22" s="38"/>
      <c r="D22" s="38"/>
      <c r="E22" s="38"/>
      <c r="F22" s="38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</row>
    <row r="23" spans="2:17">
      <c r="B23" s="66"/>
      <c r="C23" s="67"/>
      <c r="D23" s="67"/>
      <c r="E23" s="67"/>
      <c r="F23" s="70"/>
      <c r="G23" s="67"/>
      <c r="H23" s="67"/>
      <c r="I23" s="67"/>
      <c r="J23" s="67"/>
      <c r="K23" s="67"/>
      <c r="L23" s="21"/>
      <c r="M23" s="21"/>
      <c r="N23" s="21"/>
      <c r="O23" s="21"/>
      <c r="P23" s="21"/>
      <c r="Q23" s="21"/>
    </row>
    <row r="24" spans="2:17">
      <c r="B24" s="21"/>
      <c r="C24" s="38"/>
      <c r="D24" s="38"/>
      <c r="E24" s="38"/>
      <c r="F24" s="38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</row>
    <row r="25" spans="2:17">
      <c r="B25" s="21"/>
      <c r="C25" s="38"/>
      <c r="D25" s="38"/>
      <c r="E25" s="38"/>
      <c r="F25" s="38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</row>
    <row r="26" spans="2:17">
      <c r="B26" s="21"/>
      <c r="C26" s="38"/>
      <c r="D26" s="38"/>
      <c r="E26" s="38"/>
      <c r="F26" s="38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</row>
    <row r="27" spans="2:17">
      <c r="B27" s="21"/>
      <c r="C27" s="38"/>
      <c r="D27" s="38"/>
      <c r="E27" s="38"/>
      <c r="F27" s="38"/>
      <c r="G27" s="21"/>
      <c r="H27" s="21"/>
      <c r="I27" s="21"/>
      <c r="J27" s="21"/>
      <c r="K27" s="21"/>
      <c r="L27" s="21"/>
      <c r="M27" s="21"/>
      <c r="N27" s="21"/>
    </row>
    <row r="28" spans="2:17">
      <c r="B28" s="21"/>
      <c r="C28" s="38"/>
      <c r="D28" s="38"/>
      <c r="E28" s="38"/>
      <c r="F28" s="38"/>
      <c r="G28" s="21"/>
      <c r="H28" s="21"/>
      <c r="I28" s="21"/>
      <c r="J28" s="21"/>
      <c r="K28" s="21"/>
      <c r="L28" s="21"/>
      <c r="M28" s="21"/>
      <c r="N28" s="21"/>
    </row>
    <row r="29" spans="2:17"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56" spans="2:2">
      <c r="B56" s="7">
        <v>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5"/>
  <sheetViews>
    <sheetView workbookViewId="0">
      <selection activeCell="B1" sqref="B1"/>
    </sheetView>
  </sheetViews>
  <sheetFormatPr defaultRowHeight="12"/>
  <cols>
    <col min="1" max="1" width="2" style="7" customWidth="1"/>
    <col min="2" max="2" width="22.7109375" style="7" bestFit="1" customWidth="1"/>
    <col min="3" max="3" width="9.140625" style="7"/>
    <col min="4" max="4" width="9.5703125" style="7" bestFit="1" customWidth="1"/>
    <col min="5" max="5" width="9.140625" style="7"/>
    <col min="6" max="6" width="2" style="7" customWidth="1"/>
    <col min="7" max="11" width="9.140625" style="7"/>
    <col min="12" max="12" width="2" style="7" customWidth="1"/>
    <col min="13" max="16384" width="9.140625" style="7"/>
  </cols>
  <sheetData>
    <row r="1" spans="2:13" ht="15.75">
      <c r="B1" s="6" t="s">
        <v>67</v>
      </c>
    </row>
    <row r="3" spans="2:13" ht="24.75" thickBot="1">
      <c r="B3" s="17" t="s">
        <v>53</v>
      </c>
      <c r="C3" s="18" t="s">
        <v>54</v>
      </c>
      <c r="D3" s="18" t="s">
        <v>55</v>
      </c>
      <c r="E3" s="18" t="s">
        <v>56</v>
      </c>
      <c r="F3" s="22"/>
      <c r="G3" s="19" t="s">
        <v>57</v>
      </c>
      <c r="H3" s="19" t="s">
        <v>58</v>
      </c>
      <c r="I3" s="19" t="s">
        <v>59</v>
      </c>
      <c r="J3" s="19" t="s">
        <v>60</v>
      </c>
      <c r="K3" s="19" t="s">
        <v>61</v>
      </c>
      <c r="M3" s="23" t="s">
        <v>66</v>
      </c>
    </row>
    <row r="4" spans="2:13">
      <c r="C4" s="13"/>
      <c r="D4" s="13"/>
      <c r="E4" s="13"/>
      <c r="G4" s="28"/>
      <c r="H4" s="28"/>
      <c r="I4" s="28"/>
      <c r="J4" s="28"/>
      <c r="K4" s="28"/>
    </row>
    <row r="5" spans="2:13">
      <c r="C5" s="13"/>
      <c r="D5" s="13"/>
      <c r="E5" s="13"/>
      <c r="G5" s="28"/>
      <c r="H5" s="28"/>
      <c r="I5" s="28"/>
      <c r="J5" s="28"/>
      <c r="K5" s="28"/>
    </row>
    <row r="6" spans="2:13">
      <c r="C6" s="13"/>
      <c r="D6" s="13"/>
      <c r="E6" s="13"/>
      <c r="G6" s="28"/>
      <c r="H6" s="28"/>
      <c r="I6" s="28"/>
      <c r="J6" s="28"/>
      <c r="K6" s="28"/>
    </row>
    <row r="7" spans="2:13" ht="3.75" customHeight="1">
      <c r="C7" s="13"/>
      <c r="D7" s="13"/>
      <c r="E7" s="13"/>
      <c r="G7" s="28"/>
      <c r="H7" s="28"/>
      <c r="I7" s="28"/>
      <c r="J7" s="28"/>
      <c r="K7" s="28"/>
    </row>
    <row r="8" spans="2:13">
      <c r="C8" s="13"/>
      <c r="D8" s="13"/>
      <c r="E8" s="13"/>
      <c r="G8" s="28"/>
      <c r="H8" s="28"/>
      <c r="I8" s="28"/>
      <c r="J8" s="28"/>
      <c r="K8" s="28"/>
    </row>
    <row r="9" spans="2:13">
      <c r="C9" s="13"/>
      <c r="D9" s="13"/>
      <c r="E9" s="13"/>
      <c r="G9" s="28"/>
      <c r="H9" s="28"/>
      <c r="I9" s="28"/>
      <c r="J9" s="28"/>
      <c r="K9" s="28"/>
    </row>
    <row r="10" spans="2:13">
      <c r="B10" s="21"/>
      <c r="C10" s="38"/>
      <c r="D10" s="38"/>
      <c r="E10" s="38"/>
      <c r="F10" s="21"/>
      <c r="G10" s="36"/>
      <c r="H10" s="36"/>
      <c r="I10" s="36"/>
      <c r="J10" s="36"/>
      <c r="K10" s="36"/>
      <c r="L10" s="21"/>
      <c r="M10" s="21"/>
    </row>
    <row r="11" spans="2:13" ht="3.75" customHeight="1">
      <c r="B11" s="21"/>
      <c r="C11" s="38"/>
      <c r="D11" s="38"/>
      <c r="E11" s="38"/>
      <c r="F11" s="21"/>
      <c r="G11" s="36"/>
      <c r="H11" s="36"/>
      <c r="I11" s="36"/>
      <c r="J11" s="36"/>
      <c r="K11" s="36"/>
      <c r="L11" s="21"/>
      <c r="M11" s="21"/>
    </row>
    <row r="12" spans="2:13">
      <c r="B12" s="21"/>
      <c r="C12" s="38"/>
      <c r="D12" s="38"/>
      <c r="E12" s="38"/>
      <c r="F12" s="21"/>
      <c r="G12" s="36"/>
      <c r="H12" s="36"/>
      <c r="I12" s="36"/>
      <c r="J12" s="36"/>
      <c r="K12" s="36"/>
      <c r="L12" s="21"/>
      <c r="M12" s="21"/>
    </row>
    <row r="13" spans="2:13" ht="3.75" customHeight="1">
      <c r="B13" s="21"/>
      <c r="C13" s="21"/>
      <c r="D13" s="21"/>
      <c r="E13" s="21"/>
      <c r="F13" s="21"/>
      <c r="G13" s="36"/>
      <c r="H13" s="36"/>
      <c r="I13" s="36"/>
      <c r="J13" s="36"/>
      <c r="K13" s="36"/>
      <c r="L13" s="21"/>
      <c r="M13" s="21"/>
    </row>
    <row r="14" spans="2:13">
      <c r="B14" s="24"/>
      <c r="C14" s="40"/>
      <c r="D14" s="40"/>
      <c r="E14" s="40"/>
      <c r="F14" s="38"/>
      <c r="G14" s="36"/>
      <c r="H14" s="36"/>
      <c r="I14" s="36"/>
      <c r="J14" s="36"/>
      <c r="K14" s="36"/>
      <c r="L14" s="21"/>
      <c r="M14" s="21"/>
    </row>
    <row r="15" spans="2:13">
      <c r="B15" s="21"/>
      <c r="C15" s="38"/>
      <c r="D15" s="38"/>
      <c r="E15" s="38"/>
      <c r="F15" s="38"/>
      <c r="G15" s="36"/>
      <c r="H15" s="36"/>
      <c r="I15" s="36"/>
      <c r="J15" s="36"/>
      <c r="K15" s="36"/>
      <c r="L15" s="21"/>
      <c r="M15" s="21"/>
    </row>
    <row r="16" spans="2:13">
      <c r="B16" s="21"/>
      <c r="C16" s="38"/>
      <c r="D16" s="38"/>
      <c r="E16" s="38"/>
      <c r="F16" s="38"/>
      <c r="G16" s="36"/>
      <c r="H16" s="36"/>
      <c r="I16" s="36"/>
      <c r="J16" s="36"/>
      <c r="K16" s="36"/>
      <c r="L16" s="21"/>
      <c r="M16" s="21"/>
    </row>
    <row r="17" spans="2:13">
      <c r="B17" s="21"/>
      <c r="C17" s="38"/>
      <c r="D17" s="38"/>
      <c r="E17" s="38"/>
      <c r="F17" s="38"/>
      <c r="G17" s="36"/>
      <c r="H17" s="36"/>
      <c r="I17" s="36"/>
      <c r="J17" s="36"/>
      <c r="K17" s="36"/>
      <c r="L17" s="21"/>
      <c r="M17" s="21"/>
    </row>
    <row r="18" spans="2:13" ht="3.75" customHeight="1">
      <c r="B18" s="21"/>
      <c r="C18" s="38"/>
      <c r="D18" s="38"/>
      <c r="E18" s="38"/>
      <c r="F18" s="38"/>
      <c r="G18" s="36"/>
      <c r="H18" s="36"/>
      <c r="I18" s="36"/>
      <c r="J18" s="36"/>
      <c r="K18" s="36"/>
      <c r="L18" s="21"/>
      <c r="M18" s="21"/>
    </row>
    <row r="19" spans="2:13">
      <c r="B19" s="21"/>
      <c r="C19" s="38"/>
      <c r="D19" s="38"/>
      <c r="E19" s="38"/>
      <c r="F19" s="38"/>
      <c r="G19" s="36"/>
      <c r="H19" s="36"/>
      <c r="I19" s="36"/>
      <c r="J19" s="36"/>
      <c r="K19" s="36"/>
      <c r="L19" s="21"/>
      <c r="M19" s="21"/>
    </row>
    <row r="20" spans="2:13" ht="3.75" customHeight="1">
      <c r="B20" s="21"/>
      <c r="C20" s="38"/>
      <c r="D20" s="38"/>
      <c r="E20" s="38"/>
      <c r="F20" s="38"/>
      <c r="G20" s="36"/>
      <c r="H20" s="36"/>
      <c r="I20" s="36"/>
      <c r="J20" s="36"/>
      <c r="K20" s="36"/>
      <c r="L20" s="21"/>
      <c r="M20" s="21"/>
    </row>
    <row r="21" spans="2:13">
      <c r="B21" s="21"/>
      <c r="C21" s="38"/>
      <c r="D21" s="38"/>
      <c r="E21" s="38"/>
      <c r="F21" s="38"/>
      <c r="G21" s="36"/>
      <c r="H21" s="36"/>
      <c r="I21" s="36"/>
      <c r="J21" s="36"/>
      <c r="K21" s="36"/>
      <c r="L21" s="21"/>
      <c r="M21" s="21"/>
    </row>
    <row r="22" spans="2:13" ht="3.75" customHeight="1">
      <c r="B22" s="21"/>
      <c r="C22" s="38"/>
      <c r="D22" s="38"/>
      <c r="E22" s="38"/>
      <c r="F22" s="38"/>
      <c r="G22" s="36"/>
      <c r="H22" s="36"/>
      <c r="I22" s="36"/>
      <c r="J22" s="36"/>
      <c r="K22" s="36"/>
      <c r="L22" s="21"/>
      <c r="M22" s="21"/>
    </row>
    <row r="23" spans="2:13">
      <c r="B23" s="24"/>
      <c r="C23" s="40"/>
      <c r="D23" s="40"/>
      <c r="E23" s="40"/>
      <c r="F23" s="38"/>
      <c r="G23" s="36"/>
      <c r="H23" s="36"/>
      <c r="I23" s="36"/>
      <c r="J23" s="36"/>
      <c r="K23" s="36"/>
      <c r="L23" s="21"/>
      <c r="M23" s="21"/>
    </row>
    <row r="24" spans="2:13">
      <c r="B24" s="21"/>
      <c r="C24" s="21"/>
      <c r="D24" s="21"/>
      <c r="E24" s="21"/>
      <c r="F24" s="21"/>
      <c r="G24" s="38"/>
      <c r="H24" s="38"/>
      <c r="I24" s="38"/>
      <c r="J24" s="38"/>
      <c r="K24" s="38"/>
      <c r="L24" s="21"/>
      <c r="M24" s="21"/>
    </row>
    <row r="25" spans="2:13">
      <c r="B25" s="21"/>
      <c r="C25" s="21"/>
      <c r="D25" s="21"/>
      <c r="E25" s="21"/>
      <c r="F25" s="21"/>
      <c r="G25" s="38"/>
      <c r="H25" s="38"/>
      <c r="I25" s="38"/>
      <c r="J25" s="38"/>
      <c r="K25" s="38"/>
      <c r="L25" s="21"/>
      <c r="M25" s="2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2"/>
  <sheetViews>
    <sheetView workbookViewId="0">
      <selection activeCell="G4" sqref="G4:K22"/>
    </sheetView>
  </sheetViews>
  <sheetFormatPr defaultRowHeight="12" outlineLevelRow="1"/>
  <cols>
    <col min="1" max="1" width="2" style="11" customWidth="1"/>
    <col min="2" max="2" width="31.5703125" style="11" bestFit="1" customWidth="1"/>
    <col min="3" max="3" width="9.140625" style="11" customWidth="1"/>
    <col min="4" max="4" width="9.5703125" style="11" bestFit="1" customWidth="1"/>
    <col min="5" max="5" width="9.140625" style="11"/>
    <col min="6" max="6" width="2" style="11" customWidth="1"/>
    <col min="7" max="11" width="9.140625" style="11"/>
    <col min="12" max="12" width="2" style="11" customWidth="1"/>
    <col min="13" max="16384" width="9.140625" style="11"/>
  </cols>
  <sheetData>
    <row r="1" spans="2:15" ht="15.75">
      <c r="B1" s="12" t="s">
        <v>28</v>
      </c>
      <c r="C1" s="12"/>
    </row>
    <row r="2" spans="2:15">
      <c r="B2" s="11" t="s">
        <v>80</v>
      </c>
    </row>
    <row r="3" spans="2:15" ht="24.75" thickBot="1">
      <c r="B3" s="17" t="s">
        <v>53</v>
      </c>
      <c r="C3" s="17"/>
      <c r="D3" s="18" t="s">
        <v>55</v>
      </c>
      <c r="E3" s="18" t="s">
        <v>56</v>
      </c>
      <c r="F3" s="22"/>
      <c r="G3" s="19" t="s">
        <v>57</v>
      </c>
      <c r="H3" s="19" t="s">
        <v>58</v>
      </c>
      <c r="I3" s="19" t="s">
        <v>59</v>
      </c>
      <c r="J3" s="19" t="s">
        <v>60</v>
      </c>
      <c r="K3" s="19" t="s">
        <v>61</v>
      </c>
      <c r="L3" s="7"/>
      <c r="M3" s="23" t="s">
        <v>66</v>
      </c>
    </row>
    <row r="4" spans="2:15">
      <c r="D4" s="32"/>
      <c r="E4" s="32"/>
      <c r="F4" s="32"/>
      <c r="G4" s="33"/>
      <c r="H4" s="33"/>
      <c r="I4" s="33"/>
      <c r="J4" s="33"/>
      <c r="K4" s="33"/>
    </row>
    <row r="5" spans="2:15">
      <c r="D5" s="51"/>
      <c r="E5" s="32"/>
      <c r="F5" s="32"/>
      <c r="G5" s="33"/>
      <c r="H5" s="33"/>
      <c r="I5" s="33"/>
      <c r="J5" s="33"/>
      <c r="K5" s="33"/>
    </row>
    <row r="6" spans="2:15">
      <c r="B6" s="45"/>
      <c r="C6" s="45"/>
      <c r="D6" s="39"/>
      <c r="E6" s="39"/>
      <c r="F6" s="39"/>
      <c r="G6" s="44"/>
      <c r="H6" s="44"/>
      <c r="I6" s="44"/>
      <c r="J6" s="44"/>
      <c r="K6" s="44"/>
      <c r="L6" s="45"/>
      <c r="M6" s="45"/>
      <c r="N6" s="45"/>
      <c r="O6" s="45"/>
    </row>
    <row r="7" spans="2:15">
      <c r="B7" s="24"/>
      <c r="C7" s="24"/>
      <c r="D7" s="40"/>
      <c r="E7" s="40"/>
      <c r="F7" s="30"/>
      <c r="G7" s="37"/>
      <c r="H7" s="37"/>
      <c r="I7" s="37"/>
      <c r="J7" s="37"/>
      <c r="K7" s="37"/>
      <c r="L7" s="45"/>
      <c r="N7" s="45"/>
      <c r="O7" s="45"/>
    </row>
    <row r="8" spans="2:15">
      <c r="B8" s="45"/>
      <c r="C8" s="45"/>
      <c r="D8" s="46"/>
      <c r="E8" s="46"/>
      <c r="F8" s="45"/>
      <c r="G8" s="36"/>
      <c r="H8" s="36"/>
      <c r="I8" s="36"/>
      <c r="J8" s="36"/>
      <c r="K8" s="36"/>
      <c r="L8" s="45"/>
      <c r="N8" s="45"/>
      <c r="O8" s="45"/>
    </row>
    <row r="9" spans="2:15">
      <c r="B9" s="45"/>
      <c r="C9" s="45"/>
      <c r="D9" s="46"/>
      <c r="E9" s="46"/>
      <c r="F9" s="45"/>
      <c r="G9" s="36"/>
      <c r="H9" s="36"/>
      <c r="I9" s="36"/>
      <c r="J9" s="36"/>
      <c r="K9" s="36"/>
      <c r="L9" s="45"/>
      <c r="N9" s="45"/>
      <c r="O9" s="45"/>
    </row>
    <row r="10" spans="2:15">
      <c r="B10" s="45"/>
      <c r="C10" s="45"/>
      <c r="D10" s="46"/>
      <c r="E10" s="46"/>
      <c r="F10" s="45"/>
      <c r="G10" s="36"/>
      <c r="H10" s="36"/>
      <c r="I10" s="36"/>
      <c r="J10" s="36"/>
      <c r="K10" s="36"/>
      <c r="L10" s="45"/>
      <c r="N10" s="45"/>
      <c r="O10" s="45"/>
    </row>
    <row r="11" spans="2:15">
      <c r="B11" s="24"/>
      <c r="C11" s="24"/>
      <c r="D11" s="40"/>
      <c r="E11" s="40"/>
      <c r="F11" s="30"/>
      <c r="G11" s="37"/>
      <c r="H11" s="37"/>
      <c r="I11" s="37"/>
      <c r="J11" s="37"/>
      <c r="K11" s="37"/>
      <c r="L11" s="45"/>
      <c r="N11" s="45"/>
      <c r="O11" s="45"/>
    </row>
    <row r="12" spans="2:15">
      <c r="B12" s="47"/>
      <c r="C12" s="60"/>
      <c r="D12" s="48"/>
      <c r="E12" s="48"/>
      <c r="F12" s="49"/>
      <c r="G12" s="37"/>
      <c r="H12" s="37"/>
      <c r="I12" s="37"/>
      <c r="J12" s="37"/>
      <c r="K12" s="37"/>
      <c r="L12" s="45"/>
      <c r="N12" s="45"/>
      <c r="O12" s="45"/>
    </row>
    <row r="13" spans="2:15" ht="3.75" customHeight="1">
      <c r="B13" s="47"/>
      <c r="C13" s="60"/>
      <c r="D13" s="49"/>
      <c r="E13" s="49"/>
      <c r="F13" s="49"/>
      <c r="G13" s="36"/>
      <c r="H13" s="36"/>
      <c r="I13" s="36"/>
      <c r="J13" s="36"/>
      <c r="K13" s="36"/>
      <c r="L13" s="45"/>
      <c r="N13" s="45"/>
      <c r="O13" s="45"/>
    </row>
    <row r="14" spans="2:15">
      <c r="B14" s="47"/>
      <c r="C14" s="60"/>
      <c r="D14" s="48"/>
      <c r="E14" s="48"/>
      <c r="F14" s="45"/>
      <c r="G14" s="37"/>
      <c r="H14" s="37"/>
      <c r="I14" s="37"/>
      <c r="J14" s="37"/>
      <c r="K14" s="37"/>
      <c r="L14" s="45"/>
      <c r="N14" s="45"/>
      <c r="O14" s="45"/>
    </row>
    <row r="15" spans="2:15">
      <c r="B15" s="47"/>
      <c r="C15" s="60"/>
      <c r="D15" s="48"/>
      <c r="E15" s="48"/>
      <c r="F15" s="45"/>
      <c r="G15" s="37"/>
      <c r="H15" s="37"/>
      <c r="I15" s="37"/>
      <c r="J15" s="37"/>
      <c r="K15" s="37"/>
      <c r="L15" s="45"/>
      <c r="N15" s="45"/>
      <c r="O15" s="45"/>
    </row>
    <row r="16" spans="2:15" ht="3.75" customHeight="1">
      <c r="B16" s="45"/>
      <c r="C16" s="45"/>
      <c r="D16" s="45"/>
      <c r="E16" s="45"/>
      <c r="F16" s="45"/>
      <c r="G16" s="37"/>
      <c r="H16" s="37"/>
      <c r="I16" s="37"/>
      <c r="J16" s="37"/>
      <c r="K16" s="37"/>
      <c r="L16" s="45"/>
      <c r="N16" s="45"/>
      <c r="O16" s="45"/>
    </row>
    <row r="17" spans="2:15" ht="12" customHeight="1">
      <c r="B17" s="47"/>
      <c r="C17" s="60"/>
      <c r="D17" s="48"/>
      <c r="E17" s="48"/>
      <c r="F17" s="45"/>
      <c r="G17" s="37"/>
      <c r="H17" s="37"/>
      <c r="I17" s="37"/>
      <c r="J17" s="37"/>
      <c r="K17" s="37"/>
      <c r="L17" s="45"/>
      <c r="N17" s="45"/>
      <c r="O17" s="45"/>
    </row>
    <row r="18" spans="2:15" ht="3.75" customHeight="1">
      <c r="B18" s="45"/>
      <c r="C18" s="45"/>
      <c r="D18" s="45"/>
      <c r="E18" s="45"/>
      <c r="F18" s="45"/>
      <c r="G18" s="75"/>
      <c r="H18" s="75"/>
      <c r="I18" s="75"/>
      <c r="J18" s="75"/>
      <c r="K18" s="75"/>
      <c r="L18" s="45"/>
      <c r="N18" s="45"/>
      <c r="O18" s="45"/>
    </row>
    <row r="19" spans="2:15">
      <c r="B19" s="66"/>
      <c r="C19" s="66"/>
      <c r="D19" s="67"/>
      <c r="E19" s="67"/>
      <c r="F19" s="66"/>
      <c r="G19" s="76"/>
      <c r="H19" s="76"/>
      <c r="I19" s="76"/>
      <c r="J19" s="76"/>
      <c r="K19" s="76"/>
      <c r="L19" s="45"/>
      <c r="N19" s="45"/>
      <c r="O19" s="45"/>
    </row>
    <row r="20" spans="2:15" ht="3.75" customHeight="1">
      <c r="B20" s="45"/>
      <c r="C20" s="45"/>
      <c r="D20" s="45"/>
      <c r="E20" s="45"/>
      <c r="F20" s="45"/>
      <c r="G20" s="75"/>
      <c r="H20" s="75"/>
      <c r="I20" s="75"/>
      <c r="J20" s="75"/>
      <c r="K20" s="75"/>
      <c r="L20" s="45"/>
      <c r="N20" s="45"/>
      <c r="O20" s="45"/>
    </row>
    <row r="21" spans="2:15">
      <c r="B21" s="45"/>
      <c r="C21" s="45"/>
      <c r="D21" s="46"/>
      <c r="E21" s="46"/>
      <c r="F21" s="45"/>
      <c r="G21" s="37"/>
      <c r="H21" s="37"/>
      <c r="I21" s="37"/>
      <c r="J21" s="37"/>
      <c r="K21" s="37"/>
      <c r="L21" s="45"/>
      <c r="N21" s="45"/>
      <c r="O21" s="45"/>
    </row>
    <row r="22" spans="2:15">
      <c r="B22" s="45"/>
      <c r="C22" s="45"/>
      <c r="D22" s="45"/>
      <c r="E22" s="45"/>
      <c r="F22" s="45"/>
      <c r="G22" s="37"/>
      <c r="H22" s="37"/>
      <c r="I22" s="37"/>
      <c r="J22" s="37"/>
      <c r="K22" s="37"/>
      <c r="L22" s="45"/>
      <c r="N22" s="45"/>
      <c r="O22" s="45"/>
    </row>
    <row r="23" spans="2:15">
      <c r="B23" s="45"/>
      <c r="C23" s="45"/>
      <c r="D23" s="46"/>
      <c r="E23" s="46"/>
      <c r="F23" s="45"/>
      <c r="G23" s="40"/>
      <c r="H23" s="40"/>
      <c r="I23" s="40"/>
      <c r="J23" s="40"/>
      <c r="K23" s="40"/>
      <c r="L23" s="45"/>
      <c r="N23" s="45"/>
      <c r="O23" s="45"/>
    </row>
    <row r="24" spans="2:15">
      <c r="B24" s="45"/>
      <c r="C24" s="45"/>
      <c r="D24" s="46"/>
      <c r="E24" s="46"/>
      <c r="F24" s="45"/>
      <c r="G24" s="40"/>
      <c r="H24" s="40"/>
      <c r="I24" s="40"/>
      <c r="J24" s="40"/>
      <c r="K24" s="40"/>
      <c r="L24" s="45"/>
      <c r="N24" s="45"/>
      <c r="O24" s="45"/>
    </row>
    <row r="25" spans="2:15" ht="3.75" customHeight="1"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N25" s="45"/>
      <c r="O25" s="45"/>
    </row>
    <row r="26" spans="2:15">
      <c r="B26" s="66"/>
      <c r="C26" s="66"/>
      <c r="D26" s="67"/>
      <c r="E26" s="67"/>
      <c r="F26" s="66"/>
      <c r="G26" s="67"/>
      <c r="H26" s="67"/>
      <c r="I26" s="67"/>
      <c r="J26" s="67"/>
      <c r="K26" s="67"/>
      <c r="L26" s="45"/>
      <c r="N26" s="45"/>
      <c r="O26" s="45"/>
    </row>
    <row r="27" spans="2:15"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</row>
    <row r="28" spans="2:15">
      <c r="B28" s="68"/>
      <c r="C28" s="68"/>
      <c r="D28" s="69"/>
      <c r="E28" s="69"/>
      <c r="F28" s="69"/>
      <c r="G28" s="69"/>
      <c r="H28" s="69"/>
      <c r="I28" s="69"/>
      <c r="J28" s="69"/>
      <c r="K28" s="69"/>
      <c r="L28" s="45"/>
    </row>
    <row r="29" spans="2:15">
      <c r="B29" s="68"/>
      <c r="C29" s="68"/>
      <c r="D29" s="69"/>
      <c r="E29" s="69"/>
      <c r="F29" s="69"/>
      <c r="G29" s="69"/>
      <c r="H29" s="69"/>
      <c r="I29" s="69"/>
      <c r="J29" s="69"/>
      <c r="K29" s="69"/>
      <c r="L29" s="45"/>
    </row>
    <row r="30" spans="2:15"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</row>
    <row r="31" spans="2:15" outlineLevel="1">
      <c r="B31" s="45"/>
      <c r="C31" s="45"/>
      <c r="D31" s="45"/>
      <c r="E31" s="45"/>
      <c r="F31" s="45"/>
      <c r="G31" s="46"/>
      <c r="H31" s="46"/>
      <c r="I31" s="46"/>
      <c r="J31" s="46"/>
      <c r="K31" s="46"/>
      <c r="L31" s="45"/>
    </row>
    <row r="32" spans="2:15" outlineLevel="1">
      <c r="D32" s="59"/>
      <c r="E32" s="59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K10" sqref="K10"/>
    </sheetView>
  </sheetViews>
  <sheetFormatPr defaultRowHeight="12"/>
  <cols>
    <col min="1" max="1" width="2" style="7" customWidth="1"/>
    <col min="2" max="2" width="22.7109375" style="7" customWidth="1"/>
    <col min="3" max="3" width="10" style="7" bestFit="1" customWidth="1"/>
    <col min="4" max="4" width="9.140625" style="7"/>
    <col min="5" max="5" width="11.5703125" style="7" bestFit="1" customWidth="1"/>
    <col min="6" max="6" width="2" style="7" customWidth="1"/>
    <col min="7" max="7" width="10" style="7" bestFit="1" customWidth="1"/>
    <col min="8" max="11" width="9.140625" style="7"/>
    <col min="12" max="12" width="2" style="7" customWidth="1"/>
    <col min="13" max="16384" width="9.140625" style="7"/>
  </cols>
  <sheetData>
    <row r="1" spans="1:20" ht="15.75">
      <c r="B1" s="6" t="s">
        <v>4</v>
      </c>
    </row>
    <row r="3" spans="1:20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 spans="1:20" ht="24.75" thickBot="1">
      <c r="B4" s="17" t="s">
        <v>53</v>
      </c>
      <c r="C4" s="18" t="s">
        <v>54</v>
      </c>
      <c r="D4" s="18" t="s">
        <v>55</v>
      </c>
      <c r="E4" s="18" t="s">
        <v>56</v>
      </c>
      <c r="F4" s="22"/>
      <c r="G4" s="19" t="s">
        <v>57</v>
      </c>
      <c r="H4" s="19" t="s">
        <v>58</v>
      </c>
      <c r="I4" s="19" t="s">
        <v>59</v>
      </c>
      <c r="J4" s="19" t="s">
        <v>60</v>
      </c>
      <c r="K4" s="19" t="s">
        <v>61</v>
      </c>
      <c r="M4" s="23" t="s">
        <v>66</v>
      </c>
      <c r="N4" s="21"/>
      <c r="O4" s="21"/>
      <c r="P4" s="21"/>
      <c r="Q4" s="21"/>
      <c r="R4" s="21"/>
      <c r="S4" s="21"/>
      <c r="T4" s="21"/>
    </row>
    <row r="5" spans="1:20">
      <c r="B5" s="21"/>
      <c r="C5" s="21"/>
      <c r="D5" s="38"/>
      <c r="E5" s="38"/>
      <c r="F5" s="21"/>
      <c r="G5" s="36"/>
      <c r="H5" s="36"/>
      <c r="I5" s="36"/>
      <c r="J5" s="36"/>
      <c r="K5" s="36"/>
      <c r="L5" s="21"/>
      <c r="M5" s="21"/>
      <c r="N5" s="21"/>
      <c r="O5" s="21"/>
      <c r="P5" s="21"/>
      <c r="Q5" s="21"/>
      <c r="R5" s="21"/>
      <c r="S5" s="21"/>
      <c r="T5" s="21"/>
    </row>
    <row r="6" spans="1:20" ht="3.75" customHeight="1">
      <c r="B6" s="21"/>
      <c r="C6" s="21"/>
      <c r="D6" s="21"/>
      <c r="E6" s="21"/>
      <c r="F6" s="21"/>
      <c r="G6" s="36"/>
      <c r="H6" s="36"/>
      <c r="I6" s="36"/>
      <c r="J6" s="36"/>
      <c r="K6" s="36"/>
      <c r="L6" s="21"/>
      <c r="M6" s="21"/>
      <c r="N6" s="21"/>
      <c r="O6" s="21"/>
      <c r="P6" s="21"/>
      <c r="Q6" s="21"/>
      <c r="R6" s="21"/>
      <c r="S6" s="21"/>
      <c r="T6" s="21"/>
    </row>
    <row r="7" spans="1:20">
      <c r="A7" s="21"/>
      <c r="B7" s="21"/>
      <c r="C7" s="21"/>
      <c r="D7" s="21"/>
      <c r="E7" s="21"/>
      <c r="F7" s="21"/>
      <c r="G7" s="61"/>
      <c r="H7" s="61"/>
      <c r="I7" s="61"/>
      <c r="J7" s="61"/>
      <c r="K7" s="61"/>
      <c r="L7" s="21"/>
      <c r="M7" s="21"/>
      <c r="N7" s="21"/>
      <c r="O7" s="21"/>
      <c r="P7" s="21"/>
      <c r="Q7" s="21"/>
      <c r="R7" s="21"/>
      <c r="S7" s="21"/>
      <c r="T7" s="21"/>
    </row>
    <row r="8" spans="1:20">
      <c r="A8" s="21"/>
      <c r="B8" s="24"/>
      <c r="C8" s="24"/>
      <c r="D8" s="24"/>
      <c r="E8" s="24"/>
      <c r="F8" s="40"/>
      <c r="G8" s="37"/>
      <c r="H8" s="37"/>
      <c r="I8" s="37"/>
      <c r="J8" s="37"/>
      <c r="K8" s="37"/>
      <c r="L8" s="21"/>
      <c r="M8" s="21"/>
      <c r="N8" s="21"/>
      <c r="O8" s="21"/>
      <c r="P8" s="21"/>
      <c r="Q8" s="21"/>
      <c r="R8" s="21"/>
      <c r="S8" s="21"/>
      <c r="T8" s="21"/>
    </row>
    <row r="9" spans="1:20">
      <c r="A9" s="21"/>
      <c r="B9" s="21"/>
      <c r="C9" s="21"/>
      <c r="D9" s="21"/>
      <c r="E9" s="21"/>
      <c r="F9" s="21"/>
      <c r="G9" s="43"/>
      <c r="H9" s="43"/>
      <c r="I9" s="43"/>
      <c r="J9" s="43"/>
      <c r="K9" s="43"/>
      <c r="L9" s="21"/>
      <c r="M9" s="21"/>
      <c r="N9" s="21"/>
      <c r="O9" s="21"/>
      <c r="P9" s="21"/>
      <c r="Q9" s="21"/>
      <c r="R9" s="21"/>
      <c r="S9" s="21"/>
      <c r="T9" s="21"/>
    </row>
    <row r="10" spans="1:20">
      <c r="A10" s="21"/>
      <c r="B10" s="21"/>
      <c r="C10" s="21"/>
      <c r="D10" s="21"/>
      <c r="E10" s="21"/>
      <c r="F10" s="21"/>
      <c r="G10" s="43"/>
      <c r="H10" s="43"/>
      <c r="I10" s="43"/>
      <c r="J10" s="43"/>
      <c r="K10" s="43"/>
      <c r="L10" s="21"/>
      <c r="M10" s="21"/>
      <c r="N10" s="21"/>
      <c r="O10" s="21"/>
      <c r="P10" s="21"/>
      <c r="Q10" s="21"/>
      <c r="R10" s="21"/>
      <c r="S10" s="21"/>
      <c r="T10" s="21"/>
    </row>
    <row r="11" spans="1:20">
      <c r="A11" s="21"/>
      <c r="B11" s="77"/>
      <c r="C11" s="77"/>
      <c r="D11" s="77"/>
      <c r="E11" s="77"/>
      <c r="F11" s="77"/>
      <c r="G11" s="78"/>
      <c r="H11" s="78"/>
      <c r="I11" s="78"/>
      <c r="J11" s="78"/>
      <c r="K11" s="78"/>
      <c r="L11" s="21"/>
      <c r="M11" s="21"/>
      <c r="N11" s="21"/>
      <c r="O11" s="21"/>
      <c r="P11" s="21"/>
      <c r="Q11" s="21"/>
      <c r="R11" s="21"/>
      <c r="S11" s="21"/>
      <c r="T11" s="21"/>
    </row>
    <row r="12" spans="1:20">
      <c r="A12" s="21"/>
      <c r="B12" s="21"/>
      <c r="C12" s="38"/>
      <c r="D12" s="21"/>
      <c r="E12" s="62"/>
      <c r="F12" s="63"/>
      <c r="G12" s="44"/>
      <c r="H12" s="43"/>
      <c r="I12" s="43"/>
      <c r="J12" s="43"/>
      <c r="K12" s="43"/>
      <c r="L12" s="21"/>
      <c r="M12" s="21"/>
      <c r="N12" s="21"/>
      <c r="O12" s="21"/>
      <c r="P12" s="21"/>
      <c r="Q12" s="21"/>
      <c r="R12" s="21"/>
      <c r="S12" s="21"/>
      <c r="T12" s="21"/>
    </row>
    <row r="13" spans="1:20">
      <c r="A13" s="21"/>
      <c r="B13" s="21"/>
      <c r="C13" s="38"/>
      <c r="D13" s="21"/>
      <c r="E13" s="64"/>
      <c r="F13" s="63"/>
      <c r="G13" s="43"/>
      <c r="H13" s="43"/>
      <c r="I13" s="43"/>
      <c r="J13" s="43"/>
      <c r="K13" s="43"/>
      <c r="L13" s="21"/>
      <c r="M13" s="21"/>
      <c r="N13" s="21"/>
      <c r="O13" s="21"/>
      <c r="P13" s="21"/>
      <c r="Q13" s="21"/>
      <c r="R13" s="21"/>
      <c r="S13" s="21"/>
      <c r="T13" s="21"/>
    </row>
    <row r="14" spans="1:20">
      <c r="A14" s="21"/>
      <c r="B14" s="21"/>
      <c r="C14" s="38"/>
      <c r="D14" s="21"/>
      <c r="E14" s="62"/>
      <c r="F14" s="63"/>
      <c r="G14" s="44"/>
      <c r="H14" s="43"/>
      <c r="I14" s="43"/>
      <c r="J14" s="43"/>
      <c r="K14" s="43"/>
      <c r="L14" s="21"/>
      <c r="M14" s="21"/>
      <c r="N14" s="21"/>
      <c r="O14" s="21"/>
      <c r="P14" s="21"/>
      <c r="Q14" s="21"/>
      <c r="R14" s="21"/>
      <c r="S14" s="21"/>
      <c r="T14" s="21"/>
    </row>
    <row r="15" spans="1:20">
      <c r="A15" s="21"/>
      <c r="B15" s="24"/>
      <c r="C15" s="40"/>
      <c r="D15" s="24"/>
      <c r="E15" s="40"/>
      <c r="F15" s="24"/>
      <c r="G15" s="43"/>
      <c r="H15" s="43"/>
      <c r="I15" s="43"/>
      <c r="J15" s="43"/>
      <c r="K15" s="43"/>
      <c r="L15" s="21"/>
      <c r="M15" s="21"/>
      <c r="N15" s="21"/>
      <c r="O15" s="21"/>
      <c r="P15" s="21"/>
      <c r="Q15" s="21"/>
      <c r="R15" s="21"/>
      <c r="S15" s="21"/>
      <c r="T15" s="21"/>
    </row>
    <row r="16" spans="1:20">
      <c r="A16" s="21"/>
      <c r="B16" s="21"/>
      <c r="C16" s="38"/>
      <c r="D16" s="21"/>
      <c r="E16" s="38"/>
      <c r="F16" s="21"/>
      <c r="G16" s="43"/>
      <c r="H16" s="43"/>
      <c r="I16" s="43"/>
      <c r="J16" s="43"/>
      <c r="K16" s="43"/>
      <c r="L16" s="21"/>
      <c r="M16" s="21"/>
      <c r="N16" s="21"/>
      <c r="O16" s="21"/>
      <c r="P16" s="21"/>
      <c r="Q16" s="21"/>
      <c r="R16" s="21"/>
      <c r="S16" s="21"/>
      <c r="T16" s="21"/>
    </row>
    <row r="17" spans="1:20">
      <c r="A17" s="21"/>
      <c r="B17" s="21"/>
      <c r="C17" s="38"/>
      <c r="D17" s="21"/>
      <c r="E17" s="38"/>
      <c r="F17" s="21"/>
      <c r="G17" s="43"/>
      <c r="H17" s="43"/>
      <c r="I17" s="43"/>
      <c r="J17" s="43"/>
      <c r="K17" s="43"/>
      <c r="L17" s="21"/>
      <c r="M17" s="21"/>
      <c r="N17" s="21"/>
      <c r="O17" s="21"/>
      <c r="P17" s="21"/>
      <c r="Q17" s="21"/>
      <c r="R17" s="21"/>
      <c r="S17" s="21"/>
      <c r="T17" s="21"/>
    </row>
    <row r="18" spans="1:20">
      <c r="A18" s="21"/>
      <c r="B18" s="24"/>
      <c r="C18" s="40"/>
      <c r="D18" s="24"/>
      <c r="E18" s="40"/>
      <c r="F18" s="24"/>
      <c r="G18" s="43"/>
      <c r="H18" s="43"/>
      <c r="I18" s="43"/>
      <c r="J18" s="43"/>
      <c r="K18" s="43"/>
      <c r="L18" s="21"/>
      <c r="M18" s="21"/>
      <c r="N18" s="21"/>
      <c r="O18" s="21"/>
      <c r="P18" s="21"/>
      <c r="Q18" s="21"/>
      <c r="R18" s="21"/>
      <c r="S18" s="21"/>
      <c r="T18" s="21"/>
    </row>
    <row r="19" spans="1:20">
      <c r="B19" s="21"/>
      <c r="C19" s="21"/>
      <c r="D19" s="21"/>
      <c r="E19" s="21"/>
      <c r="F19" s="21"/>
      <c r="G19" s="43"/>
      <c r="H19" s="43"/>
      <c r="I19" s="43"/>
      <c r="J19" s="43"/>
      <c r="K19" s="43"/>
      <c r="L19" s="21"/>
      <c r="M19" s="21"/>
      <c r="N19" s="21"/>
      <c r="O19" s="21"/>
      <c r="P19" s="21"/>
      <c r="Q19" s="21"/>
      <c r="R19" s="21"/>
      <c r="S19" s="21"/>
      <c r="T19" s="21"/>
    </row>
    <row r="20" spans="1:20">
      <c r="B20" s="21"/>
      <c r="C20" s="21"/>
      <c r="D20" s="21"/>
      <c r="E20" s="21"/>
      <c r="F20" s="21"/>
      <c r="G20" s="43"/>
      <c r="H20" s="43"/>
      <c r="I20" s="43"/>
      <c r="J20" s="43"/>
      <c r="K20" s="43"/>
      <c r="L20" s="21"/>
      <c r="M20" s="21"/>
      <c r="N20" s="21"/>
      <c r="O20" s="21"/>
      <c r="P20" s="21"/>
      <c r="Q20" s="21"/>
      <c r="R20" s="21"/>
      <c r="S20" s="21"/>
      <c r="T20" s="21"/>
    </row>
    <row r="21" spans="1:20"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</row>
    <row r="22" spans="1:20">
      <c r="B22" s="21"/>
      <c r="C22" s="21"/>
      <c r="D22" s="21"/>
      <c r="E22" s="21"/>
      <c r="F22" s="21"/>
      <c r="G22" s="41"/>
      <c r="H22" s="65"/>
      <c r="I22" s="65"/>
      <c r="J22" s="65"/>
      <c r="K22" s="65"/>
      <c r="L22" s="21"/>
      <c r="M22" s="21"/>
      <c r="N22" s="21"/>
      <c r="O22" s="21"/>
      <c r="P22" s="21"/>
      <c r="Q22" s="21"/>
      <c r="R22" s="21"/>
      <c r="S22" s="21"/>
      <c r="T22" s="21"/>
    </row>
    <row r="23" spans="1:20">
      <c r="B23" s="21"/>
      <c r="C23" s="21"/>
      <c r="D23" s="21"/>
      <c r="E23" s="21"/>
      <c r="F23" s="21"/>
      <c r="G23" s="65"/>
      <c r="H23" s="38"/>
      <c r="I23" s="38"/>
      <c r="J23" s="38"/>
      <c r="K23" s="38"/>
      <c r="L23" s="21"/>
      <c r="M23" s="21"/>
      <c r="N23" s="21"/>
      <c r="O23" s="21"/>
      <c r="P23" s="21"/>
      <c r="Q23" s="21"/>
      <c r="R23" s="21"/>
      <c r="S23" s="21"/>
      <c r="T23" s="21"/>
    </row>
    <row r="24" spans="1:20">
      <c r="B24" s="21"/>
      <c r="C24" s="21"/>
      <c r="D24" s="21"/>
      <c r="E24" s="21"/>
      <c r="F24" s="21"/>
      <c r="G24" s="65"/>
      <c r="H24" s="38"/>
      <c r="I24" s="38"/>
      <c r="J24" s="38"/>
      <c r="K24" s="38"/>
      <c r="L24" s="21"/>
      <c r="M24" s="21"/>
      <c r="N24" s="21"/>
      <c r="O24" s="21"/>
      <c r="P24" s="21"/>
      <c r="Q24" s="21"/>
      <c r="R24" s="21"/>
      <c r="S24" s="21"/>
      <c r="T24" s="21"/>
    </row>
    <row r="25" spans="1:20">
      <c r="B25" s="21"/>
      <c r="C25" s="21"/>
      <c r="D25" s="21"/>
      <c r="E25" s="21"/>
      <c r="F25" s="21"/>
      <c r="G25" s="65"/>
      <c r="H25" s="38"/>
      <c r="I25" s="38"/>
      <c r="J25" s="38"/>
      <c r="K25" s="38"/>
      <c r="L25" s="21"/>
      <c r="M25" s="21"/>
      <c r="N25" s="21"/>
      <c r="O25" s="21"/>
      <c r="P25" s="21"/>
      <c r="Q25" s="21"/>
      <c r="R25" s="21"/>
      <c r="S25" s="21"/>
      <c r="T25" s="21"/>
    </row>
    <row r="26" spans="1:20">
      <c r="B26" s="21"/>
      <c r="C26" s="21"/>
      <c r="D26" s="21"/>
      <c r="E26" s="21"/>
      <c r="F26" s="21"/>
      <c r="G26" s="65"/>
      <c r="H26" s="38"/>
      <c r="I26" s="38"/>
      <c r="J26" s="38"/>
      <c r="K26" s="38"/>
      <c r="L26" s="21"/>
      <c r="M26" s="21"/>
      <c r="N26" s="21"/>
      <c r="O26" s="21"/>
      <c r="P26" s="21"/>
      <c r="Q26" s="21"/>
      <c r="R26" s="21"/>
      <c r="S26" s="21"/>
      <c r="T26" s="21"/>
    </row>
    <row r="27" spans="1:20"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Index</vt:lpstr>
      <vt:lpstr>1.Input --&gt;</vt:lpstr>
      <vt:lpstr>P&amp;L assumptions</vt:lpstr>
      <vt:lpstr>BS assumptions</vt:lpstr>
      <vt:lpstr>2.Output--&gt;</vt:lpstr>
      <vt:lpstr>P&amp;L</vt:lpstr>
      <vt:lpstr>BS</vt:lpstr>
      <vt:lpstr>Cash Flow</vt:lpstr>
      <vt:lpstr>DCF valuation</vt:lpstr>
      <vt:lpstr>3.Charts  --&gt;</vt:lpstr>
      <vt:lpstr>Revenues&amp;Ebitda</vt:lpstr>
      <vt:lpstr>Cash flows</vt:lpstr>
      <vt:lpstr>Ebitda bridge</vt:lpstr>
      <vt:lpstr>Working capital</vt:lpstr>
      <vt:lpstr>DCF results</vt:lpstr>
      <vt:lpstr>4.Sources --&gt;</vt:lpstr>
      <vt:lpstr>P&amp;L source</vt:lpstr>
      <vt:lpstr>BS source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2014-11-26T07:44:36Z</dcterms:modified>
</cp:coreProperties>
</file>