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ohn\Lecture notes\BBM 450 Practical Accounting Data Processing\"/>
    </mc:Choice>
  </mc:AlternateContent>
  <bookViews>
    <workbookView xWindow="0" yWindow="0" windowWidth="20490" windowHeight="9045" activeTab="2"/>
  </bookViews>
  <sheets>
    <sheet name="Sheet2" sheetId="2" r:id="rId1"/>
    <sheet name="Sheet3" sheetId="3" r:id="rId2"/>
    <sheet name="Sheet1" sheetId="1" r:id="rId3"/>
  </sheets>
  <calcPr calcId="152511" iterate="1" iterateCount="200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2" i="1"/>
  <c r="F104" i="1" l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G19" i="1"/>
  <c r="F19" i="1"/>
  <c r="G18" i="1"/>
  <c r="F18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</calcChain>
</file>

<file path=xl/sharedStrings.xml><?xml version="1.0" encoding="utf-8"?>
<sst xmlns="http://schemas.openxmlformats.org/spreadsheetml/2006/main" count="230" uniqueCount="34">
  <si>
    <t>Customer</t>
  </si>
  <si>
    <t>Sales- person</t>
  </si>
  <si>
    <t>Days Old</t>
  </si>
  <si>
    <t>Classification</t>
  </si>
  <si>
    <t>Current</t>
  </si>
  <si>
    <t>X</t>
  </si>
  <si>
    <t>B</t>
  </si>
  <si>
    <t>30-60 Days</t>
  </si>
  <si>
    <t>Y</t>
  </si>
  <si>
    <t>C</t>
  </si>
  <si>
    <t>60-90 Days</t>
  </si>
  <si>
    <t>Over 90 Days</t>
  </si>
  <si>
    <t>E</t>
  </si>
  <si>
    <t>Z</t>
  </si>
  <si>
    <t>A</t>
  </si>
  <si>
    <t>W</t>
  </si>
  <si>
    <t>P</t>
  </si>
  <si>
    <t>V</t>
  </si>
  <si>
    <t>D</t>
  </si>
  <si>
    <t>R</t>
  </si>
  <si>
    <t>T</t>
  </si>
  <si>
    <t>F</t>
  </si>
  <si>
    <t>G</t>
  </si>
  <si>
    <t>Today</t>
  </si>
  <si>
    <t>Invoice Date</t>
  </si>
  <si>
    <t>Customer Type</t>
  </si>
  <si>
    <t>Balance</t>
  </si>
  <si>
    <t>Row Labels</t>
  </si>
  <si>
    <t>Grand Total</t>
  </si>
  <si>
    <t>Sum of Balance</t>
  </si>
  <si>
    <t>Sum of Customer</t>
  </si>
  <si>
    <t>Sum of Days Old</t>
  </si>
  <si>
    <t>SCORE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</si>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</sst>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C]d\-mmm;@"/>
    <numFmt numFmtId="165" formatCode="d/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" refreshedDate="42103.880346412036" createdVersion="5" refreshedVersion="5" minRefreshableVersion="3" recordCount="100">
  <cacheSource type="worksheet">
    <worksheetSource ref="A4:G104" sheet="Sheet1"/>
  </cacheSource>
  <cacheFields count="7">
    <cacheField name="Customer" numFmtId="0">
      <sharedItems containsSemiMixedTypes="0" containsString="0" containsNumber="1" containsInteger="1" minValue="1" maxValue="100"/>
    </cacheField>
    <cacheField name="Customer Type" numFmtId="0">
      <sharedItems count="7">
        <s v="X"/>
        <s v="Y"/>
        <s v="Z"/>
        <s v="W"/>
        <s v="V"/>
        <s v="R"/>
        <s v="T"/>
      </sharedItems>
    </cacheField>
    <cacheField name="Sales- person" numFmtId="0">
      <sharedItems count="8">
        <s v="B"/>
        <s v="C"/>
        <s v="E"/>
        <s v="A"/>
        <s v="P"/>
        <s v="D"/>
        <s v="F"/>
        <s v="G"/>
      </sharedItems>
    </cacheField>
    <cacheField name="Balance" numFmtId="0">
      <sharedItems containsSemiMixedTypes="0" containsString="0" containsNumber="1" containsInteger="1" minValue="54" maxValue="1991"/>
    </cacheField>
    <cacheField name="Invoice Date" numFmtId="165">
      <sharedItems containsSemiMixedTypes="0" containsNonDate="0" containsDate="1" containsString="0" minDate="2015-01-02T00:00:00" maxDate="2015-04-02T00:00:00" count="59">
        <d v="2015-02-10T00:00:00"/>
        <d v="2015-03-07T00:00:00"/>
        <d v="2015-03-04T00:00:00"/>
        <d v="2015-02-05T00:00:00"/>
        <d v="2015-02-19T00:00:00"/>
        <d v="2015-03-31T00:00:00"/>
        <d v="2015-01-17T00:00:00"/>
        <d v="2015-01-22T00:00:00"/>
        <d v="2015-02-17T00:00:00"/>
        <d v="2015-03-02T00:00:00"/>
        <d v="2015-01-16T00:00:00"/>
        <d v="2015-01-24T00:00:00"/>
        <d v="2015-03-14T00:00:00"/>
        <d v="2015-01-04T00:00:00"/>
        <d v="2015-03-09T00:00:00"/>
        <d v="2015-03-21T00:00:00"/>
        <d v="2015-03-03T00:00:00"/>
        <d v="2015-01-09T00:00:00"/>
        <d v="2015-02-18T00:00:00"/>
        <d v="2015-02-08T00:00:00"/>
        <d v="2015-03-10T00:00:00"/>
        <d v="2015-01-26T00:00:00"/>
        <d v="2015-03-15T00:00:00"/>
        <d v="2015-02-15T00:00:00"/>
        <d v="2015-03-25T00:00:00"/>
        <d v="2015-02-21T00:00:00"/>
        <d v="2015-02-07T00:00:00"/>
        <d v="2015-02-12T00:00:00"/>
        <d v="2015-02-27T00:00:00"/>
        <d v="2015-02-23T00:00:00"/>
        <d v="2015-03-16T00:00:00"/>
        <d v="2015-03-18T00:00:00"/>
        <d v="2015-02-01T00:00:00"/>
        <d v="2015-02-26T00:00:00"/>
        <d v="2015-03-12T00:00:00"/>
        <d v="2015-03-23T00:00:00"/>
        <d v="2015-02-20T00:00:00"/>
        <d v="2015-01-21T00:00:00"/>
        <d v="2015-03-22T00:00:00"/>
        <d v="2015-02-09T00:00:00"/>
        <d v="2015-03-19T00:00:00"/>
        <d v="2015-01-20T00:00:00"/>
        <d v="2015-04-01T00:00:00"/>
        <d v="2015-03-26T00:00:00"/>
        <d v="2015-01-30T00:00:00"/>
        <d v="2015-02-06T00:00:00"/>
        <d v="2015-03-06T00:00:00"/>
        <d v="2015-02-22T00:00:00"/>
        <d v="2015-01-31T00:00:00"/>
        <d v="2015-02-25T00:00:00"/>
        <d v="2015-03-27T00:00:00"/>
        <d v="2015-01-18T00:00:00"/>
        <d v="2015-01-02T00:00:00"/>
        <d v="2015-02-24T00:00:00"/>
        <d v="2015-01-27T00:00:00"/>
        <d v="2015-03-28T00:00:00"/>
        <d v="2015-01-08T00:00:00"/>
        <d v="2015-02-04T00:00:00"/>
        <d v="2015-01-23T00:00:00"/>
      </sharedItems>
    </cacheField>
    <cacheField name="Days Old" numFmtId="0">
      <sharedItems containsSemiMixedTypes="0" containsString="0" containsNumber="1" containsInteger="1" minValue="8" maxValue="97"/>
    </cacheField>
    <cacheField name="Classification" numFmtId="0">
      <sharedItems count="4">
        <s v="30-60 Days"/>
        <s v="60-90 Days"/>
        <s v="Current"/>
        <s v="Over 90 Day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n v="88"/>
    <x v="0"/>
    <x v="0"/>
    <n v="795"/>
    <x v="0"/>
    <n v="58"/>
    <x v="0"/>
  </r>
  <r>
    <n v="34"/>
    <x v="1"/>
    <x v="1"/>
    <n v="1419"/>
    <x v="1"/>
    <n v="33"/>
    <x v="0"/>
  </r>
  <r>
    <n v="56"/>
    <x v="1"/>
    <x v="1"/>
    <n v="990"/>
    <x v="2"/>
    <n v="36"/>
    <x v="0"/>
  </r>
  <r>
    <n v="54"/>
    <x v="0"/>
    <x v="2"/>
    <n v="1110"/>
    <x v="3"/>
    <n v="63"/>
    <x v="1"/>
  </r>
  <r>
    <n v="29"/>
    <x v="2"/>
    <x v="1"/>
    <n v="421"/>
    <x v="4"/>
    <n v="49"/>
    <x v="0"/>
  </r>
  <r>
    <n v="100"/>
    <x v="2"/>
    <x v="3"/>
    <n v="652"/>
    <x v="5"/>
    <n v="9"/>
    <x v="2"/>
  </r>
  <r>
    <n v="31"/>
    <x v="3"/>
    <x v="4"/>
    <n v="1719"/>
    <x v="6"/>
    <n v="82"/>
    <x v="1"/>
  </r>
  <r>
    <n v="91"/>
    <x v="4"/>
    <x v="5"/>
    <n v="724"/>
    <x v="7"/>
    <n v="77"/>
    <x v="1"/>
  </r>
  <r>
    <n v="83"/>
    <x v="3"/>
    <x v="5"/>
    <n v="849"/>
    <x v="8"/>
    <n v="51"/>
    <x v="0"/>
  </r>
  <r>
    <n v="9"/>
    <x v="5"/>
    <x v="2"/>
    <n v="609"/>
    <x v="9"/>
    <n v="38"/>
    <x v="0"/>
  </r>
  <r>
    <n v="1"/>
    <x v="6"/>
    <x v="6"/>
    <n v="1294"/>
    <x v="10"/>
    <n v="83"/>
    <x v="1"/>
  </r>
  <r>
    <n v="61"/>
    <x v="0"/>
    <x v="7"/>
    <n v="553"/>
    <x v="11"/>
    <n v="75"/>
    <x v="1"/>
  </r>
  <r>
    <n v="98"/>
    <x v="1"/>
    <x v="0"/>
    <n v="1566"/>
    <x v="12"/>
    <n v="26"/>
    <x v="2"/>
  </r>
  <r>
    <n v="22"/>
    <x v="1"/>
    <x v="1"/>
    <n v="1535"/>
    <x v="13"/>
    <n v="95"/>
    <x v="3"/>
  </r>
  <r>
    <n v="36"/>
    <x v="0"/>
    <x v="1"/>
    <n v="155"/>
    <x v="14"/>
    <n v="31"/>
    <x v="0"/>
  </r>
  <r>
    <n v="79"/>
    <x v="2"/>
    <x v="2"/>
    <n v="1234"/>
    <x v="15"/>
    <n v="19"/>
    <x v="2"/>
  </r>
  <r>
    <n v="59"/>
    <x v="2"/>
    <x v="1"/>
    <n v="906"/>
    <x v="7"/>
    <n v="77"/>
    <x v="1"/>
  </r>
  <r>
    <n v="29"/>
    <x v="3"/>
    <x v="3"/>
    <n v="1549"/>
    <x v="16"/>
    <n v="37"/>
    <x v="0"/>
  </r>
  <r>
    <n v="96"/>
    <x v="4"/>
    <x v="4"/>
    <n v="1814"/>
    <x v="17"/>
    <n v="90"/>
    <x v="3"/>
  </r>
  <r>
    <n v="14"/>
    <x v="3"/>
    <x v="5"/>
    <n v="1266"/>
    <x v="6"/>
    <n v="82"/>
    <x v="1"/>
  </r>
  <r>
    <n v="45"/>
    <x v="5"/>
    <x v="5"/>
    <n v="375"/>
    <x v="18"/>
    <n v="50"/>
    <x v="0"/>
  </r>
  <r>
    <n v="75"/>
    <x v="6"/>
    <x v="2"/>
    <n v="382"/>
    <x v="8"/>
    <n v="51"/>
    <x v="0"/>
  </r>
  <r>
    <n v="48"/>
    <x v="0"/>
    <x v="6"/>
    <n v="772"/>
    <x v="19"/>
    <n v="60"/>
    <x v="1"/>
  </r>
  <r>
    <n v="41"/>
    <x v="1"/>
    <x v="7"/>
    <n v="1765"/>
    <x v="20"/>
    <n v="30"/>
    <x v="0"/>
  </r>
  <r>
    <n v="76"/>
    <x v="1"/>
    <x v="0"/>
    <n v="1108"/>
    <x v="21"/>
    <n v="73"/>
    <x v="1"/>
  </r>
  <r>
    <n v="53"/>
    <x v="0"/>
    <x v="1"/>
    <n v="237"/>
    <x v="22"/>
    <n v="25"/>
    <x v="2"/>
  </r>
  <r>
    <n v="17"/>
    <x v="2"/>
    <x v="1"/>
    <n v="880"/>
    <x v="23"/>
    <n v="53"/>
    <x v="0"/>
  </r>
  <r>
    <n v="71"/>
    <x v="2"/>
    <x v="2"/>
    <n v="449"/>
    <x v="22"/>
    <n v="25"/>
    <x v="2"/>
  </r>
  <r>
    <n v="4"/>
    <x v="3"/>
    <x v="1"/>
    <n v="488"/>
    <x v="24"/>
    <n v="15"/>
    <x v="2"/>
  </r>
  <r>
    <n v="16"/>
    <x v="4"/>
    <x v="3"/>
    <n v="364"/>
    <x v="25"/>
    <n v="47"/>
    <x v="0"/>
  </r>
  <r>
    <n v="39"/>
    <x v="3"/>
    <x v="4"/>
    <n v="1050"/>
    <x v="26"/>
    <n v="61"/>
    <x v="1"/>
  </r>
  <r>
    <n v="46"/>
    <x v="5"/>
    <x v="5"/>
    <n v="1081"/>
    <x v="27"/>
    <n v="56"/>
    <x v="0"/>
  </r>
  <r>
    <n v="6"/>
    <x v="6"/>
    <x v="5"/>
    <n v="1826"/>
    <x v="1"/>
    <n v="33"/>
    <x v="0"/>
  </r>
  <r>
    <n v="57"/>
    <x v="0"/>
    <x v="2"/>
    <n v="1505"/>
    <x v="28"/>
    <n v="41"/>
    <x v="0"/>
  </r>
  <r>
    <n v="84"/>
    <x v="1"/>
    <x v="6"/>
    <n v="533"/>
    <x v="29"/>
    <n v="45"/>
    <x v="0"/>
  </r>
  <r>
    <n v="81"/>
    <x v="1"/>
    <x v="7"/>
    <n v="377"/>
    <x v="30"/>
    <n v="24"/>
    <x v="2"/>
  </r>
  <r>
    <n v="19"/>
    <x v="0"/>
    <x v="0"/>
    <n v="914"/>
    <x v="29"/>
    <n v="45"/>
    <x v="0"/>
  </r>
  <r>
    <n v="48"/>
    <x v="2"/>
    <x v="1"/>
    <n v="557"/>
    <x v="31"/>
    <n v="22"/>
    <x v="2"/>
  </r>
  <r>
    <n v="94"/>
    <x v="2"/>
    <x v="1"/>
    <n v="760"/>
    <x v="22"/>
    <n v="25"/>
    <x v="2"/>
  </r>
  <r>
    <n v="26"/>
    <x v="3"/>
    <x v="2"/>
    <n v="1494"/>
    <x v="32"/>
    <n v="67"/>
    <x v="1"/>
  </r>
  <r>
    <n v="6"/>
    <x v="4"/>
    <x v="1"/>
    <n v="1673"/>
    <x v="33"/>
    <n v="42"/>
    <x v="0"/>
  </r>
  <r>
    <n v="38"/>
    <x v="3"/>
    <x v="3"/>
    <n v="1256"/>
    <x v="34"/>
    <n v="28"/>
    <x v="2"/>
  </r>
  <r>
    <n v="83"/>
    <x v="5"/>
    <x v="4"/>
    <n v="338"/>
    <x v="25"/>
    <n v="47"/>
    <x v="0"/>
  </r>
  <r>
    <n v="23"/>
    <x v="6"/>
    <x v="5"/>
    <n v="268"/>
    <x v="35"/>
    <n v="17"/>
    <x v="2"/>
  </r>
  <r>
    <n v="29"/>
    <x v="0"/>
    <x v="5"/>
    <n v="530"/>
    <x v="8"/>
    <n v="51"/>
    <x v="0"/>
  </r>
  <r>
    <n v="89"/>
    <x v="1"/>
    <x v="2"/>
    <n v="1724"/>
    <x v="14"/>
    <n v="31"/>
    <x v="0"/>
  </r>
  <r>
    <n v="94"/>
    <x v="1"/>
    <x v="6"/>
    <n v="1725"/>
    <x v="36"/>
    <n v="48"/>
    <x v="0"/>
  </r>
  <r>
    <n v="19"/>
    <x v="0"/>
    <x v="7"/>
    <n v="1975"/>
    <x v="4"/>
    <n v="49"/>
    <x v="0"/>
  </r>
  <r>
    <n v="35"/>
    <x v="2"/>
    <x v="0"/>
    <n v="1624"/>
    <x v="10"/>
    <n v="83"/>
    <x v="1"/>
  </r>
  <r>
    <n v="41"/>
    <x v="2"/>
    <x v="1"/>
    <n v="632"/>
    <x v="16"/>
    <n v="37"/>
    <x v="0"/>
  </r>
  <r>
    <n v="33"/>
    <x v="3"/>
    <x v="1"/>
    <n v="603"/>
    <x v="37"/>
    <n v="78"/>
    <x v="1"/>
  </r>
  <r>
    <n v="59"/>
    <x v="4"/>
    <x v="2"/>
    <n v="325"/>
    <x v="38"/>
    <n v="18"/>
    <x v="2"/>
  </r>
  <r>
    <n v="29"/>
    <x v="3"/>
    <x v="1"/>
    <n v="1094"/>
    <x v="39"/>
    <n v="59"/>
    <x v="0"/>
  </r>
  <r>
    <n v="80"/>
    <x v="5"/>
    <x v="3"/>
    <n v="1340"/>
    <x v="21"/>
    <n v="73"/>
    <x v="1"/>
  </r>
  <r>
    <n v="35"/>
    <x v="6"/>
    <x v="4"/>
    <n v="1953"/>
    <x v="40"/>
    <n v="21"/>
    <x v="2"/>
  </r>
  <r>
    <n v="63"/>
    <x v="0"/>
    <x v="5"/>
    <n v="694"/>
    <x v="41"/>
    <n v="79"/>
    <x v="1"/>
  </r>
  <r>
    <n v="39"/>
    <x v="1"/>
    <x v="5"/>
    <n v="1892"/>
    <x v="42"/>
    <n v="8"/>
    <x v="2"/>
  </r>
  <r>
    <n v="98"/>
    <x v="1"/>
    <x v="2"/>
    <n v="684"/>
    <x v="5"/>
    <n v="9"/>
    <x v="2"/>
  </r>
  <r>
    <n v="17"/>
    <x v="0"/>
    <x v="6"/>
    <n v="596"/>
    <x v="30"/>
    <n v="24"/>
    <x v="2"/>
  </r>
  <r>
    <n v="97"/>
    <x v="2"/>
    <x v="7"/>
    <n v="872"/>
    <x v="24"/>
    <n v="15"/>
    <x v="2"/>
  </r>
  <r>
    <n v="50"/>
    <x v="2"/>
    <x v="0"/>
    <n v="898"/>
    <x v="38"/>
    <n v="18"/>
    <x v="2"/>
  </r>
  <r>
    <n v="59"/>
    <x v="3"/>
    <x v="1"/>
    <n v="1198"/>
    <x v="33"/>
    <n v="42"/>
    <x v="0"/>
  </r>
  <r>
    <n v="36"/>
    <x v="4"/>
    <x v="1"/>
    <n v="622"/>
    <x v="8"/>
    <n v="51"/>
    <x v="0"/>
  </r>
  <r>
    <n v="9"/>
    <x v="3"/>
    <x v="2"/>
    <n v="702"/>
    <x v="43"/>
    <n v="14"/>
    <x v="2"/>
  </r>
  <r>
    <n v="74"/>
    <x v="5"/>
    <x v="1"/>
    <n v="408"/>
    <x v="31"/>
    <n v="22"/>
    <x v="2"/>
  </r>
  <r>
    <n v="95"/>
    <x v="6"/>
    <x v="3"/>
    <n v="1278"/>
    <x v="14"/>
    <n v="31"/>
    <x v="0"/>
  </r>
  <r>
    <n v="1"/>
    <x v="0"/>
    <x v="4"/>
    <n v="291"/>
    <x v="36"/>
    <n v="48"/>
    <x v="0"/>
  </r>
  <r>
    <n v="16"/>
    <x v="1"/>
    <x v="5"/>
    <n v="54"/>
    <x v="23"/>
    <n v="53"/>
    <x v="0"/>
  </r>
  <r>
    <n v="50"/>
    <x v="1"/>
    <x v="5"/>
    <n v="1496"/>
    <x v="44"/>
    <n v="69"/>
    <x v="1"/>
  </r>
  <r>
    <n v="27"/>
    <x v="0"/>
    <x v="2"/>
    <n v="514"/>
    <x v="37"/>
    <n v="78"/>
    <x v="1"/>
  </r>
  <r>
    <n v="80"/>
    <x v="2"/>
    <x v="6"/>
    <n v="1786"/>
    <x v="45"/>
    <n v="62"/>
    <x v="1"/>
  </r>
  <r>
    <n v="55"/>
    <x v="2"/>
    <x v="7"/>
    <n v="503"/>
    <x v="6"/>
    <n v="82"/>
    <x v="1"/>
  </r>
  <r>
    <n v="8"/>
    <x v="3"/>
    <x v="0"/>
    <n v="1019"/>
    <x v="26"/>
    <n v="61"/>
    <x v="1"/>
  </r>
  <r>
    <n v="54"/>
    <x v="4"/>
    <x v="1"/>
    <n v="1674"/>
    <x v="46"/>
    <n v="34"/>
    <x v="0"/>
  </r>
  <r>
    <n v="18"/>
    <x v="3"/>
    <x v="1"/>
    <n v="1502"/>
    <x v="32"/>
    <n v="67"/>
    <x v="1"/>
  </r>
  <r>
    <n v="64"/>
    <x v="5"/>
    <x v="2"/>
    <n v="845"/>
    <x v="47"/>
    <n v="46"/>
    <x v="0"/>
  </r>
  <r>
    <n v="33"/>
    <x v="6"/>
    <x v="1"/>
    <n v="677"/>
    <x v="48"/>
    <n v="68"/>
    <x v="1"/>
  </r>
  <r>
    <n v="72"/>
    <x v="0"/>
    <x v="3"/>
    <n v="1694"/>
    <x v="49"/>
    <n v="43"/>
    <x v="0"/>
  </r>
  <r>
    <n v="28"/>
    <x v="1"/>
    <x v="4"/>
    <n v="802"/>
    <x v="50"/>
    <n v="13"/>
    <x v="2"/>
  </r>
  <r>
    <n v="47"/>
    <x v="1"/>
    <x v="5"/>
    <n v="977"/>
    <x v="51"/>
    <n v="81"/>
    <x v="1"/>
  </r>
  <r>
    <n v="66"/>
    <x v="0"/>
    <x v="5"/>
    <n v="1668"/>
    <x v="52"/>
    <n v="97"/>
    <x v="3"/>
  </r>
  <r>
    <n v="15"/>
    <x v="2"/>
    <x v="2"/>
    <n v="1164"/>
    <x v="34"/>
    <n v="28"/>
    <x v="2"/>
  </r>
  <r>
    <n v="2"/>
    <x v="2"/>
    <x v="6"/>
    <n v="1906"/>
    <x v="6"/>
    <n v="82"/>
    <x v="1"/>
  </r>
  <r>
    <n v="14"/>
    <x v="3"/>
    <x v="7"/>
    <n v="495"/>
    <x v="45"/>
    <n v="62"/>
    <x v="1"/>
  </r>
  <r>
    <n v="22"/>
    <x v="4"/>
    <x v="0"/>
    <n v="1843"/>
    <x v="35"/>
    <n v="17"/>
    <x v="2"/>
  </r>
  <r>
    <n v="49"/>
    <x v="3"/>
    <x v="1"/>
    <n v="453"/>
    <x v="53"/>
    <n v="44"/>
    <x v="0"/>
  </r>
  <r>
    <n v="43"/>
    <x v="5"/>
    <x v="1"/>
    <n v="685"/>
    <x v="54"/>
    <n v="72"/>
    <x v="1"/>
  </r>
  <r>
    <n v="2"/>
    <x v="6"/>
    <x v="2"/>
    <n v="171"/>
    <x v="10"/>
    <n v="83"/>
    <x v="1"/>
  </r>
  <r>
    <n v="43"/>
    <x v="0"/>
    <x v="1"/>
    <n v="1468"/>
    <x v="35"/>
    <n v="17"/>
    <x v="2"/>
  </r>
  <r>
    <n v="100"/>
    <x v="1"/>
    <x v="3"/>
    <n v="254"/>
    <x v="30"/>
    <n v="24"/>
    <x v="2"/>
  </r>
  <r>
    <n v="29"/>
    <x v="1"/>
    <x v="4"/>
    <n v="167"/>
    <x v="55"/>
    <n v="12"/>
    <x v="2"/>
  </r>
  <r>
    <n v="82"/>
    <x v="0"/>
    <x v="5"/>
    <n v="1991"/>
    <x v="56"/>
    <n v="91"/>
    <x v="3"/>
  </r>
  <r>
    <n v="72"/>
    <x v="2"/>
    <x v="5"/>
    <n v="1169"/>
    <x v="8"/>
    <n v="51"/>
    <x v="0"/>
  </r>
  <r>
    <n v="85"/>
    <x v="2"/>
    <x v="2"/>
    <n v="64"/>
    <x v="42"/>
    <n v="8"/>
    <x v="2"/>
  </r>
  <r>
    <n v="8"/>
    <x v="3"/>
    <x v="6"/>
    <n v="1022"/>
    <x v="57"/>
    <n v="64"/>
    <x v="1"/>
  </r>
  <r>
    <n v="69"/>
    <x v="4"/>
    <x v="7"/>
    <n v="302"/>
    <x v="58"/>
    <n v="76"/>
    <x v="1"/>
  </r>
  <r>
    <n v="18"/>
    <x v="3"/>
    <x v="0"/>
    <n v="375"/>
    <x v="51"/>
    <n v="81"/>
    <x v="1"/>
  </r>
  <r>
    <n v="69"/>
    <x v="5"/>
    <x v="1"/>
    <n v="1461"/>
    <x v="48"/>
    <n v="68"/>
    <x v="1"/>
  </r>
  <r>
    <n v="67"/>
    <x v="6"/>
    <x v="1"/>
    <n v="1847"/>
    <x v="16"/>
    <n v="37"/>
    <x v="0"/>
  </r>
  <r>
    <n v="32"/>
    <x v="0"/>
    <x v="2"/>
    <n v="347"/>
    <x v="51"/>
    <n v="8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7">
    <pivotField showAll="0"/>
    <pivotField showAll="0">
      <items count="8">
        <item x="5"/>
        <item x="6"/>
        <item x="4"/>
        <item x="3"/>
        <item x="0"/>
        <item x="1"/>
        <item x="2"/>
        <item t="default"/>
      </items>
    </pivotField>
    <pivotField showAll="0">
      <items count="9">
        <item x="3"/>
        <item x="0"/>
        <item x="1"/>
        <item x="5"/>
        <item x="2"/>
        <item x="6"/>
        <item x="7"/>
        <item x="4"/>
        <item t="default"/>
      </items>
    </pivotField>
    <pivotField dataField="1" showAll="0"/>
    <pivotField numFmtId="165" showAll="0">
      <items count="60">
        <item x="52"/>
        <item x="13"/>
        <item x="56"/>
        <item x="17"/>
        <item x="10"/>
        <item x="6"/>
        <item x="51"/>
        <item x="41"/>
        <item x="37"/>
        <item x="7"/>
        <item x="58"/>
        <item x="11"/>
        <item x="21"/>
        <item x="54"/>
        <item x="44"/>
        <item x="48"/>
        <item x="32"/>
        <item x="57"/>
        <item x="3"/>
        <item x="45"/>
        <item x="26"/>
        <item x="19"/>
        <item x="39"/>
        <item x="0"/>
        <item x="27"/>
        <item x="23"/>
        <item x="8"/>
        <item x="18"/>
        <item x="4"/>
        <item x="36"/>
        <item x="25"/>
        <item x="47"/>
        <item x="29"/>
        <item x="53"/>
        <item x="49"/>
        <item x="33"/>
        <item x="28"/>
        <item x="9"/>
        <item x="16"/>
        <item x="2"/>
        <item x="46"/>
        <item x="1"/>
        <item x="14"/>
        <item x="20"/>
        <item x="34"/>
        <item x="12"/>
        <item x="22"/>
        <item x="30"/>
        <item x="31"/>
        <item x="40"/>
        <item x="15"/>
        <item x="38"/>
        <item x="35"/>
        <item x="24"/>
        <item x="43"/>
        <item x="50"/>
        <item x="55"/>
        <item x="5"/>
        <item x="42"/>
        <item t="default"/>
      </items>
    </pivotField>
    <pivotField dataField="1"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Balance" fld="3" baseField="0" baseItem="0"/>
    <dataField name="Sum of Days 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C8" firstHeaderRow="0" firstDataRow="1" firstDataCol="1"/>
  <pivotFields count="7">
    <pivotField dataField="1" showAll="0"/>
    <pivotField showAll="0"/>
    <pivotField showAll="0"/>
    <pivotField dataField="1" showAll="0"/>
    <pivotField numFmtId="165"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" fld="0" baseField="0" baseItem="0"/>
    <dataField name="Sum of Balanc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C7" sqref="C7"/>
    </sheetView>
  </sheetViews>
  <sheetFormatPr defaultRowHeight="15" x14ac:dyDescent="0.25"/>
  <cols>
    <col min="1" max="1" width="13.140625" customWidth="1"/>
    <col min="2" max="2" width="14.5703125" customWidth="1"/>
    <col min="3" max="3" width="15.42578125" bestFit="1" customWidth="1"/>
  </cols>
  <sheetData>
    <row r="3" spans="1:3" x14ac:dyDescent="0.25">
      <c r="A3" s="4" t="s">
        <v>27</v>
      </c>
      <c r="B3" t="s">
        <v>29</v>
      </c>
      <c r="C3" t="s">
        <v>31</v>
      </c>
    </row>
    <row r="4" spans="1:3" x14ac:dyDescent="0.25">
      <c r="A4" s="5" t="s">
        <v>7</v>
      </c>
      <c r="B4" s="6">
        <v>37228</v>
      </c>
      <c r="C4" s="6">
        <v>1628</v>
      </c>
    </row>
    <row r="5" spans="1:3" x14ac:dyDescent="0.25">
      <c r="A5" s="5" t="s">
        <v>10</v>
      </c>
      <c r="B5" s="6">
        <v>31495</v>
      </c>
      <c r="C5" s="6">
        <v>2350</v>
      </c>
    </row>
    <row r="6" spans="1:3" x14ac:dyDescent="0.25">
      <c r="A6" s="5" t="s">
        <v>4</v>
      </c>
      <c r="B6" s="6">
        <v>21936</v>
      </c>
      <c r="C6" s="6">
        <v>503</v>
      </c>
    </row>
    <row r="7" spans="1:3" x14ac:dyDescent="0.25">
      <c r="A7" s="5" t="s">
        <v>11</v>
      </c>
      <c r="B7" s="6">
        <v>7008</v>
      </c>
      <c r="C7" s="6">
        <v>373</v>
      </c>
    </row>
    <row r="8" spans="1:3" x14ac:dyDescent="0.25">
      <c r="A8" s="5" t="s">
        <v>28</v>
      </c>
      <c r="B8" s="6">
        <v>97667</v>
      </c>
      <c r="C8" s="6">
        <v>4854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A3" sqref="A3"/>
    </sheetView>
  </sheetViews>
  <sheetFormatPr defaultRowHeight="15" x14ac:dyDescent="0.25"/>
  <cols>
    <col min="1" max="1" width="13.140625" customWidth="1"/>
    <col min="2" max="2" width="16.28515625" bestFit="1" customWidth="1"/>
    <col min="3" max="3" width="14.5703125" bestFit="1" customWidth="1"/>
  </cols>
  <sheetData>
    <row r="3" spans="1:3" x14ac:dyDescent="0.25">
      <c r="A3" s="4" t="s">
        <v>27</v>
      </c>
      <c r="B3" t="s">
        <v>30</v>
      </c>
      <c r="C3" t="s">
        <v>29</v>
      </c>
    </row>
    <row r="4" spans="1:3" x14ac:dyDescent="0.25">
      <c r="A4" s="5" t="s">
        <v>7</v>
      </c>
      <c r="B4" s="6">
        <v>1745</v>
      </c>
      <c r="C4" s="6">
        <v>37228</v>
      </c>
    </row>
    <row r="5" spans="1:3" x14ac:dyDescent="0.25">
      <c r="A5" s="5" t="s">
        <v>10</v>
      </c>
      <c r="B5" s="6">
        <v>1286</v>
      </c>
      <c r="C5" s="6">
        <v>31495</v>
      </c>
    </row>
    <row r="6" spans="1:3" x14ac:dyDescent="0.25">
      <c r="A6" s="5" t="s">
        <v>4</v>
      </c>
      <c r="B6" s="6">
        <v>1489</v>
      </c>
      <c r="C6" s="6">
        <v>21936</v>
      </c>
    </row>
    <row r="7" spans="1:3" x14ac:dyDescent="0.25">
      <c r="A7" s="5" t="s">
        <v>11</v>
      </c>
      <c r="B7" s="6">
        <v>266</v>
      </c>
      <c r="C7" s="6">
        <v>7008</v>
      </c>
    </row>
    <row r="8" spans="1:3" x14ac:dyDescent="0.25">
      <c r="A8" s="5" t="s">
        <v>28</v>
      </c>
      <c r="B8" s="6">
        <v>4786</v>
      </c>
      <c r="C8" s="6">
        <v>97667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workbookViewId="0">
      <selection activeCell="J5" sqref="J5"/>
    </sheetView>
  </sheetViews>
  <sheetFormatPr defaultRowHeight="15" x14ac:dyDescent="0.25"/>
  <cols>
    <col min="1" max="1" width="12.7109375" customWidth="1"/>
    <col min="2" max="2" width="14.28515625" customWidth="1"/>
    <col min="3" max="3" width="13.28515625" customWidth="1"/>
    <col min="5" max="5" width="13.42578125" customWidth="1"/>
    <col min="7" max="7" width="21.42578125" customWidth="1"/>
    <col min="10" max="10" width="13.28515625" customWidth="1"/>
  </cols>
  <sheetData>
    <row r="1" spans="1:11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1" x14ac:dyDescent="0.25">
      <c r="A2" s="1" t="s">
        <v>23</v>
      </c>
      <c r="B2" s="1"/>
      <c r="C2" s="2">
        <v>42103</v>
      </c>
      <c r="D2" s="1"/>
      <c r="E2" s="1"/>
      <c r="F2" s="1"/>
      <c r="G2" s="1"/>
      <c r="H2" s="1"/>
      <c r="I2" s="1"/>
      <c r="J2" s="1"/>
    </row>
    <row r="3" spans="1:11" x14ac:dyDescent="0.25">
      <c r="A3" s="1"/>
      <c r="B3" s="1"/>
      <c r="C3" s="1"/>
      <c r="D3" s="1"/>
      <c r="E3" s="1"/>
      <c r="F3" s="1"/>
      <c r="G3" s="1"/>
      <c r="H3" s="1"/>
      <c r="I3" s="1"/>
      <c r="J3" s="1"/>
    </row>
    <row r="4" spans="1:11" x14ac:dyDescent="0.25">
      <c r="A4" s="1" t="s">
        <v>0</v>
      </c>
      <c r="B4" s="1" t="s">
        <v>25</v>
      </c>
      <c r="C4" s="1" t="s">
        <v>1</v>
      </c>
      <c r="D4" s="1" t="s">
        <v>26</v>
      </c>
      <c r="E4" s="1" t="s">
        <v>24</v>
      </c>
      <c r="F4" s="1" t="s">
        <v>2</v>
      </c>
      <c r="G4" s="1" t="s">
        <v>3</v>
      </c>
      <c r="H4" s="1"/>
      <c r="I4" s="1">
        <v>0</v>
      </c>
      <c r="J4" s="1" t="s">
        <v>4</v>
      </c>
    </row>
    <row r="5" spans="1:11" x14ac:dyDescent="0.25">
      <c r="A5" s="1">
        <v>88</v>
      </c>
      <c r="B5" s="1" t="s">
        <v>5</v>
      </c>
      <c r="C5" s="1" t="s">
        <v>6</v>
      </c>
      <c r="D5" s="1">
        <v>795</v>
      </c>
      <c r="E5" s="3">
        <v>42045</v>
      </c>
      <c r="F5" s="1">
        <f>$C$2-E5</f>
        <v>58</v>
      </c>
      <c r="G5" s="1" t="str">
        <f>VLOOKUP(F5,$I$4:$J$7,2)</f>
        <v>30-60 Days</v>
      </c>
      <c r="H5" s="1"/>
      <c r="I5" s="1">
        <v>30</v>
      </c>
      <c r="J5" s="1" t="s">
        <v>7</v>
      </c>
    </row>
    <row r="6" spans="1:11" x14ac:dyDescent="0.25">
      <c r="A6" s="1">
        <v>34</v>
      </c>
      <c r="B6" s="1" t="s">
        <v>8</v>
      </c>
      <c r="C6" s="1" t="s">
        <v>9</v>
      </c>
      <c r="D6" s="1">
        <v>1419</v>
      </c>
      <c r="E6" s="3">
        <v>42070</v>
      </c>
      <c r="F6" s="1">
        <f t="shared" ref="F6:F69" si="0">$C$2-E6</f>
        <v>33</v>
      </c>
      <c r="G6" s="1" t="str">
        <f t="shared" ref="G6:G69" si="1">VLOOKUP(F6,$I$4:$J$7,2)</f>
        <v>30-60 Days</v>
      </c>
      <c r="H6" s="1"/>
      <c r="I6" s="1">
        <v>60</v>
      </c>
      <c r="J6" s="1" t="s">
        <v>10</v>
      </c>
    </row>
    <row r="7" spans="1:11" x14ac:dyDescent="0.25">
      <c r="A7" s="1">
        <v>56</v>
      </c>
      <c r="B7" s="1" t="s">
        <v>8</v>
      </c>
      <c r="C7" s="1" t="s">
        <v>9</v>
      </c>
      <c r="D7" s="1">
        <v>990</v>
      </c>
      <c r="E7" s="3">
        <v>42067</v>
      </c>
      <c r="F7" s="1">
        <f t="shared" si="0"/>
        <v>36</v>
      </c>
      <c r="G7" s="1" t="str">
        <f t="shared" si="1"/>
        <v>30-60 Days</v>
      </c>
      <c r="H7" s="1"/>
      <c r="I7" s="1">
        <v>90</v>
      </c>
      <c r="J7" s="1" t="s">
        <v>11</v>
      </c>
    </row>
    <row r="8" spans="1:11" x14ac:dyDescent="0.25">
      <c r="A8" s="1">
        <v>54</v>
      </c>
      <c r="B8" s="1" t="s">
        <v>5</v>
      </c>
      <c r="C8" s="1" t="s">
        <v>12</v>
      </c>
      <c r="D8" s="1">
        <v>1110</v>
      </c>
      <c r="E8" s="3">
        <v>42040</v>
      </c>
      <c r="F8" s="1">
        <f t="shared" si="0"/>
        <v>63</v>
      </c>
      <c r="G8" s="1" t="str">
        <f t="shared" si="1"/>
        <v>60-90 Days</v>
      </c>
      <c r="H8" s="1"/>
      <c r="I8" s="1"/>
      <c r="J8" s="1"/>
    </row>
    <row r="9" spans="1:11" x14ac:dyDescent="0.25">
      <c r="A9" s="1">
        <v>29</v>
      </c>
      <c r="B9" s="1" t="s">
        <v>13</v>
      </c>
      <c r="C9" s="1" t="s">
        <v>9</v>
      </c>
      <c r="D9" s="1">
        <v>421</v>
      </c>
      <c r="E9" s="3">
        <v>42054</v>
      </c>
      <c r="F9" s="1">
        <f t="shared" si="0"/>
        <v>49</v>
      </c>
      <c r="G9" s="1" t="str">
        <f t="shared" si="1"/>
        <v>30-60 Days</v>
      </c>
      <c r="H9" s="1"/>
      <c r="I9" s="1"/>
      <c r="J9" s="1"/>
    </row>
    <row r="10" spans="1:11" x14ac:dyDescent="0.25">
      <c r="A10" s="1">
        <v>100</v>
      </c>
      <c r="B10" s="1" t="s">
        <v>13</v>
      </c>
      <c r="C10" s="1" t="s">
        <v>14</v>
      </c>
      <c r="D10" s="1">
        <v>652</v>
      </c>
      <c r="E10" s="3">
        <v>42094</v>
      </c>
      <c r="F10" s="1">
        <f t="shared" si="0"/>
        <v>9</v>
      </c>
      <c r="G10" s="1" t="str">
        <f t="shared" si="1"/>
        <v>Current</v>
      </c>
      <c r="H10" s="1"/>
      <c r="I10" s="1"/>
      <c r="J10" s="1"/>
    </row>
    <row r="11" spans="1:11" x14ac:dyDescent="0.25">
      <c r="A11" s="1">
        <v>31</v>
      </c>
      <c r="B11" s="1" t="s">
        <v>15</v>
      </c>
      <c r="C11" s="1" t="s">
        <v>16</v>
      </c>
      <c r="D11" s="1">
        <v>1719</v>
      </c>
      <c r="E11" s="3">
        <v>42021</v>
      </c>
      <c r="F11" s="1">
        <f t="shared" si="0"/>
        <v>82</v>
      </c>
      <c r="G11" s="1" t="str">
        <f t="shared" si="1"/>
        <v>60-90 Days</v>
      </c>
      <c r="H11" s="1"/>
      <c r="I11" s="1"/>
      <c r="J11" s="1" t="s">
        <v>32</v>
      </c>
      <c r="K11" t="s">
        <v>33</v>
      </c>
    </row>
    <row r="12" spans="1:11" x14ac:dyDescent="0.25">
      <c r="A12" s="1">
        <v>91</v>
      </c>
      <c r="B12" s="1" t="s">
        <v>17</v>
      </c>
      <c r="C12" s="1" t="s">
        <v>18</v>
      </c>
      <c r="D12" s="1">
        <v>724</v>
      </c>
      <c r="E12" s="3">
        <v>42026</v>
      </c>
      <c r="F12" s="1">
        <f t="shared" si="0"/>
        <v>77</v>
      </c>
      <c r="G12" s="1" t="str">
        <f t="shared" si="1"/>
        <v>60-90 Days</v>
      </c>
      <c r="H12" s="1"/>
      <c r="I12" s="1"/>
      <c r="J12" s="1">
        <v>75</v>
      </c>
    </row>
    <row r="13" spans="1:11" x14ac:dyDescent="0.25">
      <c r="A13" s="1">
        <v>83</v>
      </c>
      <c r="B13" s="1" t="s">
        <v>15</v>
      </c>
      <c r="C13" s="1" t="s">
        <v>18</v>
      </c>
      <c r="D13" s="1">
        <v>849</v>
      </c>
      <c r="E13" s="3">
        <v>42052</v>
      </c>
      <c r="F13" s="1">
        <f t="shared" si="0"/>
        <v>51</v>
      </c>
      <c r="G13" s="1" t="str">
        <f t="shared" si="1"/>
        <v>30-60 Days</v>
      </c>
      <c r="H13" s="1"/>
      <c r="I13" s="1"/>
      <c r="J13" s="1">
        <v>40</v>
      </c>
    </row>
    <row r="14" spans="1:11" x14ac:dyDescent="0.25">
      <c r="A14" s="1">
        <v>9</v>
      </c>
      <c r="B14" s="1" t="s">
        <v>19</v>
      </c>
      <c r="C14" s="1" t="s">
        <v>12</v>
      </c>
      <c r="D14" s="1">
        <v>609</v>
      </c>
      <c r="E14" s="3">
        <v>42065</v>
      </c>
      <c r="F14" s="1">
        <f t="shared" si="0"/>
        <v>38</v>
      </c>
      <c r="G14" s="1" t="str">
        <f t="shared" si="1"/>
        <v>30-60 Days</v>
      </c>
      <c r="H14" s="1"/>
      <c r="I14" s="1"/>
      <c r="J14" s="1">
        <v>60</v>
      </c>
    </row>
    <row r="15" spans="1:11" x14ac:dyDescent="0.25">
      <c r="A15" s="1">
        <v>1</v>
      </c>
      <c r="B15" s="1" t="s">
        <v>20</v>
      </c>
      <c r="C15" s="1" t="s">
        <v>21</v>
      </c>
      <c r="D15" s="1">
        <v>1294</v>
      </c>
      <c r="E15" s="3">
        <v>42020</v>
      </c>
      <c r="F15" s="1">
        <f t="shared" si="0"/>
        <v>83</v>
      </c>
      <c r="G15" s="1" t="str">
        <f t="shared" si="1"/>
        <v>60-90 Days</v>
      </c>
      <c r="H15" s="1"/>
      <c r="I15" s="1"/>
      <c r="J15" s="1">
        <v>58</v>
      </c>
    </row>
    <row r="16" spans="1:11" x14ac:dyDescent="0.25">
      <c r="A16" s="1">
        <v>61</v>
      </c>
      <c r="B16" s="1" t="s">
        <v>5</v>
      </c>
      <c r="C16" s="1" t="s">
        <v>22</v>
      </c>
      <c r="D16" s="1">
        <v>553</v>
      </c>
      <c r="E16" s="3">
        <v>42028</v>
      </c>
      <c r="F16" s="1">
        <f t="shared" si="0"/>
        <v>75</v>
      </c>
      <c r="G16" s="1" t="str">
        <f t="shared" si="1"/>
        <v>60-90 Days</v>
      </c>
      <c r="H16" s="1"/>
      <c r="I16" s="1"/>
      <c r="J16" s="1">
        <v>32</v>
      </c>
    </row>
    <row r="17" spans="1:10" x14ac:dyDescent="0.25">
      <c r="A17" s="1">
        <v>98</v>
      </c>
      <c r="B17" s="1" t="s">
        <v>8</v>
      </c>
      <c r="C17" s="1" t="s">
        <v>6</v>
      </c>
      <c r="D17" s="1">
        <v>1566</v>
      </c>
      <c r="E17" s="3">
        <v>42077</v>
      </c>
      <c r="F17" s="1">
        <f t="shared" si="0"/>
        <v>26</v>
      </c>
      <c r="G17" s="1" t="str">
        <f t="shared" si="1"/>
        <v>Current</v>
      </c>
      <c r="H17" s="1"/>
      <c r="I17" s="1"/>
      <c r="J17" s="1">
        <v>45</v>
      </c>
    </row>
    <row r="18" spans="1:10" x14ac:dyDescent="0.25">
      <c r="A18" s="1">
        <v>22</v>
      </c>
      <c r="B18" s="1" t="s">
        <v>8</v>
      </c>
      <c r="C18" s="1" t="s">
        <v>9</v>
      </c>
      <c r="D18" s="1">
        <v>1535</v>
      </c>
      <c r="E18" s="3">
        <v>42008</v>
      </c>
      <c r="F18" s="1">
        <f t="shared" si="0"/>
        <v>95</v>
      </c>
      <c r="G18" s="1" t="str">
        <f t="shared" si="1"/>
        <v>Over 90 Days</v>
      </c>
      <c r="H18" s="1"/>
      <c r="I18" s="1"/>
      <c r="J18" s="1">
        <v>85</v>
      </c>
    </row>
    <row r="19" spans="1:10" x14ac:dyDescent="0.25">
      <c r="A19" s="1">
        <v>36</v>
      </c>
      <c r="B19" s="1" t="s">
        <v>5</v>
      </c>
      <c r="C19" s="1" t="s">
        <v>9</v>
      </c>
      <c r="D19" s="1">
        <v>155</v>
      </c>
      <c r="E19" s="3">
        <v>42072</v>
      </c>
      <c r="F19" s="1">
        <f t="shared" si="0"/>
        <v>31</v>
      </c>
      <c r="G19" s="1" t="str">
        <f t="shared" si="1"/>
        <v>30-60 Days</v>
      </c>
      <c r="H19" s="1"/>
      <c r="I19" s="1"/>
      <c r="J19" s="1">
        <v>68</v>
      </c>
    </row>
    <row r="20" spans="1:10" x14ac:dyDescent="0.25">
      <c r="A20" s="1">
        <v>79</v>
      </c>
      <c r="B20" s="1" t="s">
        <v>13</v>
      </c>
      <c r="C20" s="1" t="s">
        <v>12</v>
      </c>
      <c r="D20" s="1">
        <v>1234</v>
      </c>
      <c r="E20" s="3">
        <v>42084</v>
      </c>
      <c r="F20" s="1">
        <f t="shared" si="0"/>
        <v>19</v>
      </c>
      <c r="G20" s="1" t="str">
        <f t="shared" si="1"/>
        <v>Current</v>
      </c>
      <c r="H20" s="1"/>
      <c r="I20" s="1"/>
      <c r="J20" s="1">
        <v>60</v>
      </c>
    </row>
    <row r="21" spans="1:10" x14ac:dyDescent="0.25">
      <c r="A21" s="1">
        <v>59</v>
      </c>
      <c r="B21" s="1" t="s">
        <v>13</v>
      </c>
      <c r="C21" s="1" t="s">
        <v>9</v>
      </c>
      <c r="D21" s="1">
        <v>906</v>
      </c>
      <c r="E21" s="3">
        <v>42026</v>
      </c>
      <c r="F21" s="1">
        <f t="shared" si="0"/>
        <v>77</v>
      </c>
      <c r="G21" s="1" t="str">
        <f t="shared" si="1"/>
        <v>60-90 Days</v>
      </c>
      <c r="H21" s="1"/>
      <c r="I21" s="1"/>
      <c r="J21" s="1"/>
    </row>
    <row r="22" spans="1:10" x14ac:dyDescent="0.25">
      <c r="A22" s="1">
        <v>29</v>
      </c>
      <c r="B22" s="1" t="s">
        <v>15</v>
      </c>
      <c r="C22" s="1" t="s">
        <v>14</v>
      </c>
      <c r="D22" s="1">
        <v>1549</v>
      </c>
      <c r="E22" s="3">
        <v>42066</v>
      </c>
      <c r="F22" s="1">
        <f t="shared" si="0"/>
        <v>37</v>
      </c>
      <c r="G22" s="1" t="str">
        <f t="shared" si="1"/>
        <v>30-60 Days</v>
      </c>
      <c r="H22" s="1"/>
      <c r="I22" s="1"/>
      <c r="J22" s="1">
        <f>SUMIF(J12:J20,60)</f>
        <v>120</v>
      </c>
    </row>
    <row r="23" spans="1:10" x14ac:dyDescent="0.25">
      <c r="A23" s="1">
        <v>96</v>
      </c>
      <c r="B23" s="1" t="s">
        <v>17</v>
      </c>
      <c r="C23" s="1" t="s">
        <v>16</v>
      </c>
      <c r="D23" s="1">
        <v>1814</v>
      </c>
      <c r="E23" s="3">
        <v>42013</v>
      </c>
      <c r="F23" s="1">
        <f t="shared" si="0"/>
        <v>90</v>
      </c>
      <c r="G23" s="1" t="str">
        <f t="shared" si="1"/>
        <v>Over 90 Days</v>
      </c>
      <c r="H23" s="1"/>
      <c r="I23" s="1"/>
      <c r="J23" s="1">
        <f>COUNTIF(J12:J20,60)</f>
        <v>2</v>
      </c>
    </row>
    <row r="24" spans="1:10" x14ac:dyDescent="0.25">
      <c r="A24" s="1">
        <v>14</v>
      </c>
      <c r="B24" s="1" t="s">
        <v>15</v>
      </c>
      <c r="C24" s="1" t="s">
        <v>18</v>
      </c>
      <c r="D24" s="1">
        <v>1266</v>
      </c>
      <c r="E24" s="3">
        <v>42021</v>
      </c>
      <c r="F24" s="1">
        <f t="shared" si="0"/>
        <v>82</v>
      </c>
      <c r="G24" s="1" t="str">
        <f t="shared" si="1"/>
        <v>60-90 Days</v>
      </c>
      <c r="H24" s="1"/>
      <c r="I24" s="1"/>
      <c r="J24" s="1"/>
    </row>
    <row r="25" spans="1:10" x14ac:dyDescent="0.25">
      <c r="A25" s="1">
        <v>45</v>
      </c>
      <c r="B25" s="1" t="s">
        <v>19</v>
      </c>
      <c r="C25" s="1" t="s">
        <v>18</v>
      </c>
      <c r="D25" s="1">
        <v>375</v>
      </c>
      <c r="E25" s="3">
        <v>42053</v>
      </c>
      <c r="F25" s="1">
        <f t="shared" si="0"/>
        <v>50</v>
      </c>
      <c r="G25" s="1" t="str">
        <f t="shared" si="1"/>
        <v>30-60 Days</v>
      </c>
      <c r="H25" s="1"/>
      <c r="I25" s="1"/>
      <c r="J25" s="1"/>
    </row>
    <row r="26" spans="1:10" x14ac:dyDescent="0.25">
      <c r="A26" s="1">
        <v>75</v>
      </c>
      <c r="B26" s="1" t="s">
        <v>20</v>
      </c>
      <c r="C26" s="1" t="s">
        <v>12</v>
      </c>
      <c r="D26" s="1">
        <v>382</v>
      </c>
      <c r="E26" s="3">
        <v>42052</v>
      </c>
      <c r="F26" s="1">
        <f t="shared" si="0"/>
        <v>51</v>
      </c>
      <c r="G26" s="1" t="str">
        <f t="shared" si="1"/>
        <v>30-60 Days</v>
      </c>
      <c r="H26" s="1"/>
      <c r="I26" s="1"/>
      <c r="J26" s="1"/>
    </row>
    <row r="27" spans="1:10" x14ac:dyDescent="0.25">
      <c r="A27" s="1">
        <v>48</v>
      </c>
      <c r="B27" s="1" t="s">
        <v>5</v>
      </c>
      <c r="C27" s="1" t="s">
        <v>21</v>
      </c>
      <c r="D27" s="1">
        <v>772</v>
      </c>
      <c r="E27" s="3">
        <v>42043</v>
      </c>
      <c r="F27" s="1">
        <f t="shared" si="0"/>
        <v>60</v>
      </c>
      <c r="G27" s="1" t="str">
        <f t="shared" si="1"/>
        <v>60-90 Days</v>
      </c>
      <c r="H27" s="1"/>
      <c r="I27" s="1"/>
      <c r="J27" s="1"/>
    </row>
    <row r="28" spans="1:10" x14ac:dyDescent="0.25">
      <c r="A28" s="1">
        <v>41</v>
      </c>
      <c r="B28" s="1" t="s">
        <v>8</v>
      </c>
      <c r="C28" s="1" t="s">
        <v>22</v>
      </c>
      <c r="D28" s="1">
        <v>1765</v>
      </c>
      <c r="E28" s="3">
        <v>42073</v>
      </c>
      <c r="F28" s="1">
        <f t="shared" si="0"/>
        <v>30</v>
      </c>
      <c r="G28" s="1" t="str">
        <f t="shared" si="1"/>
        <v>30-60 Days</v>
      </c>
      <c r="H28" s="1"/>
      <c r="I28" s="1"/>
      <c r="J28" s="1"/>
    </row>
    <row r="29" spans="1:10" x14ac:dyDescent="0.25">
      <c r="A29" s="1">
        <v>76</v>
      </c>
      <c r="B29" s="1" t="s">
        <v>8</v>
      </c>
      <c r="C29" s="1" t="s">
        <v>6</v>
      </c>
      <c r="D29" s="1">
        <v>1108</v>
      </c>
      <c r="E29" s="3">
        <v>42030</v>
      </c>
      <c r="F29" s="1">
        <f t="shared" si="0"/>
        <v>73</v>
      </c>
      <c r="G29" s="1" t="str">
        <f t="shared" si="1"/>
        <v>60-90 Days</v>
      </c>
      <c r="H29" s="1"/>
      <c r="I29" s="1"/>
      <c r="J29" s="1"/>
    </row>
    <row r="30" spans="1:10" x14ac:dyDescent="0.25">
      <c r="A30" s="1">
        <v>53</v>
      </c>
      <c r="B30" s="1" t="s">
        <v>5</v>
      </c>
      <c r="C30" s="1" t="s">
        <v>9</v>
      </c>
      <c r="D30" s="1">
        <v>237</v>
      </c>
      <c r="E30" s="3">
        <v>42078</v>
      </c>
      <c r="F30" s="1">
        <f t="shared" si="0"/>
        <v>25</v>
      </c>
      <c r="G30" s="1" t="str">
        <f t="shared" si="1"/>
        <v>Current</v>
      </c>
      <c r="H30" s="1"/>
      <c r="I30" s="1"/>
      <c r="J30" s="1"/>
    </row>
    <row r="31" spans="1:10" x14ac:dyDescent="0.25">
      <c r="A31" s="1">
        <v>17</v>
      </c>
      <c r="B31" s="1" t="s">
        <v>13</v>
      </c>
      <c r="C31" s="1" t="s">
        <v>9</v>
      </c>
      <c r="D31" s="1">
        <v>880</v>
      </c>
      <c r="E31" s="3">
        <v>42050</v>
      </c>
      <c r="F31" s="1">
        <f t="shared" si="0"/>
        <v>53</v>
      </c>
      <c r="G31" s="1" t="str">
        <f t="shared" si="1"/>
        <v>30-60 Days</v>
      </c>
      <c r="H31" s="1"/>
      <c r="I31" s="1"/>
      <c r="J31" s="1"/>
    </row>
    <row r="32" spans="1:10" x14ac:dyDescent="0.25">
      <c r="A32" s="1">
        <v>71</v>
      </c>
      <c r="B32" s="1" t="s">
        <v>13</v>
      </c>
      <c r="C32" s="1" t="s">
        <v>12</v>
      </c>
      <c r="D32" s="1">
        <v>449</v>
      </c>
      <c r="E32" s="3">
        <v>42078</v>
      </c>
      <c r="F32" s="1">
        <f t="shared" si="0"/>
        <v>25</v>
      </c>
      <c r="G32" s="1" t="str">
        <f t="shared" si="1"/>
        <v>Current</v>
      </c>
      <c r="H32" s="1"/>
      <c r="I32" s="1"/>
      <c r="J32" s="1"/>
    </row>
    <row r="33" spans="1:10" x14ac:dyDescent="0.25">
      <c r="A33" s="1">
        <v>4</v>
      </c>
      <c r="B33" s="1" t="s">
        <v>15</v>
      </c>
      <c r="C33" s="1" t="s">
        <v>9</v>
      </c>
      <c r="D33" s="1">
        <v>488</v>
      </c>
      <c r="E33" s="3">
        <v>42088</v>
      </c>
      <c r="F33" s="1">
        <f t="shared" si="0"/>
        <v>15</v>
      </c>
      <c r="G33" s="1" t="str">
        <f t="shared" si="1"/>
        <v>Current</v>
      </c>
      <c r="H33" s="1"/>
      <c r="I33" s="1"/>
      <c r="J33" s="1"/>
    </row>
    <row r="34" spans="1:10" x14ac:dyDescent="0.25">
      <c r="A34" s="1">
        <v>16</v>
      </c>
      <c r="B34" s="1" t="s">
        <v>17</v>
      </c>
      <c r="C34" s="1" t="s">
        <v>14</v>
      </c>
      <c r="D34" s="1">
        <v>364</v>
      </c>
      <c r="E34" s="3">
        <v>42056</v>
      </c>
      <c r="F34" s="1">
        <f t="shared" si="0"/>
        <v>47</v>
      </c>
      <c r="G34" s="1" t="str">
        <f t="shared" si="1"/>
        <v>30-60 Days</v>
      </c>
      <c r="H34" s="1"/>
      <c r="I34" s="1"/>
      <c r="J34" s="1"/>
    </row>
    <row r="35" spans="1:10" x14ac:dyDescent="0.25">
      <c r="A35" s="1">
        <v>39</v>
      </c>
      <c r="B35" s="1" t="s">
        <v>15</v>
      </c>
      <c r="C35" s="1" t="s">
        <v>16</v>
      </c>
      <c r="D35" s="1">
        <v>1050</v>
      </c>
      <c r="E35" s="3">
        <v>42042</v>
      </c>
      <c r="F35" s="1">
        <f t="shared" si="0"/>
        <v>61</v>
      </c>
      <c r="G35" s="1" t="str">
        <f t="shared" si="1"/>
        <v>60-90 Days</v>
      </c>
      <c r="H35" s="1"/>
      <c r="I35" s="1"/>
      <c r="J35" s="1"/>
    </row>
    <row r="36" spans="1:10" x14ac:dyDescent="0.25">
      <c r="A36" s="1">
        <v>46</v>
      </c>
      <c r="B36" s="1" t="s">
        <v>19</v>
      </c>
      <c r="C36" s="1" t="s">
        <v>18</v>
      </c>
      <c r="D36" s="1">
        <v>1081</v>
      </c>
      <c r="E36" s="3">
        <v>42047</v>
      </c>
      <c r="F36" s="1">
        <f t="shared" si="0"/>
        <v>56</v>
      </c>
      <c r="G36" s="1" t="str">
        <f t="shared" si="1"/>
        <v>30-60 Days</v>
      </c>
      <c r="H36" s="1"/>
      <c r="I36" s="1"/>
      <c r="J36" s="1"/>
    </row>
    <row r="37" spans="1:10" x14ac:dyDescent="0.25">
      <c r="A37" s="1">
        <v>6</v>
      </c>
      <c r="B37" s="1" t="s">
        <v>20</v>
      </c>
      <c r="C37" s="1" t="s">
        <v>18</v>
      </c>
      <c r="D37" s="1">
        <v>1826</v>
      </c>
      <c r="E37" s="3">
        <v>42070</v>
      </c>
      <c r="F37" s="1">
        <f t="shared" si="0"/>
        <v>33</v>
      </c>
      <c r="G37" s="1" t="str">
        <f t="shared" si="1"/>
        <v>30-60 Days</v>
      </c>
      <c r="H37" s="1"/>
      <c r="I37" s="1"/>
      <c r="J37" s="1"/>
    </row>
    <row r="38" spans="1:10" x14ac:dyDescent="0.25">
      <c r="A38" s="1">
        <v>57</v>
      </c>
      <c r="B38" s="1" t="s">
        <v>5</v>
      </c>
      <c r="C38" s="1" t="s">
        <v>12</v>
      </c>
      <c r="D38" s="1">
        <v>1505</v>
      </c>
      <c r="E38" s="3">
        <v>42062</v>
      </c>
      <c r="F38" s="1">
        <f t="shared" si="0"/>
        <v>41</v>
      </c>
      <c r="G38" s="1" t="str">
        <f t="shared" si="1"/>
        <v>30-60 Days</v>
      </c>
      <c r="H38" s="1"/>
      <c r="I38" s="1"/>
      <c r="J38" s="1"/>
    </row>
    <row r="39" spans="1:10" x14ac:dyDescent="0.25">
      <c r="A39" s="1">
        <v>84</v>
      </c>
      <c r="B39" s="1" t="s">
        <v>8</v>
      </c>
      <c r="C39" s="1" t="s">
        <v>21</v>
      </c>
      <c r="D39" s="1">
        <v>533</v>
      </c>
      <c r="E39" s="3">
        <v>42058</v>
      </c>
      <c r="F39" s="1">
        <f t="shared" si="0"/>
        <v>45</v>
      </c>
      <c r="G39" s="1" t="str">
        <f t="shared" si="1"/>
        <v>30-60 Days</v>
      </c>
      <c r="H39" s="1"/>
      <c r="I39" s="1"/>
      <c r="J39" s="1"/>
    </row>
    <row r="40" spans="1:10" x14ac:dyDescent="0.25">
      <c r="A40" s="1">
        <v>81</v>
      </c>
      <c r="B40" s="1" t="s">
        <v>8</v>
      </c>
      <c r="C40" s="1" t="s">
        <v>22</v>
      </c>
      <c r="D40" s="1">
        <v>377</v>
      </c>
      <c r="E40" s="3">
        <v>42079</v>
      </c>
      <c r="F40" s="1">
        <f t="shared" si="0"/>
        <v>24</v>
      </c>
      <c r="G40" s="1" t="str">
        <f t="shared" si="1"/>
        <v>Current</v>
      </c>
      <c r="H40" s="1"/>
      <c r="I40" s="1"/>
      <c r="J40" s="1"/>
    </row>
    <row r="41" spans="1:10" x14ac:dyDescent="0.25">
      <c r="A41" s="1">
        <v>19</v>
      </c>
      <c r="B41" s="1" t="s">
        <v>5</v>
      </c>
      <c r="C41" s="1" t="s">
        <v>6</v>
      </c>
      <c r="D41" s="1">
        <v>914</v>
      </c>
      <c r="E41" s="3">
        <v>42058</v>
      </c>
      <c r="F41" s="1">
        <f t="shared" si="0"/>
        <v>45</v>
      </c>
      <c r="G41" s="1" t="str">
        <f t="shared" si="1"/>
        <v>30-60 Days</v>
      </c>
      <c r="H41" s="1"/>
      <c r="I41" s="1"/>
      <c r="J41" s="1"/>
    </row>
    <row r="42" spans="1:10" x14ac:dyDescent="0.25">
      <c r="A42" s="1">
        <v>48</v>
      </c>
      <c r="B42" s="1" t="s">
        <v>13</v>
      </c>
      <c r="C42" s="1" t="s">
        <v>9</v>
      </c>
      <c r="D42" s="1">
        <v>557</v>
      </c>
      <c r="E42" s="3">
        <v>42081</v>
      </c>
      <c r="F42" s="1">
        <f t="shared" si="0"/>
        <v>22</v>
      </c>
      <c r="G42" s="1" t="str">
        <f t="shared" si="1"/>
        <v>Current</v>
      </c>
      <c r="H42" s="1"/>
      <c r="I42" s="1"/>
      <c r="J42" s="1"/>
    </row>
    <row r="43" spans="1:10" x14ac:dyDescent="0.25">
      <c r="A43" s="1">
        <v>94</v>
      </c>
      <c r="B43" s="1" t="s">
        <v>13</v>
      </c>
      <c r="C43" s="1" t="s">
        <v>9</v>
      </c>
      <c r="D43" s="1">
        <v>760</v>
      </c>
      <c r="E43" s="3">
        <v>42078</v>
      </c>
      <c r="F43" s="1">
        <f t="shared" si="0"/>
        <v>25</v>
      </c>
      <c r="G43" s="1" t="str">
        <f t="shared" si="1"/>
        <v>Current</v>
      </c>
      <c r="H43" s="1"/>
      <c r="I43" s="1"/>
      <c r="J43" s="1"/>
    </row>
    <row r="44" spans="1:10" x14ac:dyDescent="0.25">
      <c r="A44" s="1">
        <v>26</v>
      </c>
      <c r="B44" s="1" t="s">
        <v>15</v>
      </c>
      <c r="C44" s="1" t="s">
        <v>12</v>
      </c>
      <c r="D44" s="1">
        <v>1494</v>
      </c>
      <c r="E44" s="3">
        <v>42036</v>
      </c>
      <c r="F44" s="1">
        <f t="shared" si="0"/>
        <v>67</v>
      </c>
      <c r="G44" s="1" t="str">
        <f t="shared" si="1"/>
        <v>60-90 Days</v>
      </c>
      <c r="H44" s="1"/>
      <c r="I44" s="1"/>
      <c r="J44" s="1"/>
    </row>
    <row r="45" spans="1:10" x14ac:dyDescent="0.25">
      <c r="A45" s="1">
        <v>6</v>
      </c>
      <c r="B45" s="1" t="s">
        <v>17</v>
      </c>
      <c r="C45" s="1" t="s">
        <v>9</v>
      </c>
      <c r="D45" s="1">
        <v>1673</v>
      </c>
      <c r="E45" s="3">
        <v>42061</v>
      </c>
      <c r="F45" s="1">
        <f t="shared" si="0"/>
        <v>42</v>
      </c>
      <c r="G45" s="1" t="str">
        <f t="shared" si="1"/>
        <v>30-60 Days</v>
      </c>
      <c r="H45" s="1"/>
      <c r="I45" s="1"/>
      <c r="J45" s="1"/>
    </row>
    <row r="46" spans="1:10" x14ac:dyDescent="0.25">
      <c r="A46" s="1">
        <v>38</v>
      </c>
      <c r="B46" s="1" t="s">
        <v>15</v>
      </c>
      <c r="C46" s="1" t="s">
        <v>14</v>
      </c>
      <c r="D46" s="1">
        <v>1256</v>
      </c>
      <c r="E46" s="3">
        <v>42075</v>
      </c>
      <c r="F46" s="1">
        <f t="shared" si="0"/>
        <v>28</v>
      </c>
      <c r="G46" s="1" t="str">
        <f t="shared" si="1"/>
        <v>Current</v>
      </c>
      <c r="H46" s="1"/>
      <c r="I46" s="1"/>
      <c r="J46" s="1"/>
    </row>
    <row r="47" spans="1:10" x14ac:dyDescent="0.25">
      <c r="A47" s="1">
        <v>83</v>
      </c>
      <c r="B47" s="1" t="s">
        <v>19</v>
      </c>
      <c r="C47" s="1" t="s">
        <v>16</v>
      </c>
      <c r="D47" s="1">
        <v>338</v>
      </c>
      <c r="E47" s="3">
        <v>42056</v>
      </c>
      <c r="F47" s="1">
        <f t="shared" si="0"/>
        <v>47</v>
      </c>
      <c r="G47" s="1" t="str">
        <f t="shared" si="1"/>
        <v>30-60 Days</v>
      </c>
      <c r="H47" s="1"/>
      <c r="I47" s="1"/>
      <c r="J47" s="1"/>
    </row>
    <row r="48" spans="1:10" x14ac:dyDescent="0.25">
      <c r="A48" s="1">
        <v>23</v>
      </c>
      <c r="B48" s="1" t="s">
        <v>20</v>
      </c>
      <c r="C48" s="1" t="s">
        <v>18</v>
      </c>
      <c r="D48" s="1">
        <v>268</v>
      </c>
      <c r="E48" s="3">
        <v>42086</v>
      </c>
      <c r="F48" s="1">
        <f t="shared" si="0"/>
        <v>17</v>
      </c>
      <c r="G48" s="1" t="str">
        <f t="shared" si="1"/>
        <v>Current</v>
      </c>
      <c r="H48" s="1"/>
      <c r="I48" s="1"/>
      <c r="J48" s="1"/>
    </row>
    <row r="49" spans="1:10" x14ac:dyDescent="0.25">
      <c r="A49" s="1">
        <v>29</v>
      </c>
      <c r="B49" s="1" t="s">
        <v>5</v>
      </c>
      <c r="C49" s="1" t="s">
        <v>18</v>
      </c>
      <c r="D49" s="1">
        <v>530</v>
      </c>
      <c r="E49" s="3">
        <v>42052</v>
      </c>
      <c r="F49" s="1">
        <f t="shared" si="0"/>
        <v>51</v>
      </c>
      <c r="G49" s="1" t="str">
        <f t="shared" si="1"/>
        <v>30-60 Days</v>
      </c>
      <c r="H49" s="1"/>
      <c r="I49" s="1"/>
      <c r="J49" s="1"/>
    </row>
    <row r="50" spans="1:10" x14ac:dyDescent="0.25">
      <c r="A50" s="1">
        <v>89</v>
      </c>
      <c r="B50" s="1" t="s">
        <v>8</v>
      </c>
      <c r="C50" s="1" t="s">
        <v>12</v>
      </c>
      <c r="D50" s="1">
        <v>1724</v>
      </c>
      <c r="E50" s="3">
        <v>42072</v>
      </c>
      <c r="F50" s="1">
        <f t="shared" si="0"/>
        <v>31</v>
      </c>
      <c r="G50" s="1" t="str">
        <f t="shared" si="1"/>
        <v>30-60 Days</v>
      </c>
      <c r="H50" s="1"/>
      <c r="I50" s="1"/>
      <c r="J50" s="1"/>
    </row>
    <row r="51" spans="1:10" x14ac:dyDescent="0.25">
      <c r="A51" s="1">
        <v>94</v>
      </c>
      <c r="B51" s="1" t="s">
        <v>8</v>
      </c>
      <c r="C51" s="1" t="s">
        <v>21</v>
      </c>
      <c r="D51" s="1">
        <v>1725</v>
      </c>
      <c r="E51" s="3">
        <v>42055</v>
      </c>
      <c r="F51" s="1">
        <f t="shared" si="0"/>
        <v>48</v>
      </c>
      <c r="G51" s="1" t="str">
        <f t="shared" si="1"/>
        <v>30-60 Days</v>
      </c>
      <c r="H51" s="1"/>
      <c r="I51" s="1"/>
      <c r="J51" s="1"/>
    </row>
    <row r="52" spans="1:10" x14ac:dyDescent="0.25">
      <c r="A52" s="1">
        <v>19</v>
      </c>
      <c r="B52" s="1" t="s">
        <v>5</v>
      </c>
      <c r="C52" s="1" t="s">
        <v>22</v>
      </c>
      <c r="D52" s="1">
        <v>1975</v>
      </c>
      <c r="E52" s="3">
        <v>42054</v>
      </c>
      <c r="F52" s="1">
        <f t="shared" si="0"/>
        <v>49</v>
      </c>
      <c r="G52" s="1" t="str">
        <f t="shared" si="1"/>
        <v>30-60 Days</v>
      </c>
      <c r="H52" s="1"/>
      <c r="I52" s="1"/>
      <c r="J52" s="1"/>
    </row>
    <row r="53" spans="1:10" x14ac:dyDescent="0.25">
      <c r="A53" s="1">
        <v>35</v>
      </c>
      <c r="B53" s="1" t="s">
        <v>13</v>
      </c>
      <c r="C53" s="1" t="s">
        <v>6</v>
      </c>
      <c r="D53" s="1">
        <v>1624</v>
      </c>
      <c r="E53" s="3">
        <v>42020</v>
      </c>
      <c r="F53" s="1">
        <f t="shared" si="0"/>
        <v>83</v>
      </c>
      <c r="G53" s="1" t="str">
        <f t="shared" si="1"/>
        <v>60-90 Days</v>
      </c>
      <c r="H53" s="1"/>
      <c r="I53" s="1"/>
      <c r="J53" s="1"/>
    </row>
    <row r="54" spans="1:10" x14ac:dyDescent="0.25">
      <c r="A54" s="1">
        <v>41</v>
      </c>
      <c r="B54" s="1" t="s">
        <v>13</v>
      </c>
      <c r="C54" s="1" t="s">
        <v>9</v>
      </c>
      <c r="D54" s="1">
        <v>632</v>
      </c>
      <c r="E54" s="3">
        <v>42066</v>
      </c>
      <c r="F54" s="1">
        <f t="shared" si="0"/>
        <v>37</v>
      </c>
      <c r="G54" s="1" t="str">
        <f t="shared" si="1"/>
        <v>30-60 Days</v>
      </c>
      <c r="H54" s="1"/>
      <c r="I54" s="1"/>
      <c r="J54" s="1"/>
    </row>
    <row r="55" spans="1:10" x14ac:dyDescent="0.25">
      <c r="A55" s="1">
        <v>33</v>
      </c>
      <c r="B55" s="1" t="s">
        <v>15</v>
      </c>
      <c r="C55" s="1" t="s">
        <v>9</v>
      </c>
      <c r="D55" s="1">
        <v>603</v>
      </c>
      <c r="E55" s="3">
        <v>42025</v>
      </c>
      <c r="F55" s="1">
        <f t="shared" si="0"/>
        <v>78</v>
      </c>
      <c r="G55" s="1" t="str">
        <f t="shared" si="1"/>
        <v>60-90 Days</v>
      </c>
      <c r="H55" s="1"/>
      <c r="I55" s="1"/>
      <c r="J55" s="1"/>
    </row>
    <row r="56" spans="1:10" x14ac:dyDescent="0.25">
      <c r="A56" s="1">
        <v>59</v>
      </c>
      <c r="B56" s="1" t="s">
        <v>17</v>
      </c>
      <c r="C56" s="1" t="s">
        <v>12</v>
      </c>
      <c r="D56" s="1">
        <v>325</v>
      </c>
      <c r="E56" s="3">
        <v>42085</v>
      </c>
      <c r="F56" s="1">
        <f t="shared" si="0"/>
        <v>18</v>
      </c>
      <c r="G56" s="1" t="str">
        <f t="shared" si="1"/>
        <v>Current</v>
      </c>
      <c r="H56" s="1"/>
      <c r="I56" s="1"/>
      <c r="J56" s="1"/>
    </row>
    <row r="57" spans="1:10" x14ac:dyDescent="0.25">
      <c r="A57" s="1">
        <v>29</v>
      </c>
      <c r="B57" s="1" t="s">
        <v>15</v>
      </c>
      <c r="C57" s="1" t="s">
        <v>9</v>
      </c>
      <c r="D57" s="1">
        <v>1094</v>
      </c>
      <c r="E57" s="3">
        <v>42044</v>
      </c>
      <c r="F57" s="1">
        <f t="shared" si="0"/>
        <v>59</v>
      </c>
      <c r="G57" s="1" t="str">
        <f t="shared" si="1"/>
        <v>30-60 Days</v>
      </c>
      <c r="H57" s="1"/>
      <c r="I57" s="1"/>
      <c r="J57" s="1"/>
    </row>
    <row r="58" spans="1:10" x14ac:dyDescent="0.25">
      <c r="A58" s="1">
        <v>80</v>
      </c>
      <c r="B58" s="1" t="s">
        <v>19</v>
      </c>
      <c r="C58" s="1" t="s">
        <v>14</v>
      </c>
      <c r="D58" s="1">
        <v>1340</v>
      </c>
      <c r="E58" s="3">
        <v>42030</v>
      </c>
      <c r="F58" s="1">
        <f t="shared" si="0"/>
        <v>73</v>
      </c>
      <c r="G58" s="1" t="str">
        <f t="shared" si="1"/>
        <v>60-90 Days</v>
      </c>
      <c r="H58" s="1"/>
      <c r="I58" s="1"/>
      <c r="J58" s="1"/>
    </row>
    <row r="59" spans="1:10" x14ac:dyDescent="0.25">
      <c r="A59" s="1">
        <v>35</v>
      </c>
      <c r="B59" s="1" t="s">
        <v>20</v>
      </c>
      <c r="C59" s="1" t="s">
        <v>16</v>
      </c>
      <c r="D59" s="1">
        <v>1953</v>
      </c>
      <c r="E59" s="3">
        <v>42082</v>
      </c>
      <c r="F59" s="1">
        <f t="shared" si="0"/>
        <v>21</v>
      </c>
      <c r="G59" s="1" t="str">
        <f t="shared" si="1"/>
        <v>Current</v>
      </c>
      <c r="H59" s="1"/>
      <c r="I59" s="1"/>
      <c r="J59" s="1"/>
    </row>
    <row r="60" spans="1:10" x14ac:dyDescent="0.25">
      <c r="A60" s="1">
        <v>63</v>
      </c>
      <c r="B60" s="1" t="s">
        <v>5</v>
      </c>
      <c r="C60" s="1" t="s">
        <v>18</v>
      </c>
      <c r="D60" s="1">
        <v>694</v>
      </c>
      <c r="E60" s="3">
        <v>42024</v>
      </c>
      <c r="F60" s="1">
        <f t="shared" si="0"/>
        <v>79</v>
      </c>
      <c r="G60" s="1" t="str">
        <f t="shared" si="1"/>
        <v>60-90 Days</v>
      </c>
      <c r="H60" s="1"/>
      <c r="I60" s="1"/>
      <c r="J60" s="1"/>
    </row>
    <row r="61" spans="1:10" x14ac:dyDescent="0.25">
      <c r="A61" s="1">
        <v>39</v>
      </c>
      <c r="B61" s="1" t="s">
        <v>8</v>
      </c>
      <c r="C61" s="1" t="s">
        <v>18</v>
      </c>
      <c r="D61" s="1">
        <v>1892</v>
      </c>
      <c r="E61" s="3">
        <v>42095</v>
      </c>
      <c r="F61" s="1">
        <f t="shared" si="0"/>
        <v>8</v>
      </c>
      <c r="G61" s="1" t="str">
        <f t="shared" si="1"/>
        <v>Current</v>
      </c>
      <c r="H61" s="1"/>
      <c r="I61" s="1"/>
      <c r="J61" s="1"/>
    </row>
    <row r="62" spans="1:10" x14ac:dyDescent="0.25">
      <c r="A62" s="1">
        <v>98</v>
      </c>
      <c r="B62" s="1" t="s">
        <v>8</v>
      </c>
      <c r="C62" s="1" t="s">
        <v>12</v>
      </c>
      <c r="D62" s="1">
        <v>684</v>
      </c>
      <c r="E62" s="3">
        <v>42094</v>
      </c>
      <c r="F62" s="1">
        <f t="shared" si="0"/>
        <v>9</v>
      </c>
      <c r="G62" s="1" t="str">
        <f t="shared" si="1"/>
        <v>Current</v>
      </c>
      <c r="H62" s="1"/>
      <c r="I62" s="1"/>
      <c r="J62" s="1"/>
    </row>
    <row r="63" spans="1:10" x14ac:dyDescent="0.25">
      <c r="A63" s="1">
        <v>17</v>
      </c>
      <c r="B63" s="1" t="s">
        <v>5</v>
      </c>
      <c r="C63" s="1" t="s">
        <v>21</v>
      </c>
      <c r="D63" s="1">
        <v>596</v>
      </c>
      <c r="E63" s="3">
        <v>42079</v>
      </c>
      <c r="F63" s="1">
        <f t="shared" si="0"/>
        <v>24</v>
      </c>
      <c r="G63" s="1" t="str">
        <f t="shared" si="1"/>
        <v>Current</v>
      </c>
      <c r="H63" s="1"/>
      <c r="I63" s="1"/>
      <c r="J63" s="1"/>
    </row>
    <row r="64" spans="1:10" x14ac:dyDescent="0.25">
      <c r="A64" s="1">
        <v>97</v>
      </c>
      <c r="B64" s="1" t="s">
        <v>13</v>
      </c>
      <c r="C64" s="1" t="s">
        <v>22</v>
      </c>
      <c r="D64" s="1">
        <v>872</v>
      </c>
      <c r="E64" s="3">
        <v>42088</v>
      </c>
      <c r="F64" s="1">
        <f t="shared" si="0"/>
        <v>15</v>
      </c>
      <c r="G64" s="1" t="str">
        <f t="shared" si="1"/>
        <v>Current</v>
      </c>
      <c r="H64" s="1"/>
      <c r="I64" s="1"/>
      <c r="J64" s="1"/>
    </row>
    <row r="65" spans="1:10" x14ac:dyDescent="0.25">
      <c r="A65" s="1">
        <v>50</v>
      </c>
      <c r="B65" s="1" t="s">
        <v>13</v>
      </c>
      <c r="C65" s="1" t="s">
        <v>6</v>
      </c>
      <c r="D65" s="1">
        <v>898</v>
      </c>
      <c r="E65" s="3">
        <v>42085</v>
      </c>
      <c r="F65" s="1">
        <f t="shared" si="0"/>
        <v>18</v>
      </c>
      <c r="G65" s="1" t="str">
        <f t="shared" si="1"/>
        <v>Current</v>
      </c>
      <c r="H65" s="1"/>
      <c r="I65" s="1"/>
      <c r="J65" s="1"/>
    </row>
    <row r="66" spans="1:10" x14ac:dyDescent="0.25">
      <c r="A66" s="1">
        <v>59</v>
      </c>
      <c r="B66" s="1" t="s">
        <v>15</v>
      </c>
      <c r="C66" s="1" t="s">
        <v>9</v>
      </c>
      <c r="D66" s="1">
        <v>1198</v>
      </c>
      <c r="E66" s="3">
        <v>42061</v>
      </c>
      <c r="F66" s="1">
        <f t="shared" si="0"/>
        <v>42</v>
      </c>
      <c r="G66" s="1" t="str">
        <f t="shared" si="1"/>
        <v>30-60 Days</v>
      </c>
      <c r="H66" s="1"/>
      <c r="I66" s="1"/>
      <c r="J66" s="1"/>
    </row>
    <row r="67" spans="1:10" x14ac:dyDescent="0.25">
      <c r="A67" s="1">
        <v>36</v>
      </c>
      <c r="B67" s="1" t="s">
        <v>17</v>
      </c>
      <c r="C67" s="1" t="s">
        <v>9</v>
      </c>
      <c r="D67" s="1">
        <v>622</v>
      </c>
      <c r="E67" s="3">
        <v>42052</v>
      </c>
      <c r="F67" s="1">
        <f t="shared" si="0"/>
        <v>51</v>
      </c>
      <c r="G67" s="1" t="str">
        <f t="shared" si="1"/>
        <v>30-60 Days</v>
      </c>
      <c r="H67" s="1"/>
      <c r="I67" s="1"/>
      <c r="J67" s="1"/>
    </row>
    <row r="68" spans="1:10" x14ac:dyDescent="0.25">
      <c r="A68" s="1">
        <v>9</v>
      </c>
      <c r="B68" s="1" t="s">
        <v>15</v>
      </c>
      <c r="C68" s="1" t="s">
        <v>12</v>
      </c>
      <c r="D68" s="1">
        <v>702</v>
      </c>
      <c r="E68" s="3">
        <v>42089</v>
      </c>
      <c r="F68" s="1">
        <f t="shared" si="0"/>
        <v>14</v>
      </c>
      <c r="G68" s="1" t="str">
        <f t="shared" si="1"/>
        <v>Current</v>
      </c>
      <c r="H68" s="1"/>
      <c r="I68" s="1"/>
      <c r="J68" s="1"/>
    </row>
    <row r="69" spans="1:10" x14ac:dyDescent="0.25">
      <c r="A69" s="1">
        <v>74</v>
      </c>
      <c r="B69" s="1" t="s">
        <v>19</v>
      </c>
      <c r="C69" s="1" t="s">
        <v>9</v>
      </c>
      <c r="D69" s="1">
        <v>408</v>
      </c>
      <c r="E69" s="3">
        <v>42081</v>
      </c>
      <c r="F69" s="1">
        <f t="shared" si="0"/>
        <v>22</v>
      </c>
      <c r="G69" s="1" t="str">
        <f t="shared" si="1"/>
        <v>Current</v>
      </c>
      <c r="H69" s="1"/>
      <c r="I69" s="1"/>
      <c r="J69" s="1"/>
    </row>
    <row r="70" spans="1:10" x14ac:dyDescent="0.25">
      <c r="A70" s="1">
        <v>95</v>
      </c>
      <c r="B70" s="1" t="s">
        <v>20</v>
      </c>
      <c r="C70" s="1" t="s">
        <v>14</v>
      </c>
      <c r="D70" s="1">
        <v>1278</v>
      </c>
      <c r="E70" s="3">
        <v>42072</v>
      </c>
      <c r="F70" s="1">
        <f t="shared" ref="F70:F104" si="2">$C$2-E70</f>
        <v>31</v>
      </c>
      <c r="G70" s="1" t="str">
        <f t="shared" ref="G70:G104" si="3">VLOOKUP(F70,$I$4:$J$7,2)</f>
        <v>30-60 Days</v>
      </c>
      <c r="H70" s="1"/>
      <c r="I70" s="1"/>
      <c r="J70" s="1"/>
    </row>
    <row r="71" spans="1:10" x14ac:dyDescent="0.25">
      <c r="A71" s="1">
        <v>1</v>
      </c>
      <c r="B71" s="1" t="s">
        <v>5</v>
      </c>
      <c r="C71" s="1" t="s">
        <v>16</v>
      </c>
      <c r="D71" s="1">
        <v>291</v>
      </c>
      <c r="E71" s="3">
        <v>42055</v>
      </c>
      <c r="F71" s="1">
        <f t="shared" si="2"/>
        <v>48</v>
      </c>
      <c r="G71" s="1" t="str">
        <f t="shared" si="3"/>
        <v>30-60 Days</v>
      </c>
      <c r="H71" s="1"/>
      <c r="I71" s="1"/>
      <c r="J71" s="1"/>
    </row>
    <row r="72" spans="1:10" x14ac:dyDescent="0.25">
      <c r="A72" s="1">
        <v>16</v>
      </c>
      <c r="B72" s="1" t="s">
        <v>8</v>
      </c>
      <c r="C72" s="1" t="s">
        <v>18</v>
      </c>
      <c r="D72" s="1">
        <v>54</v>
      </c>
      <c r="E72" s="3">
        <v>42050</v>
      </c>
      <c r="F72" s="1">
        <f t="shared" si="2"/>
        <v>53</v>
      </c>
      <c r="G72" s="1" t="str">
        <f t="shared" si="3"/>
        <v>30-60 Days</v>
      </c>
      <c r="H72" s="1"/>
      <c r="I72" s="1"/>
      <c r="J72" s="1"/>
    </row>
    <row r="73" spans="1:10" x14ac:dyDescent="0.25">
      <c r="A73" s="1">
        <v>50</v>
      </c>
      <c r="B73" s="1" t="s">
        <v>8</v>
      </c>
      <c r="C73" s="1" t="s">
        <v>18</v>
      </c>
      <c r="D73" s="1">
        <v>1496</v>
      </c>
      <c r="E73" s="3">
        <v>42034</v>
      </c>
      <c r="F73" s="1">
        <f t="shared" si="2"/>
        <v>69</v>
      </c>
      <c r="G73" s="1" t="str">
        <f t="shared" si="3"/>
        <v>60-90 Days</v>
      </c>
      <c r="H73" s="1"/>
      <c r="I73" s="1"/>
      <c r="J73" s="1"/>
    </row>
    <row r="74" spans="1:10" x14ac:dyDescent="0.25">
      <c r="A74" s="1">
        <v>27</v>
      </c>
      <c r="B74" s="1" t="s">
        <v>5</v>
      </c>
      <c r="C74" s="1" t="s">
        <v>12</v>
      </c>
      <c r="D74" s="1">
        <v>514</v>
      </c>
      <c r="E74" s="3">
        <v>42025</v>
      </c>
      <c r="F74" s="1">
        <f t="shared" si="2"/>
        <v>78</v>
      </c>
      <c r="G74" s="1" t="str">
        <f t="shared" si="3"/>
        <v>60-90 Days</v>
      </c>
      <c r="H74" s="1"/>
      <c r="I74" s="1"/>
      <c r="J74" s="1"/>
    </row>
    <row r="75" spans="1:10" x14ac:dyDescent="0.25">
      <c r="A75" s="1">
        <v>80</v>
      </c>
      <c r="B75" s="1" t="s">
        <v>13</v>
      </c>
      <c r="C75" s="1" t="s">
        <v>21</v>
      </c>
      <c r="D75" s="1">
        <v>1786</v>
      </c>
      <c r="E75" s="3">
        <v>42041</v>
      </c>
      <c r="F75" s="1">
        <f t="shared" si="2"/>
        <v>62</v>
      </c>
      <c r="G75" s="1" t="str">
        <f t="shared" si="3"/>
        <v>60-90 Days</v>
      </c>
      <c r="H75" s="1"/>
      <c r="I75" s="1"/>
      <c r="J75" s="1"/>
    </row>
    <row r="76" spans="1:10" x14ac:dyDescent="0.25">
      <c r="A76" s="1">
        <v>55</v>
      </c>
      <c r="B76" s="1" t="s">
        <v>13</v>
      </c>
      <c r="C76" s="1" t="s">
        <v>22</v>
      </c>
      <c r="D76" s="1">
        <v>503</v>
      </c>
      <c r="E76" s="3">
        <v>42021</v>
      </c>
      <c r="F76" s="1">
        <f t="shared" si="2"/>
        <v>82</v>
      </c>
      <c r="G76" s="1" t="str">
        <f t="shared" si="3"/>
        <v>60-90 Days</v>
      </c>
      <c r="H76" s="1"/>
      <c r="I76" s="1"/>
      <c r="J76" s="1"/>
    </row>
    <row r="77" spans="1:10" x14ac:dyDescent="0.25">
      <c r="A77" s="1">
        <v>8</v>
      </c>
      <c r="B77" s="1" t="s">
        <v>15</v>
      </c>
      <c r="C77" s="1" t="s">
        <v>6</v>
      </c>
      <c r="D77" s="1">
        <v>1019</v>
      </c>
      <c r="E77" s="3">
        <v>42042</v>
      </c>
      <c r="F77" s="1">
        <f t="shared" si="2"/>
        <v>61</v>
      </c>
      <c r="G77" s="1" t="str">
        <f t="shared" si="3"/>
        <v>60-90 Days</v>
      </c>
      <c r="H77" s="1"/>
      <c r="I77" s="1"/>
      <c r="J77" s="1"/>
    </row>
    <row r="78" spans="1:10" x14ac:dyDescent="0.25">
      <c r="A78" s="1">
        <v>54</v>
      </c>
      <c r="B78" s="1" t="s">
        <v>17</v>
      </c>
      <c r="C78" s="1" t="s">
        <v>9</v>
      </c>
      <c r="D78" s="1">
        <v>1674</v>
      </c>
      <c r="E78" s="3">
        <v>42069</v>
      </c>
      <c r="F78" s="1">
        <f t="shared" si="2"/>
        <v>34</v>
      </c>
      <c r="G78" s="1" t="str">
        <f t="shared" si="3"/>
        <v>30-60 Days</v>
      </c>
      <c r="H78" s="1"/>
      <c r="I78" s="1"/>
      <c r="J78" s="1"/>
    </row>
    <row r="79" spans="1:10" x14ac:dyDescent="0.25">
      <c r="A79" s="1">
        <v>18</v>
      </c>
      <c r="B79" s="1" t="s">
        <v>15</v>
      </c>
      <c r="C79" s="1" t="s">
        <v>9</v>
      </c>
      <c r="D79" s="1">
        <v>1502</v>
      </c>
      <c r="E79" s="3">
        <v>42036</v>
      </c>
      <c r="F79" s="1">
        <f t="shared" si="2"/>
        <v>67</v>
      </c>
      <c r="G79" s="1" t="str">
        <f t="shared" si="3"/>
        <v>60-90 Days</v>
      </c>
      <c r="H79" s="1"/>
      <c r="I79" s="1"/>
      <c r="J79" s="1"/>
    </row>
    <row r="80" spans="1:10" x14ac:dyDescent="0.25">
      <c r="A80" s="1">
        <v>64</v>
      </c>
      <c r="B80" s="1" t="s">
        <v>19</v>
      </c>
      <c r="C80" s="1" t="s">
        <v>12</v>
      </c>
      <c r="D80" s="1">
        <v>845</v>
      </c>
      <c r="E80" s="3">
        <v>42057</v>
      </c>
      <c r="F80" s="1">
        <f t="shared" si="2"/>
        <v>46</v>
      </c>
      <c r="G80" s="1" t="str">
        <f t="shared" si="3"/>
        <v>30-60 Days</v>
      </c>
      <c r="H80" s="1"/>
      <c r="I80" s="1"/>
      <c r="J80" s="1"/>
    </row>
    <row r="81" spans="1:10" x14ac:dyDescent="0.25">
      <c r="A81" s="1">
        <v>33</v>
      </c>
      <c r="B81" s="1" t="s">
        <v>20</v>
      </c>
      <c r="C81" s="1" t="s">
        <v>9</v>
      </c>
      <c r="D81" s="1">
        <v>677</v>
      </c>
      <c r="E81" s="3">
        <v>42035</v>
      </c>
      <c r="F81" s="1">
        <f t="shared" si="2"/>
        <v>68</v>
      </c>
      <c r="G81" s="1" t="str">
        <f t="shared" si="3"/>
        <v>60-90 Days</v>
      </c>
      <c r="H81" s="1"/>
      <c r="I81" s="1"/>
      <c r="J81" s="1"/>
    </row>
    <row r="82" spans="1:10" x14ac:dyDescent="0.25">
      <c r="A82" s="1">
        <v>72</v>
      </c>
      <c r="B82" s="1" t="s">
        <v>5</v>
      </c>
      <c r="C82" s="1" t="s">
        <v>14</v>
      </c>
      <c r="D82" s="1">
        <v>1694</v>
      </c>
      <c r="E82" s="3">
        <v>42060</v>
      </c>
      <c r="F82" s="1">
        <f t="shared" si="2"/>
        <v>43</v>
      </c>
      <c r="G82" s="1" t="str">
        <f t="shared" si="3"/>
        <v>30-60 Days</v>
      </c>
      <c r="H82" s="1"/>
      <c r="I82" s="1"/>
      <c r="J82" s="1"/>
    </row>
    <row r="83" spans="1:10" x14ac:dyDescent="0.25">
      <c r="A83" s="1">
        <v>28</v>
      </c>
      <c r="B83" s="1" t="s">
        <v>8</v>
      </c>
      <c r="C83" s="1" t="s">
        <v>16</v>
      </c>
      <c r="D83" s="1">
        <v>802</v>
      </c>
      <c r="E83" s="3">
        <v>42090</v>
      </c>
      <c r="F83" s="1">
        <f t="shared" si="2"/>
        <v>13</v>
      </c>
      <c r="G83" s="1" t="str">
        <f t="shared" si="3"/>
        <v>Current</v>
      </c>
      <c r="H83" s="1"/>
      <c r="I83" s="1"/>
      <c r="J83" s="1"/>
    </row>
    <row r="84" spans="1:10" x14ac:dyDescent="0.25">
      <c r="A84" s="1">
        <v>47</v>
      </c>
      <c r="B84" s="1" t="s">
        <v>8</v>
      </c>
      <c r="C84" s="1" t="s">
        <v>18</v>
      </c>
      <c r="D84" s="1">
        <v>977</v>
      </c>
      <c r="E84" s="3">
        <v>42022</v>
      </c>
      <c r="F84" s="1">
        <f t="shared" si="2"/>
        <v>81</v>
      </c>
      <c r="G84" s="1" t="str">
        <f t="shared" si="3"/>
        <v>60-90 Days</v>
      </c>
      <c r="H84" s="1"/>
      <c r="I84" s="1"/>
      <c r="J84" s="1"/>
    </row>
    <row r="85" spans="1:10" x14ac:dyDescent="0.25">
      <c r="A85" s="1">
        <v>66</v>
      </c>
      <c r="B85" s="1" t="s">
        <v>5</v>
      </c>
      <c r="C85" s="1" t="s">
        <v>18</v>
      </c>
      <c r="D85" s="1">
        <v>1668</v>
      </c>
      <c r="E85" s="3">
        <v>42006</v>
      </c>
      <c r="F85" s="1">
        <f t="shared" si="2"/>
        <v>97</v>
      </c>
      <c r="G85" s="1" t="str">
        <f t="shared" si="3"/>
        <v>Over 90 Days</v>
      </c>
      <c r="H85" s="1"/>
      <c r="I85" s="1"/>
      <c r="J85" s="1"/>
    </row>
    <row r="86" spans="1:10" x14ac:dyDescent="0.25">
      <c r="A86" s="1">
        <v>15</v>
      </c>
      <c r="B86" s="1" t="s">
        <v>13</v>
      </c>
      <c r="C86" s="1" t="s">
        <v>12</v>
      </c>
      <c r="D86" s="1">
        <v>1164</v>
      </c>
      <c r="E86" s="3">
        <v>42075</v>
      </c>
      <c r="F86" s="1">
        <f t="shared" si="2"/>
        <v>28</v>
      </c>
      <c r="G86" s="1" t="str">
        <f t="shared" si="3"/>
        <v>Current</v>
      </c>
      <c r="H86" s="1"/>
      <c r="I86" s="1"/>
      <c r="J86" s="1"/>
    </row>
    <row r="87" spans="1:10" x14ac:dyDescent="0.25">
      <c r="A87" s="1">
        <v>2</v>
      </c>
      <c r="B87" s="1" t="s">
        <v>13</v>
      </c>
      <c r="C87" s="1" t="s">
        <v>21</v>
      </c>
      <c r="D87" s="1">
        <v>1906</v>
      </c>
      <c r="E87" s="3">
        <v>42021</v>
      </c>
      <c r="F87" s="1">
        <f t="shared" si="2"/>
        <v>82</v>
      </c>
      <c r="G87" s="1" t="str">
        <f t="shared" si="3"/>
        <v>60-90 Days</v>
      </c>
      <c r="H87" s="1"/>
      <c r="I87" s="1"/>
      <c r="J87" s="1"/>
    </row>
    <row r="88" spans="1:10" x14ac:dyDescent="0.25">
      <c r="A88" s="1">
        <v>14</v>
      </c>
      <c r="B88" s="1" t="s">
        <v>15</v>
      </c>
      <c r="C88" s="1" t="s">
        <v>22</v>
      </c>
      <c r="D88" s="1">
        <v>495</v>
      </c>
      <c r="E88" s="3">
        <v>42041</v>
      </c>
      <c r="F88" s="1">
        <f t="shared" si="2"/>
        <v>62</v>
      </c>
      <c r="G88" s="1" t="str">
        <f t="shared" si="3"/>
        <v>60-90 Days</v>
      </c>
      <c r="H88" s="1"/>
      <c r="I88" s="1"/>
      <c r="J88" s="1"/>
    </row>
    <row r="89" spans="1:10" x14ac:dyDescent="0.25">
      <c r="A89" s="1">
        <v>22</v>
      </c>
      <c r="B89" s="1" t="s">
        <v>17</v>
      </c>
      <c r="C89" s="1" t="s">
        <v>6</v>
      </c>
      <c r="D89" s="1">
        <v>1843</v>
      </c>
      <c r="E89" s="3">
        <v>42086</v>
      </c>
      <c r="F89" s="1">
        <f t="shared" si="2"/>
        <v>17</v>
      </c>
      <c r="G89" s="1" t="str">
        <f t="shared" si="3"/>
        <v>Current</v>
      </c>
      <c r="H89" s="1"/>
      <c r="I89" s="1"/>
      <c r="J89" s="1"/>
    </row>
    <row r="90" spans="1:10" x14ac:dyDescent="0.25">
      <c r="A90" s="1">
        <v>49</v>
      </c>
      <c r="B90" s="1" t="s">
        <v>15</v>
      </c>
      <c r="C90" s="1" t="s">
        <v>9</v>
      </c>
      <c r="D90" s="1">
        <v>453</v>
      </c>
      <c r="E90" s="3">
        <v>42059</v>
      </c>
      <c r="F90" s="1">
        <f t="shared" si="2"/>
        <v>44</v>
      </c>
      <c r="G90" s="1" t="str">
        <f t="shared" si="3"/>
        <v>30-60 Days</v>
      </c>
      <c r="H90" s="1"/>
      <c r="I90" s="1"/>
      <c r="J90" s="1"/>
    </row>
    <row r="91" spans="1:10" x14ac:dyDescent="0.25">
      <c r="A91" s="1">
        <v>43</v>
      </c>
      <c r="B91" s="1" t="s">
        <v>19</v>
      </c>
      <c r="C91" s="1" t="s">
        <v>9</v>
      </c>
      <c r="D91" s="1">
        <v>685</v>
      </c>
      <c r="E91" s="3">
        <v>42031</v>
      </c>
      <c r="F91" s="1">
        <f t="shared" si="2"/>
        <v>72</v>
      </c>
      <c r="G91" s="1" t="str">
        <f t="shared" si="3"/>
        <v>60-90 Days</v>
      </c>
      <c r="H91" s="1"/>
      <c r="I91" s="1"/>
      <c r="J91" s="1"/>
    </row>
    <row r="92" spans="1:10" x14ac:dyDescent="0.25">
      <c r="A92" s="1">
        <v>2</v>
      </c>
      <c r="B92" s="1" t="s">
        <v>20</v>
      </c>
      <c r="C92" s="1" t="s">
        <v>12</v>
      </c>
      <c r="D92" s="1">
        <v>171</v>
      </c>
      <c r="E92" s="3">
        <v>42020</v>
      </c>
      <c r="F92" s="1">
        <f t="shared" si="2"/>
        <v>83</v>
      </c>
      <c r="G92" s="1" t="str">
        <f t="shared" si="3"/>
        <v>60-90 Days</v>
      </c>
      <c r="H92" s="1"/>
      <c r="I92" s="1"/>
      <c r="J92" s="1"/>
    </row>
    <row r="93" spans="1:10" x14ac:dyDescent="0.25">
      <c r="A93" s="1">
        <v>43</v>
      </c>
      <c r="B93" s="1" t="s">
        <v>5</v>
      </c>
      <c r="C93" s="1" t="s">
        <v>9</v>
      </c>
      <c r="D93" s="1">
        <v>1468</v>
      </c>
      <c r="E93" s="3">
        <v>42086</v>
      </c>
      <c r="F93" s="1">
        <f t="shared" si="2"/>
        <v>17</v>
      </c>
      <c r="G93" s="1" t="str">
        <f t="shared" si="3"/>
        <v>Current</v>
      </c>
      <c r="H93" s="1"/>
      <c r="I93" s="1"/>
      <c r="J93" s="1"/>
    </row>
    <row r="94" spans="1:10" x14ac:dyDescent="0.25">
      <c r="A94" s="1">
        <v>100</v>
      </c>
      <c r="B94" s="1" t="s">
        <v>8</v>
      </c>
      <c r="C94" s="1" t="s">
        <v>14</v>
      </c>
      <c r="D94" s="1">
        <v>254</v>
      </c>
      <c r="E94" s="3">
        <v>42079</v>
      </c>
      <c r="F94" s="1">
        <f t="shared" si="2"/>
        <v>24</v>
      </c>
      <c r="G94" s="1" t="str">
        <f t="shared" si="3"/>
        <v>Current</v>
      </c>
      <c r="H94" s="1"/>
      <c r="I94" s="1"/>
      <c r="J94" s="1"/>
    </row>
    <row r="95" spans="1:10" x14ac:dyDescent="0.25">
      <c r="A95" s="1">
        <v>29</v>
      </c>
      <c r="B95" s="1" t="s">
        <v>8</v>
      </c>
      <c r="C95" s="1" t="s">
        <v>16</v>
      </c>
      <c r="D95" s="1">
        <v>167</v>
      </c>
      <c r="E95" s="3">
        <v>42091</v>
      </c>
      <c r="F95" s="1">
        <f t="shared" si="2"/>
        <v>12</v>
      </c>
      <c r="G95" s="1" t="str">
        <f t="shared" si="3"/>
        <v>Current</v>
      </c>
      <c r="H95" s="1"/>
      <c r="I95" s="1"/>
      <c r="J95" s="1"/>
    </row>
    <row r="96" spans="1:10" x14ac:dyDescent="0.25">
      <c r="A96" s="1">
        <v>82</v>
      </c>
      <c r="B96" s="1" t="s">
        <v>5</v>
      </c>
      <c r="C96" s="1" t="s">
        <v>18</v>
      </c>
      <c r="D96" s="1">
        <v>1991</v>
      </c>
      <c r="E96" s="3">
        <v>42012</v>
      </c>
      <c r="F96" s="1">
        <f t="shared" si="2"/>
        <v>91</v>
      </c>
      <c r="G96" s="1" t="str">
        <f t="shared" si="3"/>
        <v>Over 90 Days</v>
      </c>
      <c r="H96" s="1"/>
      <c r="I96" s="1"/>
      <c r="J96" s="1"/>
    </row>
    <row r="97" spans="1:10" x14ac:dyDescent="0.25">
      <c r="A97" s="1">
        <v>72</v>
      </c>
      <c r="B97" s="1" t="s">
        <v>13</v>
      </c>
      <c r="C97" s="1" t="s">
        <v>18</v>
      </c>
      <c r="D97" s="1">
        <v>1169</v>
      </c>
      <c r="E97" s="3">
        <v>42052</v>
      </c>
      <c r="F97" s="1">
        <f t="shared" si="2"/>
        <v>51</v>
      </c>
      <c r="G97" s="1" t="str">
        <f t="shared" si="3"/>
        <v>30-60 Days</v>
      </c>
      <c r="H97" s="1"/>
      <c r="I97" s="1"/>
      <c r="J97" s="1"/>
    </row>
    <row r="98" spans="1:10" x14ac:dyDescent="0.25">
      <c r="A98" s="1">
        <v>85</v>
      </c>
      <c r="B98" s="1" t="s">
        <v>13</v>
      </c>
      <c r="C98" s="1" t="s">
        <v>12</v>
      </c>
      <c r="D98" s="1">
        <v>64</v>
      </c>
      <c r="E98" s="3">
        <v>42095</v>
      </c>
      <c r="F98" s="1">
        <f t="shared" si="2"/>
        <v>8</v>
      </c>
      <c r="G98" s="1" t="str">
        <f t="shared" si="3"/>
        <v>Current</v>
      </c>
      <c r="H98" s="1"/>
      <c r="I98" s="1"/>
      <c r="J98" s="1"/>
    </row>
    <row r="99" spans="1:10" x14ac:dyDescent="0.25">
      <c r="A99" s="1">
        <v>8</v>
      </c>
      <c r="B99" s="1" t="s">
        <v>15</v>
      </c>
      <c r="C99" s="1" t="s">
        <v>21</v>
      </c>
      <c r="D99" s="1">
        <v>1022</v>
      </c>
      <c r="E99" s="3">
        <v>42039</v>
      </c>
      <c r="F99" s="1">
        <f t="shared" si="2"/>
        <v>64</v>
      </c>
      <c r="G99" s="1" t="str">
        <f t="shared" si="3"/>
        <v>60-90 Days</v>
      </c>
      <c r="H99" s="1"/>
      <c r="I99" s="1"/>
      <c r="J99" s="1"/>
    </row>
    <row r="100" spans="1:10" x14ac:dyDescent="0.25">
      <c r="A100" s="1">
        <v>69</v>
      </c>
      <c r="B100" s="1" t="s">
        <v>17</v>
      </c>
      <c r="C100" s="1" t="s">
        <v>22</v>
      </c>
      <c r="D100" s="1">
        <v>302</v>
      </c>
      <c r="E100" s="3">
        <v>42027</v>
      </c>
      <c r="F100" s="1">
        <f t="shared" si="2"/>
        <v>76</v>
      </c>
      <c r="G100" s="1" t="str">
        <f t="shared" si="3"/>
        <v>60-90 Days</v>
      </c>
      <c r="H100" s="1"/>
      <c r="I100" s="1"/>
      <c r="J100" s="1"/>
    </row>
    <row r="101" spans="1:10" x14ac:dyDescent="0.25">
      <c r="A101" s="1">
        <v>18</v>
      </c>
      <c r="B101" s="1" t="s">
        <v>15</v>
      </c>
      <c r="C101" s="1" t="s">
        <v>6</v>
      </c>
      <c r="D101" s="1">
        <v>375</v>
      </c>
      <c r="E101" s="3">
        <v>42022</v>
      </c>
      <c r="F101" s="1">
        <f t="shared" si="2"/>
        <v>81</v>
      </c>
      <c r="G101" s="1" t="str">
        <f t="shared" si="3"/>
        <v>60-90 Days</v>
      </c>
      <c r="H101" s="1"/>
      <c r="I101" s="1"/>
      <c r="J101" s="1"/>
    </row>
    <row r="102" spans="1:10" x14ac:dyDescent="0.25">
      <c r="A102" s="1">
        <v>69</v>
      </c>
      <c r="B102" s="1" t="s">
        <v>19</v>
      </c>
      <c r="C102" s="1" t="s">
        <v>9</v>
      </c>
      <c r="D102" s="1">
        <v>1461</v>
      </c>
      <c r="E102" s="3">
        <v>42035</v>
      </c>
      <c r="F102" s="1">
        <f t="shared" si="2"/>
        <v>68</v>
      </c>
      <c r="G102" s="1" t="str">
        <f t="shared" si="3"/>
        <v>60-90 Days</v>
      </c>
      <c r="H102" s="1"/>
      <c r="I102" s="1"/>
      <c r="J102" s="1"/>
    </row>
    <row r="103" spans="1:10" x14ac:dyDescent="0.25">
      <c r="A103" s="1">
        <v>67</v>
      </c>
      <c r="B103" s="1" t="s">
        <v>20</v>
      </c>
      <c r="C103" s="1" t="s">
        <v>9</v>
      </c>
      <c r="D103" s="1">
        <v>1847</v>
      </c>
      <c r="E103" s="3">
        <v>42066</v>
      </c>
      <c r="F103" s="1">
        <f t="shared" si="2"/>
        <v>37</v>
      </c>
      <c r="G103" s="1" t="str">
        <f t="shared" si="3"/>
        <v>30-60 Days</v>
      </c>
      <c r="H103" s="1"/>
      <c r="I103" s="1"/>
      <c r="J103" s="1"/>
    </row>
    <row r="104" spans="1:10" x14ac:dyDescent="0.25">
      <c r="A104" s="1">
        <v>32</v>
      </c>
      <c r="B104" s="1" t="s">
        <v>5</v>
      </c>
      <c r="C104" s="1" t="s">
        <v>12</v>
      </c>
      <c r="D104" s="1">
        <v>347</v>
      </c>
      <c r="E104" s="3">
        <v>42022</v>
      </c>
      <c r="F104" s="1">
        <f t="shared" si="2"/>
        <v>81</v>
      </c>
      <c r="G104" s="1" t="str">
        <f t="shared" si="3"/>
        <v>60-90 Days</v>
      </c>
      <c r="H104" s="1"/>
      <c r="I104" s="1"/>
      <c r="J10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2015-04-09T17:46:39Z</dcterms:created>
  <dcterms:modified xsi:type="dcterms:W3CDTF">2015-04-24T17:43:32Z</dcterms:modified>
</cp:coreProperties>
</file>