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 Page" sheetId="1" state="visible" r:id="rId2"/>
    <sheet name="Cash Flow Statement" sheetId="2" state="visible" r:id="rId3"/>
    <sheet name="Sheet3" sheetId="3" state="visible" r:id="rId4"/>
  </sheets>
  <definedNames>
    <definedName function="false" hidden="false" localSheetId="1" name="_xlnm.Print_Area" vbProcedure="false">'Cash Flow Statement'!$A$1:$I$24</definedName>
    <definedName function="false" hidden="false" localSheetId="1" name="_xlnm.Print_Titles" vbProcedure="false">'Cash Flow Statement'!$1:$2</definedName>
    <definedName function="false" hidden="false" localSheetId="0" name="_xlnm.Print_Area" vbProcedure="false">'Cover Page'!$A$1:$P$27</definedName>
    <definedName function="false" hidden="false" name="asd" vbProcedure="false">#REF!</definedName>
    <definedName function="false" hidden="false" name="CIQWBGuid" vbProcedure="false">"2cd8126d-26c3-430c-b7fa-a069e3a1fc62"</definedName>
    <definedName function="false" hidden="false" name="Forecast" vbProcedure="false">#REF!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41666.7099189815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  <definedName function="false" hidden="false" name="Step1" vbProcedure="false">#REF!</definedName>
    <definedName function="false" hidden="false" name="Step2" vbProcedure="false">#REF!</definedName>
    <definedName function="false" hidden="false" name="Step3" vbProcedure="false">#REF!</definedName>
    <definedName function="false" hidden="false" name="Step4" vbProcedure="false">#REF!</definedName>
    <definedName function="false" hidden="false" name="Step5" vbProcedure="false">#REF!</definedName>
    <definedName function="false" hidden="false" name="Step6" vbProcedure="false">#REF!</definedName>
    <definedName function="false" hidden="false" name="Step_1" vbProcedure="false">#REF!</definedName>
    <definedName function="false" hidden="false" name="Step_2" vbProcedure="false">#REF!</definedName>
    <definedName function="false" hidden="false" name="Step_3" vbProcedure="false">#REF!</definedName>
    <definedName function="false" hidden="false" name="Step_4" vbProcedure="false">#REF!</definedName>
    <definedName function="false" hidden="false" name="Step_5" vbProcedure="false">#REF!</definedName>
    <definedName function="false" hidden="false" name="Step_6" vbProcedure="false">#REF!</definedName>
    <definedName function="false" hidden="false" localSheetId="1" name="Forecast" vbProcedure="false">#REF!</definedName>
    <definedName function="false" hidden="false" localSheetId="1" name="Step_1" vbProcedure="false">#REF!</definedName>
    <definedName function="false" hidden="false" localSheetId="1" name="Step_2" vbProcedure="false">#REF!</definedName>
    <definedName function="false" hidden="false" localSheetId="1" name="Step_3" vbProcedure="false">#REF!</definedName>
    <definedName function="false" hidden="false" localSheetId="1" name="Step_4" vbProcedure="false">#REF!</definedName>
    <definedName function="false" hidden="false" localSheetId="1" name="Step_5" vbProcedure="false">#REF!</definedName>
    <definedName function="false" hidden="false" localSheetId="1" name="Step_6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<sst xmlns="http://schemas.openxmlformats.org/spreadsheetml/2006/main" count="48" uniqueCount="31">
  <si>
    <t xml:space="preserve">Strictly Confidential</t>
  </si>
  <si>
    <t xml:space="preserve">Table of Contents</t>
  </si>
  <si>
    <t xml:space="preserve">Cash Flow Statement</t>
  </si>
  <si>
    <t xml:space="preserve">Notes</t>
  </si>
  <si>
    <t xml:space="preserve">This Excel model is for educational purposes only and should not be used for any other reason.</t>
  </si>
  <si>
    <t xml:space="preserve">All content is Copyright material of CFI Education Inc.</t>
  </si>
  <si>
    <t xml:space="preserve">https://corporatefinanceinstitute.com/</t>
  </si>
  <si>
    <t xml:space="preserve"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</si>
  <si>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</si>
  <si>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</si>
  <si>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 xml:space="preserve">without prior written permission of the publisher, except in the case of certain noncommercial uses permitted by copyright law.</t>
  </si>
  <si>
    <t xml:space="preserve">[Company Name]</t>
  </si>
  <si>
    <t xml:space="preserve">© Corporate Finance Institute®. All rights reserved.</t>
  </si>
  <si>
    <t xml:space="preserve">[USD $ millions]</t>
  </si>
  <si>
    <t xml:space="preserve">Operating Cash Flow</t>
  </si>
  <si>
    <t xml:space="preserve">Net Earnings</t>
  </si>
  <si>
    <t xml:space="preserve">Plus: Depreciation &amp; Amortization</t>
  </si>
  <si>
    <t xml:space="preserve">Less: Changes in Working Capital</t>
  </si>
  <si>
    <t xml:space="preserve">Cash from Operations</t>
  </si>
  <si>
    <t xml:space="preserve">Investing Cash Flow</t>
  </si>
  <si>
    <t xml:space="preserve">Investments in Property &amp; Equipment</t>
  </si>
  <si>
    <t xml:space="preserve">Cash from Investing</t>
  </si>
  <si>
    <t xml:space="preserve">Financing Cash Flow</t>
  </si>
  <si>
    <t xml:space="preserve">Issuance (repayment) of debt</t>
  </si>
  <si>
    <t xml:space="preserve">Issuance (repayment) of equity</t>
  </si>
  <si>
    <t xml:space="preserve">Cash from Financing</t>
  </si>
  <si>
    <t xml:space="preserve">Net Increase (decrease) in Cash</t>
  </si>
  <si>
    <t xml:space="preserve">Opening Cash Balance</t>
  </si>
  <si>
    <t xml:space="preserve">Closing Cash Balance</t>
  </si>
  <si>
    <t xml:space="preserve">This file is for educational purposes only. E&amp;OE</t>
  </si>
  <si>
    <t xml:space="preserve">Corporate Finance Institute®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</si>
</sst>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_-* #,##0.00_-;\-* #,##0.00_-;_-* \-??_-;_-@_-"/>
    <numFmt numFmtId="167" formatCode="_-* #,##0_-;\(#,##0\)_-;_-* \-_-;_-@_-"/>
    <numFmt numFmtId="168" formatCode="_ * #,##0_ ;_ * \-#,##0_ ;_ * \-??_ ;_ @_ 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E6E7E8"/>
      <name val="Arial"/>
      <family val="2"/>
      <charset val="1"/>
    </font>
    <font>
      <u val="single"/>
      <sz val="11"/>
      <color rgb="FFE6E7E8"/>
      <name val="Calibri"/>
      <family val="2"/>
      <charset val="1"/>
    </font>
    <font>
      <sz val="11"/>
      <color rgb="FF000000"/>
      <name val="Arial Narrow"/>
      <family val="2"/>
      <charset val="1"/>
    </font>
    <font>
      <b val="true"/>
      <sz val="2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u val="single"/>
      <sz val="11"/>
      <color rgb="FF0000FF"/>
      <name val="Arial Narrow"/>
      <family val="2"/>
      <charset val="1"/>
    </font>
    <font>
      <u val="single"/>
      <sz val="10"/>
      <color rgb="FF132E57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1"/>
      <color rgb="FFFFFFFF"/>
      <name val="Arial Narrow"/>
      <family val="2"/>
      <charset val="1"/>
    </font>
    <font>
      <sz val="10"/>
      <color rgb="FF000000"/>
      <name val="Open Sans"/>
      <family val="2"/>
      <charset val="1"/>
    </font>
    <font>
      <b val="true"/>
      <sz val="14"/>
      <color rgb="FFFFFFFF"/>
      <name val="Open Sans"/>
      <family val="2"/>
      <charset val="1"/>
    </font>
    <font>
      <sz val="10"/>
      <color rgb="FFFFFFFF"/>
      <name val="Open Sans"/>
      <family val="2"/>
      <charset val="1"/>
    </font>
    <font>
      <sz val="8"/>
      <color rgb="FFFFFFFF"/>
      <name val="Open Sans"/>
      <family val="2"/>
      <charset val="1"/>
    </font>
    <font>
      <b val="true"/>
      <sz val="10"/>
      <color rgb="FFFFFFFF"/>
      <name val="Open Sans"/>
      <family val="2"/>
      <charset val="1"/>
    </font>
    <font>
      <b val="true"/>
      <sz val="10"/>
      <color rgb="FF000000"/>
      <name val="Open Sans"/>
      <family val="2"/>
      <charset val="1"/>
    </font>
    <font>
      <sz val="10"/>
      <color rgb="FF0000FF"/>
      <name val="Open Sans"/>
      <family val="2"/>
      <charset val="1"/>
    </font>
    <font>
      <b val="true"/>
      <sz val="10"/>
      <name val="Open Sans"/>
      <family val="2"/>
      <charset val="1"/>
    </font>
    <font>
      <b val="true"/>
      <sz val="10"/>
      <color rgb="FF0000FF"/>
      <name val="Open Sans"/>
      <family val="2"/>
      <charset val="1"/>
    </font>
    <font>
      <sz val="10"/>
      <name val="Open Sans"/>
      <family val="2"/>
      <charset val="1"/>
    </font>
    <font>
      <i val="true"/>
      <sz val="12"/>
      <color rgb="FF000000"/>
      <name val="Arial Narrow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70C0"/>
      <name val="Calibri"/>
      <family val="2"/>
      <charset val="1"/>
    </font>
    <font>
      <sz val="11"/>
      <color rgb="FF000000"/>
      <name val="Open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942D"/>
        <bgColor rgb="FFFF8080"/>
      </patternFill>
    </fill>
    <fill>
      <patternFill patternType="solid">
        <fgColor rgb="FF132E57"/>
        <bgColor rgb="FF333333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8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4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2 2" xfId="22"/>
    <cellStyle name="Hyperlink 3" xfId="23"/>
    <cellStyle name="Normal 2" xfId="24"/>
    <cellStyle name="Normal 2 2 2" xfId="25"/>
    <cellStyle name="*unknown*" xfId="20" builtinId="8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7E8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ED942D"/>
      <rgbColor rgb="FFFF6600"/>
      <rgbColor rgb="FF666699"/>
      <rgbColor rgb="FF969696"/>
      <rgbColor rgb="FF132E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714240</xdr:colOff>
      <xdr:row>3</xdr:row>
      <xdr:rowOff>19080</xdr:rowOff>
    </xdr:from>
    <xdr:to>
      <xdr:col>4</xdr:col>
      <xdr:colOff>656280</xdr:colOff>
      <xdr:row>9</xdr:row>
      <xdr:rowOff>114120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490040" y="761760"/>
          <a:ext cx="3547440" cy="1581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29</xdr:row>
      <xdr:rowOff>129240</xdr:rowOff>
    </xdr:from>
    <xdr:to>
      <xdr:col>0</xdr:col>
      <xdr:colOff>780840</xdr:colOff>
      <xdr:row>33</xdr:row>
      <xdr:rowOff>180720</xdr:rowOff>
    </xdr:to>
    <xdr:pic>
      <xdr:nvPicPr>
        <xdr:cNvPr id="1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38160" y="5836320"/>
          <a:ext cx="742680" cy="87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2109375" defaultRowHeight="13.8" zeroHeight="false" outlineLevelRow="0" outlineLevelCol="0"/>
  <cols>
    <col collapsed="false" customWidth="true" hidden="false" outlineLevel="0" max="2" min="1" style="1" width="10.99"/>
    <col collapsed="false" customWidth="true" hidden="false" outlineLevel="0" max="3" min="3" style="1" width="29.1"/>
    <col collapsed="false" customWidth="true" hidden="false" outlineLevel="0" max="22" min="4" style="1" width="10.99"/>
    <col collapsed="false" customWidth="false" hidden="false" outlineLevel="0" max="1024" min="23" style="1" width="9.11"/>
  </cols>
  <sheetData>
    <row r="1" customFormat="false" ht="19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9.5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9.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9.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19.5" hidden="false" customHeight="tru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9.5" hidden="false" customHeight="tru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9.5" hidden="false" customHeight="tru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9.5" hidden="false" customHeight="tru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9.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8.2" hidden="false" customHeight="false" outlineLevel="0" collapsed="false">
      <c r="B12" s="2"/>
      <c r="C12" s="3" t="str">
        <f aca="false">'Cash Flow Statement'!A2</f>
        <v>Cash Flow Statement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4" t="s">
        <v>0</v>
      </c>
      <c r="O12" s="2"/>
    </row>
    <row r="13" customFormat="false" ht="19.5" hidden="false" customHeight="true" outlineLevel="0" collapsed="false"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9.5" hidden="false" customHeight="true" outlineLevel="0" collapsed="false">
      <c r="B14" s="2"/>
      <c r="C14" s="6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9.5" hidden="false" customHeight="true" outlineLevel="0" collapsed="false">
      <c r="B15" s="2"/>
      <c r="C15" s="7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9.5" hidden="false" customHeight="true" outlineLevel="0" collapsed="false">
      <c r="B16" s="2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9.5" hidden="false" customHeight="true" outlineLevel="0" collapsed="false">
      <c r="B17" s="2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9.5" hidden="false" customHeight="true" outlineLevel="0" collapsed="false">
      <c r="B18" s="2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="9" customFormat="true" ht="19.5" hidden="false" customHeight="true" outlineLevel="0" collapsed="false">
      <c r="B19" s="10"/>
      <c r="C19" s="10" t="s">
        <v>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="9" customFormat="true" ht="19.5" hidden="false" customHeight="true" outlineLevel="0" collapsed="false">
      <c r="B20" s="10"/>
      <c r="C20" s="11" t="s">
        <v>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0"/>
    </row>
    <row r="21" s="9" customFormat="true" ht="19.5" hidden="false" customHeight="true" outlineLevel="0" collapsed="false">
      <c r="B21" s="10"/>
      <c r="C21" s="10" t="s">
        <v>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="9" customFormat="true" ht="19.5" hidden="false" customHeight="true" outlineLevel="0" collapsed="false">
      <c r="B22" s="10"/>
      <c r="C22" s="12" t="s">
        <v>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="9" customFormat="true" ht="19.5" hidden="false" customHeight="true" outlineLevel="0" collapsed="false">
      <c r="B23" s="10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="9" customFormat="true" ht="19.5" hidden="false" customHeight="true" outlineLevel="0" collapsed="false">
      <c r="B24" s="10"/>
      <c r="C24" s="13" t="s">
        <v>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0"/>
    </row>
    <row r="25" s="9" customFormat="true" ht="19.5" hidden="false" customHeight="true" outlineLevel="0" collapsed="false">
      <c r="B25" s="15"/>
      <c r="C25" s="16" t="s">
        <v>8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5"/>
    </row>
    <row r="26" s="9" customFormat="true" ht="19.5" hidden="false" customHeight="true" outlineLevel="0" collapsed="false">
      <c r="B26" s="15"/>
      <c r="C26" s="16" t="s">
        <v>9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5"/>
    </row>
    <row r="27" s="9" customFormat="true" ht="19.5" hidden="false" customHeight="true" outlineLevel="0" collapsed="false">
      <c r="B27" s="15"/>
      <c r="C27" s="16" t="s">
        <v>10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5"/>
    </row>
    <row r="28" s="9" customFormat="true" ht="19.5" hidden="false" customHeight="true" outlineLevel="0" collapsed="false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5"/>
    </row>
    <row r="29" s="9" customFormat="true" ht="19.5" hidden="false" customHeight="true" outlineLevel="0" collapsed="false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</sheetData>
  <hyperlinks>
    <hyperlink ref="C15" location="'Cash Flow Statement'!A1" display="Cash Flow Statement"/>
    <hyperlink ref="C22" r:id="rId1" display="https://corporatefinanceinstitute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2109375" defaultRowHeight="15" zeroHeight="false" outlineLevelRow="0" outlineLevelCol="0"/>
  <cols>
    <col collapsed="false" customWidth="true" hidden="false" outlineLevel="0" max="1" min="1" style="17" width="34.56"/>
    <col collapsed="false" customWidth="true" hidden="false" outlineLevel="0" max="3" min="2" style="17" width="15.56"/>
    <col collapsed="false" customWidth="true" hidden="false" outlineLevel="0" max="4" min="4" style="18" width="15.56"/>
    <col collapsed="false" customWidth="true" hidden="false" outlineLevel="0" max="6" min="5" style="17" width="15.56"/>
    <col collapsed="false" customWidth="true" hidden="false" outlineLevel="0" max="9" min="7" style="17" width="11.56"/>
    <col collapsed="false" customWidth="false" hidden="false" outlineLevel="0" max="1024" min="10" style="17" width="9.11"/>
  </cols>
  <sheetData>
    <row r="1" customFormat="false" ht="21" hidden="false" customHeight="false" outlineLevel="0" collapsed="false">
      <c r="A1" s="19" t="s">
        <v>11</v>
      </c>
      <c r="B1" s="20"/>
      <c r="C1" s="20"/>
      <c r="D1" s="20"/>
      <c r="E1" s="20"/>
      <c r="F1" s="21" t="s">
        <v>12</v>
      </c>
      <c r="G1" s="22"/>
      <c r="H1" s="22"/>
      <c r="I1" s="22"/>
      <c r="J1" s="22"/>
    </row>
    <row r="2" customFormat="false" ht="21" hidden="false" customHeight="true" outlineLevel="0" collapsed="false">
      <c r="A2" s="23" t="s">
        <v>2</v>
      </c>
      <c r="B2" s="20"/>
      <c r="C2" s="20"/>
      <c r="D2" s="20"/>
      <c r="E2" s="20"/>
      <c r="F2" s="20"/>
      <c r="G2" s="22"/>
      <c r="H2" s="22"/>
      <c r="I2" s="22"/>
      <c r="J2" s="22"/>
    </row>
    <row r="3" customFormat="false" ht="15" hidden="false" customHeight="false" outlineLevel="0" collapsed="false">
      <c r="A3" s="20" t="s">
        <v>13</v>
      </c>
      <c r="B3" s="24"/>
      <c r="C3" s="24"/>
      <c r="D3" s="24"/>
      <c r="E3" s="24"/>
      <c r="F3" s="24"/>
      <c r="G3" s="22"/>
      <c r="H3" s="22"/>
      <c r="I3" s="22"/>
      <c r="J3" s="22"/>
    </row>
    <row r="4" customFormat="false" ht="15" hidden="false" customHeight="false" outlineLevel="0" collapsed="false">
      <c r="A4" s="20"/>
      <c r="B4" s="25" t="n">
        <v>2014</v>
      </c>
      <c r="C4" s="25" t="n">
        <v>2015</v>
      </c>
      <c r="D4" s="25" t="n">
        <v>2016</v>
      </c>
      <c r="E4" s="25" t="n">
        <v>2017</v>
      </c>
      <c r="F4" s="25" t="n">
        <v>2018</v>
      </c>
      <c r="G4" s="22"/>
      <c r="H4" s="22"/>
      <c r="I4" s="22"/>
      <c r="J4" s="22"/>
    </row>
    <row r="5" customFormat="false" ht="15" hidden="false" customHeight="false" outlineLevel="0" collapsed="false">
      <c r="A5" s="26" t="s">
        <v>14</v>
      </c>
      <c r="C5" s="18"/>
      <c r="D5" s="27"/>
      <c r="E5" s="27"/>
      <c r="F5" s="27"/>
      <c r="G5" s="27"/>
      <c r="H5" s="27"/>
    </row>
    <row r="6" customFormat="false" ht="15" hidden="false" customHeight="false" outlineLevel="0" collapsed="false">
      <c r="A6" s="17" t="s">
        <v>15</v>
      </c>
      <c r="B6" s="27" t="n">
        <v>2473.8292</v>
      </c>
      <c r="C6" s="27" t="n">
        <v>11790.783497878</v>
      </c>
      <c r="D6" s="27" t="n">
        <v>21075.1938851313</v>
      </c>
      <c r="E6" s="27" t="n">
        <v>26713.4790235953</v>
      </c>
      <c r="F6" s="27" t="n">
        <v>28226.8847585803</v>
      </c>
    </row>
    <row r="7" customFormat="false" ht="15" hidden="false" customHeight="false" outlineLevel="0" collapsed="false">
      <c r="A7" s="17" t="s">
        <v>16</v>
      </c>
      <c r="B7" s="27" t="n">
        <v>19500</v>
      </c>
      <c r="C7" s="27" t="n">
        <v>18150</v>
      </c>
      <c r="D7" s="27" t="n">
        <v>17205</v>
      </c>
      <c r="E7" s="27" t="n">
        <v>16543.5</v>
      </c>
      <c r="F7" s="27" t="n">
        <v>16080.45</v>
      </c>
    </row>
    <row r="8" customFormat="false" ht="15" hidden="false" customHeight="false" outlineLevel="0" collapsed="false">
      <c r="A8" s="17" t="s">
        <v>17</v>
      </c>
      <c r="B8" s="27" t="n">
        <v>9002.65</v>
      </c>
      <c r="C8" s="27" t="n">
        <v>1702.05</v>
      </c>
      <c r="D8" s="27" t="n">
        <v>774.849999999999</v>
      </c>
      <c r="E8" s="27" t="n">
        <v>902.900000000001</v>
      </c>
      <c r="F8" s="27" t="n">
        <v>827.149999999998</v>
      </c>
    </row>
    <row r="9" customFormat="false" ht="15" hidden="false" customHeight="false" outlineLevel="0" collapsed="false">
      <c r="A9" s="28" t="s">
        <v>18</v>
      </c>
      <c r="B9" s="29" t="n">
        <f aca="false">B6+B7-B8</f>
        <v>12971.1792</v>
      </c>
      <c r="C9" s="29" t="n">
        <f aca="false">C6+C7-C8</f>
        <v>28238.733497878</v>
      </c>
      <c r="D9" s="29" t="n">
        <f aca="false">D6+D7-D8</f>
        <v>37505.3438851313</v>
      </c>
      <c r="E9" s="29" t="n">
        <f aca="false">E6+E7-E8</f>
        <v>42354.0790235953</v>
      </c>
      <c r="F9" s="29" t="n">
        <f aca="false">F6+F7-F8</f>
        <v>43480.1847585803</v>
      </c>
    </row>
    <row r="10" customFormat="false" ht="15" hidden="false" customHeight="false" outlineLevel="0" collapsed="false">
      <c r="A10" s="26"/>
      <c r="B10" s="30"/>
      <c r="C10" s="30"/>
      <c r="D10" s="30"/>
      <c r="E10" s="30"/>
      <c r="F10" s="30"/>
    </row>
    <row r="11" customFormat="false" ht="15" hidden="false" customHeight="false" outlineLevel="0" collapsed="false">
      <c r="A11" s="26" t="s">
        <v>19</v>
      </c>
      <c r="B11" s="27"/>
      <c r="C11" s="27"/>
      <c r="D11" s="27"/>
      <c r="E11" s="27"/>
      <c r="F11" s="27"/>
    </row>
    <row r="12" customFormat="false" ht="15" hidden="false" customHeight="false" outlineLevel="0" collapsed="false">
      <c r="A12" s="17" t="s">
        <v>20</v>
      </c>
      <c r="B12" s="27" t="n">
        <v>15000</v>
      </c>
      <c r="C12" s="27" t="n">
        <v>15000</v>
      </c>
      <c r="D12" s="27" t="n">
        <v>15000</v>
      </c>
      <c r="E12" s="27" t="n">
        <v>15000</v>
      </c>
      <c r="F12" s="27" t="n">
        <v>15000</v>
      </c>
    </row>
    <row r="13" customFormat="false" ht="15" hidden="false" customHeight="false" outlineLevel="0" collapsed="false">
      <c r="A13" s="28" t="s">
        <v>21</v>
      </c>
      <c r="B13" s="29" t="n">
        <f aca="false">SUM(B12)</f>
        <v>15000</v>
      </c>
      <c r="C13" s="29" t="n">
        <f aca="false">SUM(C12)</f>
        <v>15000</v>
      </c>
      <c r="D13" s="29" t="n">
        <f aca="false">SUM(D12)</f>
        <v>15000</v>
      </c>
      <c r="E13" s="29" t="n">
        <f aca="false">SUM(E12)</f>
        <v>15000</v>
      </c>
      <c r="F13" s="29" t="n">
        <f aca="false">SUM(F12)</f>
        <v>15000</v>
      </c>
    </row>
    <row r="14" customFormat="false" ht="15" hidden="false" customHeight="false" outlineLevel="0" collapsed="false">
      <c r="A14" s="26"/>
      <c r="B14" s="30"/>
      <c r="C14" s="30"/>
      <c r="D14" s="30"/>
      <c r="E14" s="30"/>
      <c r="F14" s="30"/>
    </row>
    <row r="15" customFormat="false" ht="15" hidden="false" customHeight="false" outlineLevel="0" collapsed="false">
      <c r="A15" s="26" t="s">
        <v>22</v>
      </c>
      <c r="B15" s="27"/>
      <c r="C15" s="27"/>
      <c r="D15" s="27"/>
      <c r="E15" s="27"/>
      <c r="F15" s="27"/>
    </row>
    <row r="16" customFormat="false" ht="15" hidden="false" customHeight="false" outlineLevel="0" collapsed="false">
      <c r="A16" s="17" t="s">
        <v>23</v>
      </c>
      <c r="B16" s="27" t="n">
        <v>0</v>
      </c>
      <c r="C16" s="27" t="n">
        <v>0</v>
      </c>
      <c r="D16" s="27" t="n">
        <v>-20000</v>
      </c>
      <c r="E16" s="27" t="n">
        <v>0</v>
      </c>
      <c r="F16" s="27" t="n">
        <v>0</v>
      </c>
    </row>
    <row r="17" customFormat="false" ht="15" hidden="false" customHeight="false" outlineLevel="0" collapsed="false">
      <c r="A17" s="17" t="s">
        <v>24</v>
      </c>
      <c r="B17" s="27" t="n">
        <v>170000</v>
      </c>
      <c r="C17" s="27" t="n">
        <v>0</v>
      </c>
      <c r="D17" s="27" t="n">
        <v>0</v>
      </c>
      <c r="E17" s="27" t="n">
        <v>0</v>
      </c>
      <c r="F17" s="27" t="n">
        <v>0</v>
      </c>
    </row>
    <row r="18" customFormat="false" ht="15" hidden="false" customHeight="false" outlineLevel="0" collapsed="false">
      <c r="A18" s="28" t="s">
        <v>25</v>
      </c>
      <c r="B18" s="29" t="n">
        <f aca="false">SUM(B16:B17)</f>
        <v>170000</v>
      </c>
      <c r="C18" s="29" t="n">
        <f aca="false">SUM(C16:C17)</f>
        <v>0</v>
      </c>
      <c r="D18" s="29" t="n">
        <f aca="false">SUM(D16:D17)</f>
        <v>-20000</v>
      </c>
      <c r="E18" s="29" t="n">
        <f aca="false">SUM(E16:E17)</f>
        <v>0</v>
      </c>
      <c r="F18" s="29" t="n">
        <f aca="false">SUM(F16:F17)</f>
        <v>0</v>
      </c>
    </row>
    <row r="19" customFormat="false" ht="15" hidden="false" customHeight="false" outlineLevel="0" collapsed="false">
      <c r="A19" s="26"/>
      <c r="B19" s="30"/>
      <c r="C19" s="30"/>
      <c r="D19" s="30"/>
      <c r="E19" s="30"/>
      <c r="F19" s="30"/>
    </row>
    <row r="20" customFormat="false" ht="15" hidden="false" customHeight="false" outlineLevel="0" collapsed="false">
      <c r="A20" s="17" t="s">
        <v>26</v>
      </c>
      <c r="B20" s="31" t="n">
        <f aca="false">B9-B13+B18</f>
        <v>167971.1792</v>
      </c>
      <c r="C20" s="31" t="n">
        <f aca="false">C9-C13+C18</f>
        <v>13238.733497878</v>
      </c>
      <c r="D20" s="31" t="n">
        <f aca="false">D9-D13+D18</f>
        <v>2505.34388513133</v>
      </c>
      <c r="E20" s="31" t="n">
        <f aca="false">E9-E13+E18</f>
        <v>27354.0790235953</v>
      </c>
      <c r="F20" s="31" t="n">
        <f aca="false">F9-F13+F18</f>
        <v>28480.1847585803</v>
      </c>
    </row>
    <row r="21" customFormat="false" ht="15" hidden="false" customHeight="false" outlineLevel="0" collapsed="false">
      <c r="A21" s="17" t="s">
        <v>27</v>
      </c>
      <c r="B21" s="27" t="n">
        <v>0</v>
      </c>
      <c r="C21" s="27" t="n">
        <v>167971.1792</v>
      </c>
      <c r="D21" s="27" t="n">
        <v>181209.912697878</v>
      </c>
      <c r="E21" s="27" t="n">
        <v>183715.256583009</v>
      </c>
      <c r="F21" s="27" t="n">
        <v>211069.335606605</v>
      </c>
    </row>
    <row r="22" customFormat="false" ht="15" hidden="false" customHeight="false" outlineLevel="0" collapsed="false">
      <c r="A22" s="28" t="s">
        <v>28</v>
      </c>
      <c r="B22" s="29" t="n">
        <f aca="false">SUM(B20:B21)</f>
        <v>167971.1792</v>
      </c>
      <c r="C22" s="29" t="n">
        <f aca="false">SUM(C20:C21)</f>
        <v>181209.912697878</v>
      </c>
      <c r="D22" s="29" t="n">
        <f aca="false">SUM(D20:D21)</f>
        <v>183715.256583009</v>
      </c>
      <c r="E22" s="29" t="n">
        <f aca="false">SUM(E20:E21)</f>
        <v>211069.335606605</v>
      </c>
      <c r="F22" s="29" t="n">
        <f aca="false">SUM(F20:F21)</f>
        <v>239549.520365185</v>
      </c>
    </row>
    <row r="23" customFormat="false" ht="15" hidden="false" customHeight="false" outlineLevel="0" collapsed="false">
      <c r="B23" s="26"/>
      <c r="E23" s="32"/>
      <c r="F23" s="32"/>
      <c r="G23" s="32"/>
      <c r="H23" s="32"/>
      <c r="I23" s="32"/>
    </row>
    <row r="24" customFormat="false" ht="15" hidden="false" customHeight="false" outlineLevel="0" collapsed="false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="26" customFormat="true" ht="15" hidden="false" customHeight="false" outlineLevel="0" collapsed="false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="26" customFormat="true" ht="15" hidden="false" customHeight="false" outlineLevel="0" collapsed="false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="26" customFormat="true" ht="15" hidden="false" customHeight="false" outlineLevel="0" collapsed="false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customFormat="false" ht="16.2" hidden="false" customHeight="false" outlineLevel="0" collapsed="false">
      <c r="A28" s="33" t="s">
        <v>29</v>
      </c>
      <c r="B28" s="34"/>
      <c r="C28" s="34"/>
      <c r="D28" s="22"/>
      <c r="E28" s="22"/>
      <c r="F28" s="22"/>
      <c r="G28" s="22"/>
      <c r="H28" s="22"/>
      <c r="I28" s="22"/>
      <c r="J28" s="22"/>
      <c r="K28" s="22"/>
    </row>
    <row r="29" s="26" customFormat="true" ht="16.2" hidden="false" customHeight="false" outlineLevel="0" collapsed="false">
      <c r="A29" s="34"/>
      <c r="B29" s="34"/>
      <c r="C29" s="34"/>
      <c r="D29" s="22"/>
      <c r="E29" s="22"/>
      <c r="F29" s="22"/>
      <c r="G29" s="22"/>
      <c r="H29" s="22"/>
      <c r="I29" s="22"/>
      <c r="J29" s="22"/>
      <c r="K29" s="22"/>
    </row>
    <row r="30" customFormat="false" ht="16.2" hidden="false" customHeight="false" outlineLevel="0" collapsed="false">
      <c r="A30" s="34"/>
      <c r="B30" s="34"/>
      <c r="C30" s="34"/>
      <c r="D30" s="22"/>
      <c r="E30" s="22"/>
      <c r="F30" s="22"/>
      <c r="G30" s="22"/>
      <c r="H30" s="22"/>
      <c r="I30" s="22"/>
      <c r="J30" s="22"/>
      <c r="K30" s="22"/>
    </row>
    <row r="31" customFormat="false" ht="16.2" hidden="false" customHeight="false" outlineLevel="0" collapsed="false">
      <c r="A31" s="34"/>
      <c r="B31" s="34"/>
      <c r="C31" s="34"/>
      <c r="D31" s="22"/>
      <c r="E31" s="22"/>
      <c r="F31" s="22"/>
      <c r="G31" s="22"/>
      <c r="H31" s="22"/>
      <c r="I31" s="22"/>
      <c r="J31" s="22"/>
      <c r="K31" s="22"/>
    </row>
    <row r="32" customFormat="false" ht="16.2" hidden="false" customHeight="false" outlineLevel="0" collapsed="false">
      <c r="A32" s="34"/>
      <c r="B32" s="34"/>
      <c r="C32" s="34"/>
      <c r="D32" s="22"/>
      <c r="E32" s="22"/>
      <c r="F32" s="22"/>
      <c r="G32" s="22"/>
      <c r="H32" s="22"/>
      <c r="I32" s="22"/>
      <c r="J32" s="22"/>
      <c r="K32" s="22"/>
    </row>
    <row r="33" customFormat="false" ht="16.2" hidden="false" customHeight="false" outlineLevel="0" collapsed="false">
      <c r="A33" s="34"/>
      <c r="B33" s="34"/>
      <c r="C33" s="34"/>
      <c r="D33" s="22"/>
      <c r="E33" s="22"/>
      <c r="F33" s="22"/>
      <c r="G33" s="22"/>
      <c r="H33" s="22"/>
      <c r="I33" s="22"/>
      <c r="J33" s="22"/>
      <c r="K33" s="22"/>
    </row>
    <row r="34" customFormat="false" ht="16.2" hidden="false" customHeight="false" outlineLevel="0" collapsed="false">
      <c r="A34" s="34"/>
      <c r="B34" s="34"/>
      <c r="C34" s="34"/>
      <c r="D34" s="22"/>
      <c r="E34" s="22"/>
      <c r="F34" s="22"/>
      <c r="G34" s="22"/>
      <c r="H34" s="22"/>
      <c r="I34" s="22"/>
      <c r="J34" s="22"/>
      <c r="K34" s="22"/>
    </row>
    <row r="35" customFormat="false" ht="16.2" hidden="false" customHeight="false" outlineLevel="0" collapsed="false">
      <c r="A35" s="34" t="s">
        <v>30</v>
      </c>
      <c r="B35" s="35"/>
      <c r="C35" s="35"/>
    </row>
    <row r="36" customFormat="false" ht="16.2" hidden="false" customHeight="false" outlineLevel="0" collapsed="false">
      <c r="A36" s="36" t="s">
        <v>6</v>
      </c>
      <c r="B36" s="37"/>
      <c r="C36" s="37"/>
    </row>
  </sheetData>
  <conditionalFormatting sqref="A1:A2">
    <cfRule type="duplicateValues" priority="2" aboveAverage="0" equalAverage="0" bottom="0" percent="0" rank="0" text="" dxfId="0"/>
  </conditionalFormatting>
  <hyperlinks>
    <hyperlink ref="A36" r:id="rId1" display="https://corporatefinanceinstitute.com/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8" width="33.9"/>
    <col collapsed="false" customWidth="false" hidden="false" outlineLevel="0" max="1024" min="2" style="38" width="11.52"/>
  </cols>
  <sheetData>
    <row r="1" customFormat="false" ht="13.8" hidden="false" customHeight="false" outlineLevel="0" collapsed="false">
      <c r="A1" s="39"/>
      <c r="B1" s="40" t="n">
        <v>2014</v>
      </c>
      <c r="C1" s="40" t="n">
        <v>2015</v>
      </c>
      <c r="D1" s="40" t="n">
        <v>2016</v>
      </c>
      <c r="E1" s="40" t="n">
        <v>2017</v>
      </c>
      <c r="F1" s="40" t="n">
        <v>2018</v>
      </c>
    </row>
    <row r="2" customFormat="false" ht="13.8" hidden="false" customHeight="false" outlineLevel="0" collapsed="false">
      <c r="A2" s="41" t="s">
        <v>14</v>
      </c>
      <c r="B2" s="42"/>
      <c r="C2" s="43"/>
      <c r="D2" s="44"/>
      <c r="E2" s="44"/>
      <c r="F2" s="44"/>
    </row>
    <row r="3" customFormat="false" ht="13.8" hidden="false" customHeight="false" outlineLevel="0" collapsed="false">
      <c r="A3" s="42" t="s">
        <v>15</v>
      </c>
      <c r="B3" s="44" t="n">
        <v>2473.8292</v>
      </c>
      <c r="C3" s="44" t="n">
        <v>11790.783497878</v>
      </c>
      <c r="D3" s="44" t="n">
        <v>21075.1938851313</v>
      </c>
      <c r="E3" s="44" t="n">
        <v>26713.4790235953</v>
      </c>
      <c r="F3" s="44" t="n">
        <v>28226.8847585803</v>
      </c>
    </row>
    <row r="4" customFormat="false" ht="13.8" hidden="false" customHeight="false" outlineLevel="0" collapsed="false">
      <c r="A4" s="42" t="s">
        <v>16</v>
      </c>
      <c r="B4" s="44" t="n">
        <v>19500</v>
      </c>
      <c r="C4" s="44" t="n">
        <v>18150</v>
      </c>
      <c r="D4" s="44" t="n">
        <v>17205</v>
      </c>
      <c r="E4" s="44" t="n">
        <v>16543.5</v>
      </c>
      <c r="F4" s="44" t="n">
        <v>16080.45</v>
      </c>
    </row>
    <row r="5" customFormat="false" ht="13.8" hidden="false" customHeight="false" outlineLevel="0" collapsed="false">
      <c r="A5" s="42" t="s">
        <v>17</v>
      </c>
      <c r="B5" s="44" t="n">
        <v>9002.65</v>
      </c>
      <c r="C5" s="44" t="n">
        <v>1702.05</v>
      </c>
      <c r="D5" s="44" t="n">
        <v>774.849999999999</v>
      </c>
      <c r="E5" s="44" t="n">
        <v>902.900000000001</v>
      </c>
      <c r="F5" s="44" t="n">
        <v>827.149999999998</v>
      </c>
    </row>
    <row r="6" customFormat="false" ht="13.8" hidden="false" customHeight="false" outlineLevel="0" collapsed="false">
      <c r="A6" s="45" t="s">
        <v>18</v>
      </c>
      <c r="B6" s="46" t="n">
        <f aca="false">B3+B4-B5</f>
        <v>12971.1792</v>
      </c>
      <c r="C6" s="46" t="n">
        <f aca="false">C3+C4-C5</f>
        <v>28238.733497878</v>
      </c>
      <c r="D6" s="46" t="n">
        <f aca="false">D3+D4-D5</f>
        <v>37505.3438851313</v>
      </c>
      <c r="E6" s="46" t="n">
        <f aca="false">E3+E4-E5</f>
        <v>42354.0790235953</v>
      </c>
      <c r="F6" s="46" t="n">
        <f aca="false">F3+F4-F5</f>
        <v>43480.1847585803</v>
      </c>
    </row>
    <row r="7" customFormat="false" ht="13.8" hidden="false" customHeight="false" outlineLevel="0" collapsed="false">
      <c r="A7" s="41"/>
      <c r="B7" s="47"/>
      <c r="C7" s="47"/>
      <c r="D7" s="47"/>
      <c r="E7" s="47"/>
      <c r="F7" s="47"/>
    </row>
    <row r="8" customFormat="false" ht="13.8" hidden="false" customHeight="false" outlineLevel="0" collapsed="false">
      <c r="A8" s="41" t="s">
        <v>19</v>
      </c>
      <c r="B8" s="44"/>
      <c r="C8" s="44"/>
      <c r="D8" s="44"/>
      <c r="E8" s="44"/>
      <c r="F8" s="44"/>
    </row>
    <row r="9" customFormat="false" ht="13.8" hidden="false" customHeight="false" outlineLevel="0" collapsed="false">
      <c r="A9" s="42" t="s">
        <v>20</v>
      </c>
      <c r="B9" s="44" t="n">
        <v>15000</v>
      </c>
      <c r="C9" s="44" t="n">
        <v>15000</v>
      </c>
      <c r="D9" s="44" t="n">
        <v>15000</v>
      </c>
      <c r="E9" s="44" t="n">
        <v>15000</v>
      </c>
      <c r="F9" s="44" t="n">
        <v>15000</v>
      </c>
    </row>
    <row r="10" customFormat="false" ht="13.8" hidden="false" customHeight="false" outlineLevel="0" collapsed="false">
      <c r="A10" s="45" t="s">
        <v>21</v>
      </c>
      <c r="B10" s="46" t="n">
        <f aca="false">SUM(B9)</f>
        <v>15000</v>
      </c>
      <c r="C10" s="46" t="n">
        <f aca="false">SUM(C9)</f>
        <v>15000</v>
      </c>
      <c r="D10" s="46" t="n">
        <f aca="false">SUM(D9)</f>
        <v>15000</v>
      </c>
      <c r="E10" s="46" t="n">
        <f aca="false">SUM(E9)</f>
        <v>15000</v>
      </c>
      <c r="F10" s="46" t="n">
        <f aca="false">SUM(F9)</f>
        <v>15000</v>
      </c>
    </row>
    <row r="11" customFormat="false" ht="13.8" hidden="false" customHeight="false" outlineLevel="0" collapsed="false">
      <c r="A11" s="41"/>
      <c r="B11" s="47"/>
      <c r="C11" s="47"/>
      <c r="D11" s="47"/>
      <c r="E11" s="47"/>
      <c r="F11" s="47"/>
    </row>
    <row r="12" customFormat="false" ht="13.8" hidden="false" customHeight="false" outlineLevel="0" collapsed="false">
      <c r="A12" s="41" t="s">
        <v>22</v>
      </c>
      <c r="B12" s="44"/>
      <c r="C12" s="44"/>
      <c r="D12" s="44"/>
      <c r="E12" s="44"/>
      <c r="F12" s="44"/>
    </row>
    <row r="13" customFormat="false" ht="13.8" hidden="false" customHeight="false" outlineLevel="0" collapsed="false">
      <c r="A13" s="42" t="s">
        <v>23</v>
      </c>
      <c r="B13" s="44" t="n">
        <v>0</v>
      </c>
      <c r="C13" s="44" t="n">
        <v>0</v>
      </c>
      <c r="D13" s="44" t="n">
        <v>-20000</v>
      </c>
      <c r="E13" s="44" t="n">
        <v>0</v>
      </c>
      <c r="F13" s="44" t="n">
        <v>0</v>
      </c>
    </row>
    <row r="14" customFormat="false" ht="13.8" hidden="false" customHeight="false" outlineLevel="0" collapsed="false">
      <c r="A14" s="42" t="s">
        <v>24</v>
      </c>
      <c r="B14" s="44" t="n">
        <v>170000</v>
      </c>
      <c r="C14" s="44" t="n">
        <v>0</v>
      </c>
      <c r="D14" s="44" t="n">
        <v>0</v>
      </c>
      <c r="E14" s="44" t="n">
        <v>0</v>
      </c>
      <c r="F14" s="44" t="n">
        <v>0</v>
      </c>
    </row>
    <row r="15" customFormat="false" ht="13.8" hidden="false" customHeight="false" outlineLevel="0" collapsed="false">
      <c r="A15" s="45" t="s">
        <v>25</v>
      </c>
      <c r="B15" s="46" t="n">
        <f aca="false">SUM(B13:B14)</f>
        <v>170000</v>
      </c>
      <c r="C15" s="46" t="n">
        <f aca="false">SUM(C13:C14)</f>
        <v>0</v>
      </c>
      <c r="D15" s="46" t="n">
        <f aca="false">SUM(D13:D14)</f>
        <v>-20000</v>
      </c>
      <c r="E15" s="46" t="n">
        <f aca="false">SUM(E13:E14)</f>
        <v>0</v>
      </c>
      <c r="F15" s="46" t="n">
        <f aca="false">SUM(F13:F14)</f>
        <v>0</v>
      </c>
    </row>
    <row r="16" customFormat="false" ht="13.8" hidden="false" customHeight="false" outlineLevel="0" collapsed="false">
      <c r="A16" s="41"/>
      <c r="B16" s="47"/>
      <c r="C16" s="47"/>
      <c r="D16" s="47"/>
      <c r="E16" s="47"/>
      <c r="F16" s="47"/>
    </row>
    <row r="17" customFormat="false" ht="13.8" hidden="false" customHeight="false" outlineLevel="0" collapsed="false">
      <c r="A17" s="42" t="s">
        <v>26</v>
      </c>
      <c r="B17" s="48" t="n">
        <f aca="false">B6-B10+B15</f>
        <v>167971.1792</v>
      </c>
      <c r="C17" s="48" t="n">
        <f aca="false">C6-C10+C15</f>
        <v>13238.733497878</v>
      </c>
      <c r="D17" s="48" t="n">
        <f aca="false">D6-D10+D15</f>
        <v>2505.34388513133</v>
      </c>
      <c r="E17" s="48" t="n">
        <f aca="false">E6-E10+E15</f>
        <v>27354.0790235953</v>
      </c>
      <c r="F17" s="48" t="n">
        <f aca="false">F6-F10+F15</f>
        <v>28480.1847585803</v>
      </c>
    </row>
    <row r="18" customFormat="false" ht="13.8" hidden="false" customHeight="false" outlineLevel="0" collapsed="false">
      <c r="A18" s="42" t="s">
        <v>27</v>
      </c>
      <c r="B18" s="44" t="n">
        <v>0</v>
      </c>
      <c r="C18" s="44" t="n">
        <v>167971.1792</v>
      </c>
      <c r="D18" s="44" t="n">
        <v>181209.912697878</v>
      </c>
      <c r="E18" s="44" t="n">
        <v>183715.256583009</v>
      </c>
      <c r="F18" s="44" t="n">
        <v>211069.335606605</v>
      </c>
    </row>
    <row r="19" customFormat="false" ht="13.8" hidden="false" customHeight="false" outlineLevel="0" collapsed="false">
      <c r="A19" s="45" t="s">
        <v>28</v>
      </c>
      <c r="B19" s="46" t="n">
        <f aca="false">SUM(B17:B18)</f>
        <v>167971.1792</v>
      </c>
      <c r="C19" s="46" t="n">
        <f aca="false">SUM(C17:C18)</f>
        <v>181209.912697878</v>
      </c>
      <c r="D19" s="46" t="n">
        <f aca="false">SUM(D17:D18)</f>
        <v>183715.256583009</v>
      </c>
      <c r="E19" s="46" t="n">
        <f aca="false">SUM(E17:E18)</f>
        <v>211069.335606605</v>
      </c>
      <c r="F19" s="46" t="n">
        <f aca="false">SUM(F17:F18)</f>
        <v>239549.520365185</v>
      </c>
    </row>
    <row r="29" customFormat="false" ht="13.8" hidden="false" customHeight="false" outlineLevel="0" collapsed="false">
      <c r="C29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2014-11-08T22:00:02Z</dcterms:created>
  <dc:creator>Tim Vipond</dc:creator>
  <dc:description/>
  <dc:language>en-US</dc:language>
  <cp:lastModifiedBy>John Karuitha</cp:lastModifiedBy>
  <cp:lastPrinted>2014-12-13T23:43:21Z</cp:lastPrinted>
  <dcterms:modified xsi:type="dcterms:W3CDTF">2021-11-12T10:39:56Z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