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Lenovo\Desktop\Excel-Projects\Dashboards\"/>
    </mc:Choice>
  </mc:AlternateContent>
  <xr:revisionPtr revIDLastSave="0" documentId="13_ncr:1_{AF86BCE8-4B86-4A10-AEBA-5603AD658638}" xr6:coauthVersionLast="47" xr6:coauthVersionMax="47" xr10:uidLastSave="{00000000-0000-0000-0000-000000000000}"/>
  <bookViews>
    <workbookView xWindow="-108" yWindow="-108" windowWidth="23256" windowHeight="12456" activeTab="1" xr2:uid="{16A31CDA-A47D-4EBB-BEF8-7F4516B0591E}"/>
  </bookViews>
  <sheets>
    <sheet name="Data" sheetId="1" r:id="rId1"/>
    <sheet name="PVT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F14" i="2"/>
  <c r="C15" i="2"/>
  <c r="C17" i="2"/>
  <c r="C19" i="2"/>
  <c r="C20" i="2"/>
  <c r="C16" i="2"/>
  <c r="C18" i="2"/>
  <c r="C14" i="2"/>
  <c r="J29" i="2"/>
  <c r="J30" i="2"/>
  <c r="J31" i="2"/>
  <c r="J28" i="2"/>
  <c r="J22" i="2"/>
  <c r="J23" i="2"/>
  <c r="J24" i="2"/>
  <c r="J25" i="2"/>
  <c r="J32" i="2"/>
  <c r="J26" i="2"/>
  <c r="J27" i="2"/>
  <c r="J21" i="2"/>
  <c r="I22" i="2"/>
  <c r="I23" i="2"/>
  <c r="I28" i="2"/>
  <c r="I30" i="2"/>
  <c r="I31" i="2"/>
  <c r="I24" i="2"/>
  <c r="I25" i="2"/>
  <c r="I26" i="2"/>
  <c r="I27" i="2"/>
  <c r="I29" i="2"/>
  <c r="I32" i="2"/>
  <c r="I21" i="2"/>
</calcChain>
</file>

<file path=xl/sharedStrings.xml><?xml version="1.0" encoding="utf-8"?>
<sst xmlns="http://schemas.openxmlformats.org/spreadsheetml/2006/main" count="2910" uniqueCount="82">
  <si>
    <t>Account</t>
  </si>
  <si>
    <t>Date</t>
  </si>
  <si>
    <t>Description</t>
  </si>
  <si>
    <t>Debit</t>
  </si>
  <si>
    <t>Credit</t>
  </si>
  <si>
    <t>Amount</t>
  </si>
  <si>
    <t>Sub-category</t>
  </si>
  <si>
    <t>Category</t>
  </si>
  <si>
    <t>Category Type</t>
  </si>
  <si>
    <t>Checking</t>
  </si>
  <si>
    <t>ACME Pty Ltd</t>
  </si>
  <si>
    <t>Salary</t>
  </si>
  <si>
    <t>Income</t>
  </si>
  <si>
    <t>Ground</t>
  </si>
  <si>
    <t>Coffee</t>
  </si>
  <si>
    <t>Dining Out</t>
  </si>
  <si>
    <t>Expense</t>
  </si>
  <si>
    <t>Estate Mgt.</t>
  </si>
  <si>
    <t>Rent</t>
  </si>
  <si>
    <t>Living Expenses</t>
  </si>
  <si>
    <t>Finance Co.</t>
  </si>
  <si>
    <t>Entertainment</t>
  </si>
  <si>
    <t>Transport</t>
  </si>
  <si>
    <t>Green's</t>
  </si>
  <si>
    <t>Groceries</t>
  </si>
  <si>
    <t>Elec. Co.</t>
  </si>
  <si>
    <t>Gas/Electrics</t>
  </si>
  <si>
    <t>Fuel. Co</t>
  </si>
  <si>
    <t>MV Fuel</t>
  </si>
  <si>
    <t>Event Cinemas</t>
  </si>
  <si>
    <t>Discretionary</t>
  </si>
  <si>
    <t>Fashionistas</t>
  </si>
  <si>
    <t>Clothes</t>
  </si>
  <si>
    <t>Joe's Grill</t>
  </si>
  <si>
    <t>Restaurant</t>
  </si>
  <si>
    <t>Taxi Co.</t>
  </si>
  <si>
    <t>Taxi</t>
  </si>
  <si>
    <t>Muscle Beach</t>
  </si>
  <si>
    <t>Gym</t>
  </si>
  <si>
    <t>Smile Dental</t>
  </si>
  <si>
    <t>Doctor</t>
  </si>
  <si>
    <t>Medical</t>
  </si>
  <si>
    <t>Phone Co.</t>
  </si>
  <si>
    <t>Phone</t>
  </si>
  <si>
    <t>Sam's Gifts</t>
  </si>
  <si>
    <t>Gifts</t>
  </si>
  <si>
    <t>Streaming Co.</t>
  </si>
  <si>
    <t>Pizza Pomodoro</t>
  </si>
  <si>
    <t>Golden Arches</t>
  </si>
  <si>
    <t>Worldvision</t>
  </si>
  <si>
    <t>Donation</t>
  </si>
  <si>
    <t>Charity</t>
  </si>
  <si>
    <t>Ted's Trainers</t>
  </si>
  <si>
    <t>Ticketek</t>
  </si>
  <si>
    <t>Global Fashion</t>
  </si>
  <si>
    <t>Village Medical</t>
  </si>
  <si>
    <t>Sports Co.</t>
  </si>
  <si>
    <t>Foodary</t>
  </si>
  <si>
    <t>BW Club</t>
  </si>
  <si>
    <t>Home Decorator</t>
  </si>
  <si>
    <t>Furnishings</t>
  </si>
  <si>
    <t>Fodary</t>
  </si>
  <si>
    <t>Month</t>
  </si>
  <si>
    <t>Row Labels</t>
  </si>
  <si>
    <t>Grand Total</t>
  </si>
  <si>
    <t>Sum of Debit</t>
  </si>
  <si>
    <t>Key Matrix</t>
  </si>
  <si>
    <t>Total Spend By Account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</si>
  <si>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</si>
  <si>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</si>
  <si>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</si>
  <si>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</si>
  <si>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</si>
  <si>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</si>
  <si>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</si>
  <si>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</si>
  <si>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</si>
  <si>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</si>
  <si>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</si>
  <si>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</si>
  <si>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(All)</t>
  </si>
  <si>
    <t>Sum of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</si>
</sst>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₹&quot;\ * #,##0.00_ ;_ &quot;₹&quot;\ * \-#,##0.00_ ;_ &quot;₹&quot;\ * &quot;-&quot;??_ ;_ @_ "/>
    <numFmt numFmtId="164" formatCode="[$-F800]dddd\,\ mmmm\ dd\,\ yyyy"/>
    <numFmt numFmtId="165" formatCode="[$-14009]dd/mm/yy;@"/>
    <numFmt numFmtId="166" formatCode="_ &quot;₹&quot;\ * #,##0.0_ ;_ &quot;₹&quot;\ * \-#,##0.0_ ;_ &quot;₹&quot;\ * &quot;-&quot;??_ ;_ @_ "/>
    <numFmt numFmtId="167" formatCode="_ &quot;₹&quot;\ * #,##0_ ;_ &quot;₹&quot;\ * \-#,##0_ ;_ &quot;₹&quot;\ * &quot;-&quot;??_ ;_ @_ "/>
    <numFmt numFmtId="170" formatCode="0.0,&quot;k&quot;"/>
    <numFmt numFmtId="171" formatCode="0,&quot;k&quot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66" fontId="0" fillId="0" borderId="0" xfId="1" applyNumberFormat="1" applyFont="1"/>
    <xf numFmtId="167" fontId="0" fillId="0" borderId="0" xfId="1" applyNumberFormat="1" applyFont="1"/>
    <xf numFmtId="0" fontId="0" fillId="3" borderId="0" xfId="0" applyFill="1" applyAlignment="1">
      <alignment horizontal="center"/>
    </xf>
    <xf numFmtId="170" fontId="0" fillId="0" borderId="0" xfId="0" applyNumberFormat="1"/>
    <xf numFmtId="0" fontId="2" fillId="2" borderId="1" xfId="2" applyAlignment="1">
      <alignment horizontal="left"/>
    </xf>
    <xf numFmtId="170" fontId="2" fillId="2" borderId="1" xfId="2" applyNumberFormat="1"/>
    <xf numFmtId="171" fontId="0" fillId="0" borderId="0" xfId="0" applyNumberFormat="1"/>
    <xf numFmtId="171" fontId="2" fillId="2" borderId="1" xfId="2" applyNumberFormat="1"/>
  </cellXfs>
  <cellStyles count="3">
    <cellStyle name="Currency" xfId="1" builtinId="4"/>
    <cellStyle name="Normal" xfId="0" builtinId="0"/>
    <cellStyle name="Output" xfId="2" builtinId="21"/>
  </cellStyles>
  <dxfs count="35">
    <dxf>
      <numFmt numFmtId="170" formatCode="0.0,&quot;k&quot;"/>
    </dxf>
    <dxf>
      <numFmt numFmtId="170" formatCode="0.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1" formatCode="0,&quot;k&quot;"/>
    </dxf>
    <dxf>
      <numFmt numFmtId="170" formatCode="0.0,&quot;k&quot;"/>
    </dxf>
    <dxf>
      <numFmt numFmtId="171" formatCode="0,&quot;k&quot;"/>
    </dxf>
    <dxf>
      <numFmt numFmtId="170" formatCode="0.0,&quot;k&quot;"/>
    </dxf>
    <dxf>
      <numFmt numFmtId="170" formatCode="0.0,&quot;k&quot;"/>
    </dxf>
    <dxf>
      <numFmt numFmtId="170" formatCode="0.0,&quot;k&quot;"/>
    </dxf>
    <dxf>
      <numFmt numFmtId="170" formatCode="0.0,&quot;k&quot;"/>
    </dxf>
    <dxf>
      <numFmt numFmtId="170" formatCode="0.0,&quot;k&quot;"/>
    </dxf>
    <dxf>
      <numFmt numFmtId="170" formatCode="0.0,&quot;k&quot;"/>
    </dxf>
    <dxf>
      <numFmt numFmtId="170" formatCode="0.0,&quot;k&quot;"/>
    </dxf>
    <dxf>
      <numFmt numFmtId="167" formatCode="_ &quot;₹&quot;\ * #,##0_ ;_ &quot;₹&quot;\ * \-#,##0_ ;_ &quot;₹&quot;\ * &quot;-&quot;??_ ;_ @_ "/>
    </dxf>
    <dxf>
      <numFmt numFmtId="170" formatCode="0.0,&quot;k&quot;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167" formatCode="_ &quot;₹&quot;\ * #,##0_ ;_ &quot;₹&quot;\ * \-#,##0_ ;_ &quot;₹&quot;\ * &quot;-&quot;??_ ;_ @_ "/>
    </dxf>
    <dxf>
      <numFmt numFmtId="0" formatCode="General"/>
    </dxf>
    <dxf>
      <numFmt numFmtId="164" formatCode="[$-F800]dddd\,\ mmmm\ dd\,\ 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48.557353703705" createdVersion="8" refreshedVersion="8" minRefreshableVersion="3" recordCount="563" xr:uid="{2FB1EE9A-C6A7-4DB2-8142-C98D8CBA8F30}">
  <cacheSource type="worksheet">
    <worksheetSource name="Table1"/>
  </cacheSource>
  <cacheFields count="10">
    <cacheField name="Account" numFmtId="0">
      <sharedItems count="2">
        <s v="Checking"/>
        <s v="Credit"/>
      </sharedItems>
    </cacheField>
    <cacheField name="Date" numFmtId="165">
      <sharedItems containsSemiMixedTypes="0" containsNonDate="0" containsDate="1" containsString="0" minDate="2021-01-04T00:00:00" maxDate="2022-07-20T00:00:00"/>
    </cacheField>
    <cacheField name="Description" numFmtId="0">
      <sharedItems/>
    </cacheField>
    <cacheField name="Debit" numFmtId="0">
      <sharedItems containsString="0" containsBlank="1" containsNumber="1" minValue="5" maxValue="1504"/>
    </cacheField>
    <cacheField name="Credit" numFmtId="0">
      <sharedItems containsString="0" containsBlank="1" containsNumber="1" containsInteger="1" minValue="4000" maxValue="4000"/>
    </cacheField>
    <cacheField name="Amount" numFmtId="0">
      <sharedItems containsSemiMixedTypes="0" containsString="0" containsNumber="1" minValue="-927" maxValue="4000"/>
    </cacheField>
    <cacheField name="Sub-category" numFmtId="0">
      <sharedItems count="16">
        <s v="Salary"/>
        <s v="Coffee"/>
        <s v="Rent"/>
        <s v="Entertainment"/>
        <s v="Groceries"/>
        <s v="Gas/Electrics"/>
        <s v="MV Fuel"/>
        <s v="Clothes"/>
        <s v="Restaurant"/>
        <s v="Taxi"/>
        <s v="Gym"/>
        <s v="Doctor"/>
        <s v="Phone"/>
        <s v="Gifts"/>
        <s v="Donation"/>
        <s v="Furnishings"/>
      </sharedItems>
    </cacheField>
    <cacheField name="Category" numFmtId="0">
      <sharedItems count="7">
        <s v="Salary"/>
        <s v="Dining Out"/>
        <s v="Living Expenses"/>
        <s v="Transport"/>
        <s v="Discretionary"/>
        <s v="Medical"/>
        <s v="Charity"/>
      </sharedItems>
    </cacheField>
    <cacheField name="Category Type" numFmtId="0">
      <sharedItems count="2">
        <s v="Income"/>
        <s v="Expense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3">
  <r>
    <x v="0"/>
    <d v="2021-01-04T00:00:00"/>
    <s v="ACME Pty Ltd"/>
    <m/>
    <n v="4000"/>
    <n v="4000"/>
    <x v="0"/>
    <x v="0"/>
    <x v="0"/>
    <x v="0"/>
  </r>
  <r>
    <x v="1"/>
    <d v="2021-01-04T00:00:00"/>
    <s v="Ground"/>
    <n v="5"/>
    <m/>
    <n v="-5"/>
    <x v="1"/>
    <x v="1"/>
    <x v="1"/>
    <x v="0"/>
  </r>
  <r>
    <x v="0"/>
    <d v="2021-01-05T00:00:00"/>
    <s v="Estate Mgt."/>
    <n v="900"/>
    <m/>
    <n v="-900"/>
    <x v="2"/>
    <x v="2"/>
    <x v="1"/>
    <x v="0"/>
  </r>
  <r>
    <x v="0"/>
    <d v="2021-01-06T00:00:00"/>
    <s v="Finance Co."/>
    <n v="150"/>
    <m/>
    <n v="-150"/>
    <x v="3"/>
    <x v="3"/>
    <x v="1"/>
    <x v="0"/>
  </r>
  <r>
    <x v="1"/>
    <d v="2021-01-07T00:00:00"/>
    <s v="Ground"/>
    <n v="5"/>
    <m/>
    <n v="-5"/>
    <x v="1"/>
    <x v="1"/>
    <x v="1"/>
    <x v="0"/>
  </r>
  <r>
    <x v="1"/>
    <d v="2021-01-08T00:00:00"/>
    <s v="Ground"/>
    <n v="5"/>
    <m/>
    <n v="-5"/>
    <x v="1"/>
    <x v="1"/>
    <x v="1"/>
    <x v="0"/>
  </r>
  <r>
    <x v="1"/>
    <d v="2021-01-09T00:00:00"/>
    <s v="Ground"/>
    <n v="5"/>
    <m/>
    <n v="-5"/>
    <x v="1"/>
    <x v="1"/>
    <x v="1"/>
    <x v="0"/>
  </r>
  <r>
    <x v="1"/>
    <d v="2021-01-10T00:00:00"/>
    <s v="Ground"/>
    <n v="5"/>
    <m/>
    <n v="-5"/>
    <x v="1"/>
    <x v="1"/>
    <x v="1"/>
    <x v="0"/>
  </r>
  <r>
    <x v="1"/>
    <d v="2021-01-11T00:00:00"/>
    <s v="Green's"/>
    <n v="155"/>
    <m/>
    <n v="-155"/>
    <x v="4"/>
    <x v="2"/>
    <x v="1"/>
    <x v="0"/>
  </r>
  <r>
    <x v="0"/>
    <d v="2021-01-12T00:00:00"/>
    <s v="Elec. Co."/>
    <n v="50"/>
    <m/>
    <n v="-50"/>
    <x v="5"/>
    <x v="2"/>
    <x v="1"/>
    <x v="0"/>
  </r>
  <r>
    <x v="1"/>
    <d v="2021-01-13T00:00:00"/>
    <s v="Ground"/>
    <n v="5"/>
    <m/>
    <n v="-5"/>
    <x v="1"/>
    <x v="1"/>
    <x v="1"/>
    <x v="0"/>
  </r>
  <r>
    <x v="1"/>
    <d v="2021-01-14T00:00:00"/>
    <s v="Ground"/>
    <n v="5"/>
    <m/>
    <n v="-5"/>
    <x v="1"/>
    <x v="1"/>
    <x v="1"/>
    <x v="0"/>
  </r>
  <r>
    <x v="1"/>
    <d v="2021-01-15T00:00:00"/>
    <s v="Fuel. Co"/>
    <n v="77"/>
    <m/>
    <n v="-77"/>
    <x v="6"/>
    <x v="3"/>
    <x v="1"/>
    <x v="0"/>
  </r>
  <r>
    <x v="1"/>
    <d v="2021-01-16T00:00:00"/>
    <s v="Ground"/>
    <n v="5"/>
    <m/>
    <n v="-5"/>
    <x v="1"/>
    <x v="1"/>
    <x v="1"/>
    <x v="0"/>
  </r>
  <r>
    <x v="1"/>
    <d v="2021-01-17T00:00:00"/>
    <s v="Ground"/>
    <n v="5"/>
    <m/>
    <n v="-5"/>
    <x v="1"/>
    <x v="1"/>
    <x v="1"/>
    <x v="0"/>
  </r>
  <r>
    <x v="1"/>
    <d v="2021-01-18T00:00:00"/>
    <s v="Green's"/>
    <n v="135"/>
    <m/>
    <n v="-135"/>
    <x v="4"/>
    <x v="2"/>
    <x v="1"/>
    <x v="0"/>
  </r>
  <r>
    <x v="1"/>
    <d v="2021-01-19T00:00:00"/>
    <s v="Ground"/>
    <n v="5"/>
    <m/>
    <n v="-5"/>
    <x v="1"/>
    <x v="1"/>
    <x v="1"/>
    <x v="0"/>
  </r>
  <r>
    <x v="1"/>
    <d v="2021-01-20T00:00:00"/>
    <s v="Ground"/>
    <n v="5"/>
    <m/>
    <n v="-5"/>
    <x v="1"/>
    <x v="1"/>
    <x v="1"/>
    <x v="0"/>
  </r>
  <r>
    <x v="1"/>
    <d v="2021-01-21T00:00:00"/>
    <s v="Event Cinemas"/>
    <n v="40"/>
    <m/>
    <n v="-40"/>
    <x v="3"/>
    <x v="4"/>
    <x v="1"/>
    <x v="0"/>
  </r>
  <r>
    <x v="1"/>
    <d v="2021-01-22T00:00:00"/>
    <s v="Fashionistas"/>
    <n v="98"/>
    <m/>
    <n v="-98"/>
    <x v="7"/>
    <x v="4"/>
    <x v="1"/>
    <x v="0"/>
  </r>
  <r>
    <x v="1"/>
    <d v="2021-01-23T00:00:00"/>
    <s v="Joe's Grill"/>
    <n v="52"/>
    <m/>
    <n v="-52"/>
    <x v="8"/>
    <x v="1"/>
    <x v="1"/>
    <x v="0"/>
  </r>
  <r>
    <x v="1"/>
    <d v="2021-01-24T00:00:00"/>
    <s v="Taxi Co."/>
    <n v="28"/>
    <m/>
    <n v="-28"/>
    <x v="9"/>
    <x v="3"/>
    <x v="1"/>
    <x v="0"/>
  </r>
  <r>
    <x v="0"/>
    <d v="2021-01-25T00:00:00"/>
    <s v="Muscle Beach"/>
    <n v="30"/>
    <m/>
    <n v="-30"/>
    <x v="10"/>
    <x v="4"/>
    <x v="1"/>
    <x v="0"/>
  </r>
  <r>
    <x v="1"/>
    <d v="2021-01-26T00:00:00"/>
    <s v="Ground"/>
    <n v="5"/>
    <m/>
    <n v="-5"/>
    <x v="1"/>
    <x v="1"/>
    <x v="1"/>
    <x v="0"/>
  </r>
  <r>
    <x v="1"/>
    <d v="2021-01-27T00:00:00"/>
    <s v="Ground"/>
    <n v="5"/>
    <m/>
    <n v="-5"/>
    <x v="1"/>
    <x v="1"/>
    <x v="1"/>
    <x v="0"/>
  </r>
  <r>
    <x v="0"/>
    <d v="2021-01-28T00:00:00"/>
    <s v="Smile Dental"/>
    <n v="1504"/>
    <m/>
    <n v="-154"/>
    <x v="11"/>
    <x v="5"/>
    <x v="1"/>
    <x v="0"/>
  </r>
  <r>
    <x v="0"/>
    <d v="2021-01-29T00:00:00"/>
    <s v="Phone Co."/>
    <n v="40"/>
    <m/>
    <n v="-40"/>
    <x v="12"/>
    <x v="2"/>
    <x v="1"/>
    <x v="0"/>
  </r>
  <r>
    <x v="1"/>
    <d v="2021-01-30T00:00:00"/>
    <s v="Sam's Gifts"/>
    <n v="45"/>
    <m/>
    <n v="-45"/>
    <x v="13"/>
    <x v="4"/>
    <x v="1"/>
    <x v="0"/>
  </r>
  <r>
    <x v="1"/>
    <d v="2021-01-31T00:00:00"/>
    <s v="Streaming Co."/>
    <n v="32"/>
    <m/>
    <n v="-32"/>
    <x v="3"/>
    <x v="4"/>
    <x v="1"/>
    <x v="0"/>
  </r>
  <r>
    <x v="1"/>
    <d v="2021-02-01T00:00:00"/>
    <s v="Ground"/>
    <n v="5"/>
    <m/>
    <n v="-5"/>
    <x v="1"/>
    <x v="1"/>
    <x v="1"/>
    <x v="1"/>
  </r>
  <r>
    <x v="1"/>
    <d v="2021-02-02T00:00:00"/>
    <s v="Ground"/>
    <n v="5"/>
    <m/>
    <n v="-5"/>
    <x v="1"/>
    <x v="1"/>
    <x v="1"/>
    <x v="1"/>
  </r>
  <r>
    <x v="1"/>
    <d v="2021-02-03T00:00:00"/>
    <s v="Ground"/>
    <n v="5"/>
    <m/>
    <n v="-5"/>
    <x v="1"/>
    <x v="1"/>
    <x v="1"/>
    <x v="1"/>
  </r>
  <r>
    <x v="1"/>
    <d v="2021-02-04T00:00:00"/>
    <s v="Green's"/>
    <n v="170"/>
    <m/>
    <n v="-170"/>
    <x v="4"/>
    <x v="2"/>
    <x v="1"/>
    <x v="1"/>
  </r>
  <r>
    <x v="1"/>
    <d v="2021-02-05T00:00:00"/>
    <s v="Pizza Pomodoro"/>
    <n v="37"/>
    <m/>
    <n v="-37"/>
    <x v="8"/>
    <x v="1"/>
    <x v="1"/>
    <x v="1"/>
  </r>
  <r>
    <x v="1"/>
    <d v="2021-02-06T00:00:00"/>
    <s v="Golden Arches"/>
    <n v="12"/>
    <m/>
    <n v="-12"/>
    <x v="8"/>
    <x v="1"/>
    <x v="1"/>
    <x v="1"/>
  </r>
  <r>
    <x v="0"/>
    <d v="2021-02-07T00:00:00"/>
    <s v="Worldvision"/>
    <n v="70"/>
    <m/>
    <n v="55"/>
    <x v="14"/>
    <x v="6"/>
    <x v="1"/>
    <x v="1"/>
  </r>
  <r>
    <x v="1"/>
    <d v="2021-02-08T00:00:00"/>
    <s v="Fuel. Co"/>
    <n v="63"/>
    <m/>
    <n v="-63"/>
    <x v="6"/>
    <x v="3"/>
    <x v="1"/>
    <x v="1"/>
  </r>
  <r>
    <x v="1"/>
    <d v="2021-02-09T00:00:00"/>
    <s v="Ground"/>
    <n v="5"/>
    <m/>
    <n v="-5"/>
    <x v="1"/>
    <x v="1"/>
    <x v="1"/>
    <x v="1"/>
  </r>
  <r>
    <x v="1"/>
    <d v="2021-02-10T00:00:00"/>
    <s v="Ground"/>
    <n v="5"/>
    <m/>
    <n v="-5"/>
    <x v="1"/>
    <x v="1"/>
    <x v="1"/>
    <x v="1"/>
  </r>
  <r>
    <x v="1"/>
    <d v="2021-02-11T00:00:00"/>
    <s v="Ground"/>
    <n v="5"/>
    <m/>
    <n v="-5"/>
    <x v="1"/>
    <x v="1"/>
    <x v="1"/>
    <x v="1"/>
  </r>
  <r>
    <x v="1"/>
    <d v="2021-02-12T00:00:00"/>
    <s v="Ground"/>
    <n v="5"/>
    <m/>
    <n v="-5"/>
    <x v="1"/>
    <x v="1"/>
    <x v="1"/>
    <x v="1"/>
  </r>
  <r>
    <x v="1"/>
    <d v="2021-02-13T00:00:00"/>
    <s v="Ground"/>
    <n v="5"/>
    <m/>
    <n v="-5"/>
    <x v="1"/>
    <x v="1"/>
    <x v="1"/>
    <x v="1"/>
  </r>
  <r>
    <x v="1"/>
    <d v="2021-02-14T00:00:00"/>
    <s v="Green's"/>
    <n v="162"/>
    <m/>
    <n v="-162"/>
    <x v="4"/>
    <x v="2"/>
    <x v="1"/>
    <x v="1"/>
  </r>
  <r>
    <x v="1"/>
    <d v="2021-02-15T00:00:00"/>
    <s v="Ted's Trainers"/>
    <n v="125"/>
    <m/>
    <n v="-125"/>
    <x v="7"/>
    <x v="4"/>
    <x v="1"/>
    <x v="1"/>
  </r>
  <r>
    <x v="1"/>
    <d v="2021-02-16T00:00:00"/>
    <s v="Ticketek"/>
    <n v="175"/>
    <m/>
    <n v="-175"/>
    <x v="3"/>
    <x v="4"/>
    <x v="1"/>
    <x v="1"/>
  </r>
  <r>
    <x v="1"/>
    <d v="2021-02-17T00:00:00"/>
    <s v="Fashionistas"/>
    <n v="145"/>
    <m/>
    <n v="-145"/>
    <x v="7"/>
    <x v="4"/>
    <x v="1"/>
    <x v="1"/>
  </r>
  <r>
    <x v="1"/>
    <d v="2021-02-18T00:00:00"/>
    <s v="Taxi Co."/>
    <n v="23"/>
    <m/>
    <n v="-23"/>
    <x v="9"/>
    <x v="3"/>
    <x v="1"/>
    <x v="1"/>
  </r>
  <r>
    <x v="0"/>
    <d v="2021-02-19T00:00:00"/>
    <s v="ACME Pty Ltd"/>
    <m/>
    <n v="4000"/>
    <n v="4000"/>
    <x v="0"/>
    <x v="0"/>
    <x v="0"/>
    <x v="1"/>
  </r>
  <r>
    <x v="1"/>
    <d v="2021-02-20T00:00:00"/>
    <s v="Ground"/>
    <n v="5"/>
    <m/>
    <n v="-5"/>
    <x v="1"/>
    <x v="1"/>
    <x v="1"/>
    <x v="1"/>
  </r>
  <r>
    <x v="0"/>
    <d v="2021-02-21T00:00:00"/>
    <s v="Estate Mgt."/>
    <n v="900"/>
    <m/>
    <n v="-900"/>
    <x v="2"/>
    <x v="2"/>
    <x v="1"/>
    <x v="1"/>
  </r>
  <r>
    <x v="0"/>
    <d v="2021-02-22T00:00:00"/>
    <s v="Finance Co."/>
    <n v="150"/>
    <m/>
    <n v="-150"/>
    <x v="3"/>
    <x v="3"/>
    <x v="1"/>
    <x v="1"/>
  </r>
  <r>
    <x v="1"/>
    <d v="2021-02-23T00:00:00"/>
    <s v="Ground"/>
    <n v="5"/>
    <m/>
    <n v="-5"/>
    <x v="1"/>
    <x v="1"/>
    <x v="1"/>
    <x v="1"/>
  </r>
  <r>
    <x v="1"/>
    <d v="2021-02-24T00:00:00"/>
    <s v="Ground"/>
    <n v="5"/>
    <m/>
    <n v="-5"/>
    <x v="1"/>
    <x v="1"/>
    <x v="1"/>
    <x v="1"/>
  </r>
  <r>
    <x v="1"/>
    <d v="2021-02-25T00:00:00"/>
    <s v="Ground"/>
    <n v="5"/>
    <m/>
    <n v="-5"/>
    <x v="1"/>
    <x v="1"/>
    <x v="1"/>
    <x v="1"/>
  </r>
  <r>
    <x v="1"/>
    <d v="2021-02-26T00:00:00"/>
    <s v="Ground"/>
    <n v="5"/>
    <m/>
    <n v="-5"/>
    <x v="1"/>
    <x v="1"/>
    <x v="1"/>
    <x v="1"/>
  </r>
  <r>
    <x v="1"/>
    <d v="2021-02-27T00:00:00"/>
    <s v="Green's"/>
    <n v="205"/>
    <m/>
    <n v="-205"/>
    <x v="4"/>
    <x v="2"/>
    <x v="1"/>
    <x v="1"/>
  </r>
  <r>
    <x v="0"/>
    <d v="2021-02-28T00:00:00"/>
    <s v="Elec. Co."/>
    <n v="51.1"/>
    <m/>
    <n v="-51.1"/>
    <x v="5"/>
    <x v="2"/>
    <x v="1"/>
    <x v="1"/>
  </r>
  <r>
    <x v="1"/>
    <d v="2021-03-01T00:00:00"/>
    <s v="Ground"/>
    <n v="5"/>
    <m/>
    <n v="-5"/>
    <x v="1"/>
    <x v="1"/>
    <x v="1"/>
    <x v="2"/>
  </r>
  <r>
    <x v="1"/>
    <d v="2021-03-02T00:00:00"/>
    <s v="Ground"/>
    <n v="5"/>
    <m/>
    <n v="-5"/>
    <x v="1"/>
    <x v="1"/>
    <x v="1"/>
    <x v="2"/>
  </r>
  <r>
    <x v="1"/>
    <d v="2021-03-03T00:00:00"/>
    <s v="Fuel. Co"/>
    <n v="78"/>
    <m/>
    <n v="-78"/>
    <x v="6"/>
    <x v="3"/>
    <x v="1"/>
    <x v="2"/>
  </r>
  <r>
    <x v="1"/>
    <d v="2021-03-04T00:00:00"/>
    <s v="Ground"/>
    <n v="5"/>
    <m/>
    <n v="-5"/>
    <x v="1"/>
    <x v="1"/>
    <x v="1"/>
    <x v="2"/>
  </r>
  <r>
    <x v="1"/>
    <d v="2021-03-05T00:00:00"/>
    <s v="Ground"/>
    <n v="5"/>
    <m/>
    <n v="-5"/>
    <x v="1"/>
    <x v="1"/>
    <x v="1"/>
    <x v="2"/>
  </r>
  <r>
    <x v="1"/>
    <d v="2021-03-06T00:00:00"/>
    <s v="Green's"/>
    <n v="135.9"/>
    <m/>
    <n v="-135.9"/>
    <x v="4"/>
    <x v="2"/>
    <x v="1"/>
    <x v="2"/>
  </r>
  <r>
    <x v="1"/>
    <d v="2021-03-07T00:00:00"/>
    <s v="Ground"/>
    <n v="5"/>
    <m/>
    <n v="-5"/>
    <x v="1"/>
    <x v="1"/>
    <x v="1"/>
    <x v="2"/>
  </r>
  <r>
    <x v="1"/>
    <d v="2021-03-08T00:00:00"/>
    <s v="Ground"/>
    <n v="5"/>
    <m/>
    <n v="-5"/>
    <x v="1"/>
    <x v="1"/>
    <x v="1"/>
    <x v="2"/>
  </r>
  <r>
    <x v="1"/>
    <d v="2021-03-09T00:00:00"/>
    <s v="Event Cinemas"/>
    <n v="40.9"/>
    <m/>
    <n v="-40.9"/>
    <x v="3"/>
    <x v="4"/>
    <x v="1"/>
    <x v="2"/>
  </r>
  <r>
    <x v="1"/>
    <d v="2021-03-10T00:00:00"/>
    <s v="Fashionistas"/>
    <n v="99"/>
    <m/>
    <n v="-99"/>
    <x v="7"/>
    <x v="4"/>
    <x v="1"/>
    <x v="2"/>
  </r>
  <r>
    <x v="1"/>
    <d v="2021-03-11T00:00:00"/>
    <s v="Joe's Grill"/>
    <n v="53"/>
    <m/>
    <n v="-53"/>
    <x v="8"/>
    <x v="1"/>
    <x v="1"/>
    <x v="2"/>
  </r>
  <r>
    <x v="1"/>
    <d v="2021-03-12T00:00:00"/>
    <s v="Taxi Co."/>
    <n v="28.9"/>
    <m/>
    <n v="-28.9"/>
    <x v="9"/>
    <x v="3"/>
    <x v="1"/>
    <x v="2"/>
  </r>
  <r>
    <x v="0"/>
    <d v="2021-03-13T00:00:00"/>
    <s v="Muscle Beach"/>
    <n v="30"/>
    <m/>
    <n v="-30"/>
    <x v="10"/>
    <x v="4"/>
    <x v="1"/>
    <x v="2"/>
  </r>
  <r>
    <x v="1"/>
    <d v="2021-03-14T00:00:00"/>
    <s v="Ground"/>
    <n v="5"/>
    <m/>
    <n v="-5"/>
    <x v="1"/>
    <x v="1"/>
    <x v="1"/>
    <x v="2"/>
  </r>
  <r>
    <x v="1"/>
    <d v="2021-03-15T00:00:00"/>
    <s v="Ground"/>
    <n v="5"/>
    <m/>
    <n v="-5"/>
    <x v="1"/>
    <x v="1"/>
    <x v="1"/>
    <x v="2"/>
  </r>
  <r>
    <x v="0"/>
    <d v="2021-03-16T00:00:00"/>
    <s v="Phone Co."/>
    <n v="40"/>
    <m/>
    <n v="-40"/>
    <x v="12"/>
    <x v="2"/>
    <x v="1"/>
    <x v="2"/>
  </r>
  <r>
    <x v="1"/>
    <d v="2021-03-17T00:00:00"/>
    <s v="Sam's Gifts"/>
    <n v="45.9"/>
    <m/>
    <n v="-45.9"/>
    <x v="13"/>
    <x v="4"/>
    <x v="1"/>
    <x v="2"/>
  </r>
  <r>
    <x v="1"/>
    <d v="2021-03-18T00:00:00"/>
    <s v="Streaming Co."/>
    <n v="35"/>
    <m/>
    <n v="-35"/>
    <x v="3"/>
    <x v="4"/>
    <x v="1"/>
    <x v="2"/>
  </r>
  <r>
    <x v="1"/>
    <d v="2021-03-19T00:00:00"/>
    <s v="Ground"/>
    <n v="5"/>
    <m/>
    <n v="-5"/>
    <x v="1"/>
    <x v="1"/>
    <x v="1"/>
    <x v="2"/>
  </r>
  <r>
    <x v="1"/>
    <d v="2021-03-20T00:00:00"/>
    <s v="Ground"/>
    <n v="5"/>
    <m/>
    <n v="-5"/>
    <x v="1"/>
    <x v="1"/>
    <x v="1"/>
    <x v="2"/>
  </r>
  <r>
    <x v="1"/>
    <d v="2021-03-21T00:00:00"/>
    <s v="Ground"/>
    <n v="5"/>
    <m/>
    <n v="-5"/>
    <x v="1"/>
    <x v="1"/>
    <x v="1"/>
    <x v="2"/>
  </r>
  <r>
    <x v="1"/>
    <d v="2021-03-22T00:00:00"/>
    <s v="Green's"/>
    <n v="171"/>
    <m/>
    <n v="-171"/>
    <x v="4"/>
    <x v="2"/>
    <x v="1"/>
    <x v="2"/>
  </r>
  <r>
    <x v="1"/>
    <d v="2021-03-23T00:00:00"/>
    <s v="Pizza Pomodoro"/>
    <n v="37.9"/>
    <m/>
    <n v="-37.9"/>
    <x v="8"/>
    <x v="1"/>
    <x v="1"/>
    <x v="2"/>
  </r>
  <r>
    <x v="1"/>
    <d v="2021-03-24T00:00:00"/>
    <s v="Golden Arches"/>
    <n v="12.9"/>
    <m/>
    <n v="-12.9"/>
    <x v="8"/>
    <x v="1"/>
    <x v="1"/>
    <x v="2"/>
  </r>
  <r>
    <x v="0"/>
    <d v="2021-03-25T00:00:00"/>
    <s v="Worldvision"/>
    <n v="55"/>
    <m/>
    <n v="-55"/>
    <x v="14"/>
    <x v="6"/>
    <x v="1"/>
    <x v="2"/>
  </r>
  <r>
    <x v="1"/>
    <d v="2021-03-26T00:00:00"/>
    <s v="Fuel. Co"/>
    <n v="64.099999999999994"/>
    <m/>
    <n v="-64.099999999999994"/>
    <x v="6"/>
    <x v="3"/>
    <x v="1"/>
    <x v="2"/>
  </r>
  <r>
    <x v="1"/>
    <d v="2021-03-27T00:00:00"/>
    <s v="Ground"/>
    <n v="5"/>
    <m/>
    <n v="-5"/>
    <x v="1"/>
    <x v="1"/>
    <x v="1"/>
    <x v="2"/>
  </r>
  <r>
    <x v="1"/>
    <d v="2021-03-28T00:00:00"/>
    <s v="Ground"/>
    <n v="5"/>
    <m/>
    <n v="-5"/>
    <x v="1"/>
    <x v="1"/>
    <x v="1"/>
    <x v="2"/>
  </r>
  <r>
    <x v="1"/>
    <d v="2021-03-29T00:00:00"/>
    <s v="Ground"/>
    <n v="5"/>
    <m/>
    <n v="-5"/>
    <x v="1"/>
    <x v="1"/>
    <x v="1"/>
    <x v="2"/>
  </r>
  <r>
    <x v="1"/>
    <d v="2021-03-30T00:00:00"/>
    <s v="Ground"/>
    <n v="5"/>
    <m/>
    <n v="-5"/>
    <x v="1"/>
    <x v="1"/>
    <x v="1"/>
    <x v="2"/>
  </r>
  <r>
    <x v="1"/>
    <d v="2021-03-31T00:00:00"/>
    <s v="Ground"/>
    <n v="5"/>
    <m/>
    <n v="-5"/>
    <x v="1"/>
    <x v="1"/>
    <x v="1"/>
    <x v="2"/>
  </r>
  <r>
    <x v="1"/>
    <d v="2021-04-01T00:00:00"/>
    <s v="Green's"/>
    <n v="162.9"/>
    <m/>
    <n v="-162.9"/>
    <x v="4"/>
    <x v="2"/>
    <x v="1"/>
    <x v="3"/>
  </r>
  <r>
    <x v="1"/>
    <d v="2021-04-02T00:00:00"/>
    <s v="Ted's Trainers"/>
    <n v="125.9"/>
    <m/>
    <n v="-125.9"/>
    <x v="7"/>
    <x v="4"/>
    <x v="1"/>
    <x v="3"/>
  </r>
  <r>
    <x v="1"/>
    <d v="2021-04-03T00:00:00"/>
    <s v="Global Fashion"/>
    <n v="137"/>
    <m/>
    <n v="-137"/>
    <x v="7"/>
    <x v="4"/>
    <x v="1"/>
    <x v="3"/>
  </r>
  <r>
    <x v="1"/>
    <d v="2021-04-04T00:00:00"/>
    <s v="Fashionistas"/>
    <n v="146.1"/>
    <m/>
    <n v="-146.1"/>
    <x v="7"/>
    <x v="4"/>
    <x v="1"/>
    <x v="3"/>
  </r>
  <r>
    <x v="1"/>
    <d v="2021-04-05T00:00:00"/>
    <s v="Taxi Co."/>
    <n v="24.1"/>
    <m/>
    <n v="-24.1"/>
    <x v="9"/>
    <x v="3"/>
    <x v="1"/>
    <x v="3"/>
  </r>
  <r>
    <x v="0"/>
    <d v="2021-04-06T00:00:00"/>
    <s v="ACME Pty Ltd"/>
    <m/>
    <n v="4000"/>
    <n v="4000"/>
    <x v="0"/>
    <x v="0"/>
    <x v="0"/>
    <x v="3"/>
  </r>
  <r>
    <x v="1"/>
    <d v="2021-04-07T00:00:00"/>
    <s v="Ground"/>
    <n v="5"/>
    <m/>
    <n v="-5"/>
    <x v="1"/>
    <x v="1"/>
    <x v="1"/>
    <x v="3"/>
  </r>
  <r>
    <x v="0"/>
    <d v="2021-04-08T00:00:00"/>
    <s v="Estate Mgt."/>
    <n v="900"/>
    <m/>
    <n v="-900"/>
    <x v="2"/>
    <x v="2"/>
    <x v="1"/>
    <x v="3"/>
  </r>
  <r>
    <x v="0"/>
    <d v="2021-04-09T00:00:00"/>
    <s v="Finance Co."/>
    <n v="150"/>
    <m/>
    <n v="-150"/>
    <x v="3"/>
    <x v="3"/>
    <x v="1"/>
    <x v="3"/>
  </r>
  <r>
    <x v="1"/>
    <d v="2021-04-10T00:00:00"/>
    <s v="Ground"/>
    <n v="5"/>
    <m/>
    <n v="-5"/>
    <x v="1"/>
    <x v="1"/>
    <x v="1"/>
    <x v="3"/>
  </r>
  <r>
    <x v="1"/>
    <d v="2021-04-11T00:00:00"/>
    <s v="Ground"/>
    <n v="5"/>
    <m/>
    <n v="-5"/>
    <x v="1"/>
    <x v="1"/>
    <x v="1"/>
    <x v="3"/>
  </r>
  <r>
    <x v="1"/>
    <d v="2021-04-12T00:00:00"/>
    <s v="Ground"/>
    <n v="5"/>
    <m/>
    <n v="-5"/>
    <x v="1"/>
    <x v="1"/>
    <x v="1"/>
    <x v="3"/>
  </r>
  <r>
    <x v="1"/>
    <d v="2021-04-13T00:00:00"/>
    <s v="Ground"/>
    <n v="5"/>
    <m/>
    <n v="-5"/>
    <x v="1"/>
    <x v="1"/>
    <x v="1"/>
    <x v="3"/>
  </r>
  <r>
    <x v="1"/>
    <d v="2021-04-14T00:00:00"/>
    <s v="Green's"/>
    <n v="149"/>
    <m/>
    <n v="-149"/>
    <x v="4"/>
    <x v="2"/>
    <x v="1"/>
    <x v="3"/>
  </r>
  <r>
    <x v="0"/>
    <d v="2021-04-15T00:00:00"/>
    <s v="Elec. Co."/>
    <n v="52.1"/>
    <m/>
    <n v="-52.1"/>
    <x v="5"/>
    <x v="2"/>
    <x v="1"/>
    <x v="3"/>
  </r>
  <r>
    <x v="1"/>
    <d v="2021-04-16T00:00:00"/>
    <s v="Ground"/>
    <n v="5"/>
    <m/>
    <n v="-5"/>
    <x v="1"/>
    <x v="1"/>
    <x v="1"/>
    <x v="3"/>
  </r>
  <r>
    <x v="1"/>
    <d v="2021-04-17T00:00:00"/>
    <s v="Ground"/>
    <n v="5"/>
    <m/>
    <n v="-5"/>
    <x v="1"/>
    <x v="1"/>
    <x v="1"/>
    <x v="3"/>
  </r>
  <r>
    <x v="1"/>
    <d v="2021-04-18T00:00:00"/>
    <s v="Fuel. Co"/>
    <n v="78.900000000000006"/>
    <m/>
    <n v="-78.900000000000006"/>
    <x v="6"/>
    <x v="3"/>
    <x v="1"/>
    <x v="3"/>
  </r>
  <r>
    <x v="1"/>
    <d v="2021-04-19T00:00:00"/>
    <s v="Ground"/>
    <n v="5"/>
    <m/>
    <n v="-5"/>
    <x v="1"/>
    <x v="1"/>
    <x v="1"/>
    <x v="3"/>
  </r>
  <r>
    <x v="1"/>
    <d v="2021-04-20T00:00:00"/>
    <s v="Ground"/>
    <n v="5"/>
    <m/>
    <n v="-5"/>
    <x v="1"/>
    <x v="1"/>
    <x v="1"/>
    <x v="3"/>
  </r>
  <r>
    <x v="1"/>
    <d v="2021-04-21T00:00:00"/>
    <s v="Green's"/>
    <n v="137"/>
    <m/>
    <n v="-137"/>
    <x v="4"/>
    <x v="2"/>
    <x v="1"/>
    <x v="3"/>
  </r>
  <r>
    <x v="1"/>
    <d v="2021-04-22T00:00:00"/>
    <s v="Ground"/>
    <n v="5"/>
    <m/>
    <n v="-5"/>
    <x v="1"/>
    <x v="1"/>
    <x v="1"/>
    <x v="3"/>
  </r>
  <r>
    <x v="1"/>
    <d v="2021-04-23T00:00:00"/>
    <s v="Ground"/>
    <n v="5"/>
    <m/>
    <n v="-5"/>
    <x v="1"/>
    <x v="1"/>
    <x v="1"/>
    <x v="3"/>
  </r>
  <r>
    <x v="1"/>
    <d v="2021-04-24T00:00:00"/>
    <s v="Event Cinemas"/>
    <n v="41.8"/>
    <m/>
    <n v="-41.8"/>
    <x v="3"/>
    <x v="4"/>
    <x v="1"/>
    <x v="3"/>
  </r>
  <r>
    <x v="1"/>
    <d v="2021-04-25T00:00:00"/>
    <s v="Fashionistas"/>
    <n v="99.9"/>
    <m/>
    <n v="-99.9"/>
    <x v="7"/>
    <x v="4"/>
    <x v="1"/>
    <x v="3"/>
  </r>
  <r>
    <x v="1"/>
    <d v="2021-04-26T00:00:00"/>
    <s v="Joe's Grill"/>
    <n v="54"/>
    <m/>
    <n v="-54"/>
    <x v="8"/>
    <x v="1"/>
    <x v="1"/>
    <x v="3"/>
  </r>
  <r>
    <x v="1"/>
    <d v="2021-04-27T00:00:00"/>
    <s v="Taxi Co."/>
    <n v="30"/>
    <m/>
    <n v="-30"/>
    <x v="9"/>
    <x v="3"/>
    <x v="1"/>
    <x v="3"/>
  </r>
  <r>
    <x v="0"/>
    <d v="2021-04-28T00:00:00"/>
    <s v="Muscle Beach"/>
    <n v="30"/>
    <m/>
    <n v="-30"/>
    <x v="10"/>
    <x v="4"/>
    <x v="1"/>
    <x v="3"/>
  </r>
  <r>
    <x v="1"/>
    <d v="2021-04-29T00:00:00"/>
    <s v="Ground"/>
    <n v="5"/>
    <m/>
    <n v="-5"/>
    <x v="1"/>
    <x v="1"/>
    <x v="1"/>
    <x v="3"/>
  </r>
  <r>
    <x v="1"/>
    <d v="2021-04-30T00:00:00"/>
    <s v="Ground"/>
    <n v="5"/>
    <m/>
    <n v="-5"/>
    <x v="1"/>
    <x v="1"/>
    <x v="1"/>
    <x v="3"/>
  </r>
  <r>
    <x v="0"/>
    <d v="2021-05-01T00:00:00"/>
    <s v="Village Medical"/>
    <n v="75"/>
    <m/>
    <n v="-75"/>
    <x v="11"/>
    <x v="5"/>
    <x v="1"/>
    <x v="4"/>
  </r>
  <r>
    <x v="0"/>
    <d v="2021-05-02T00:00:00"/>
    <s v="Phone Co."/>
    <n v="40"/>
    <m/>
    <n v="-40"/>
    <x v="12"/>
    <x v="2"/>
    <x v="1"/>
    <x v="4"/>
  </r>
  <r>
    <x v="1"/>
    <d v="2021-05-03T00:00:00"/>
    <s v="Sam's Gifts"/>
    <n v="46.8"/>
    <m/>
    <n v="-46.8"/>
    <x v="13"/>
    <x v="4"/>
    <x v="1"/>
    <x v="4"/>
  </r>
  <r>
    <x v="1"/>
    <d v="2021-05-04T00:00:00"/>
    <s v="Streaming Co."/>
    <n v="35"/>
    <m/>
    <n v="-35"/>
    <x v="3"/>
    <x v="4"/>
    <x v="1"/>
    <x v="4"/>
  </r>
  <r>
    <x v="1"/>
    <d v="2021-05-05T00:00:00"/>
    <s v="Ground"/>
    <n v="5"/>
    <m/>
    <n v="-5"/>
    <x v="1"/>
    <x v="1"/>
    <x v="1"/>
    <x v="4"/>
  </r>
  <r>
    <x v="1"/>
    <d v="2021-05-06T00:00:00"/>
    <s v="Ground"/>
    <n v="5"/>
    <m/>
    <n v="-5"/>
    <x v="1"/>
    <x v="1"/>
    <x v="1"/>
    <x v="4"/>
  </r>
  <r>
    <x v="1"/>
    <d v="2021-05-07T00:00:00"/>
    <s v="Ground"/>
    <n v="5"/>
    <m/>
    <n v="-5"/>
    <x v="1"/>
    <x v="1"/>
    <x v="1"/>
    <x v="4"/>
  </r>
  <r>
    <x v="1"/>
    <d v="2021-05-08T00:00:00"/>
    <s v="Green's"/>
    <n v="171.9"/>
    <m/>
    <n v="-171.9"/>
    <x v="4"/>
    <x v="2"/>
    <x v="1"/>
    <x v="4"/>
  </r>
  <r>
    <x v="1"/>
    <d v="2021-05-09T00:00:00"/>
    <s v="Pizza Pomodoro"/>
    <n v="39"/>
    <m/>
    <n v="-39"/>
    <x v="8"/>
    <x v="1"/>
    <x v="1"/>
    <x v="4"/>
  </r>
  <r>
    <x v="1"/>
    <d v="2021-05-10T00:00:00"/>
    <s v="Golden Arches"/>
    <n v="14"/>
    <m/>
    <n v="-14"/>
    <x v="8"/>
    <x v="1"/>
    <x v="1"/>
    <x v="4"/>
  </r>
  <r>
    <x v="0"/>
    <d v="2021-05-11T00:00:00"/>
    <s v="Worldvision"/>
    <n v="55"/>
    <m/>
    <n v="-55"/>
    <x v="14"/>
    <x v="6"/>
    <x v="1"/>
    <x v="4"/>
  </r>
  <r>
    <x v="1"/>
    <d v="2021-05-12T00:00:00"/>
    <s v="Fuel. Co"/>
    <n v="65"/>
    <m/>
    <n v="-65"/>
    <x v="6"/>
    <x v="3"/>
    <x v="1"/>
    <x v="4"/>
  </r>
  <r>
    <x v="1"/>
    <d v="2021-05-13T00:00:00"/>
    <s v="Ground"/>
    <n v="5"/>
    <m/>
    <n v="-5"/>
    <x v="1"/>
    <x v="1"/>
    <x v="1"/>
    <x v="4"/>
  </r>
  <r>
    <x v="1"/>
    <d v="2021-05-14T00:00:00"/>
    <s v="Ground"/>
    <n v="5"/>
    <m/>
    <n v="-5"/>
    <x v="1"/>
    <x v="1"/>
    <x v="1"/>
    <x v="4"/>
  </r>
  <r>
    <x v="1"/>
    <d v="2021-05-15T00:00:00"/>
    <s v="Ground"/>
    <n v="5"/>
    <m/>
    <n v="-5"/>
    <x v="1"/>
    <x v="1"/>
    <x v="1"/>
    <x v="4"/>
  </r>
  <r>
    <x v="1"/>
    <d v="2021-05-16T00:00:00"/>
    <s v="Ground"/>
    <n v="5"/>
    <m/>
    <n v="-5"/>
    <x v="1"/>
    <x v="1"/>
    <x v="1"/>
    <x v="4"/>
  </r>
  <r>
    <x v="1"/>
    <d v="2021-05-17T00:00:00"/>
    <s v="Ground"/>
    <n v="5"/>
    <m/>
    <n v="-5"/>
    <x v="1"/>
    <x v="1"/>
    <x v="1"/>
    <x v="4"/>
  </r>
  <r>
    <x v="1"/>
    <d v="2021-05-18T00:00:00"/>
    <s v="Green's"/>
    <n v="209"/>
    <m/>
    <n v="-209"/>
    <x v="4"/>
    <x v="2"/>
    <x v="1"/>
    <x v="4"/>
  </r>
  <r>
    <x v="1"/>
    <d v="2021-05-19T00:00:00"/>
    <s v="Ted's Trainers"/>
    <n v="127"/>
    <m/>
    <n v="-127"/>
    <x v="7"/>
    <x v="4"/>
    <x v="1"/>
    <x v="4"/>
  </r>
  <r>
    <x v="1"/>
    <d v="2021-05-20T00:00:00"/>
    <s v="Sports Co."/>
    <n v="177.2"/>
    <m/>
    <n v="-177.2"/>
    <x v="7"/>
    <x v="4"/>
    <x v="1"/>
    <x v="4"/>
  </r>
  <r>
    <x v="1"/>
    <d v="2021-05-21T00:00:00"/>
    <s v="Fashionistas"/>
    <n v="147.1"/>
    <m/>
    <n v="-147.1"/>
    <x v="7"/>
    <x v="4"/>
    <x v="1"/>
    <x v="4"/>
  </r>
  <r>
    <x v="1"/>
    <d v="2021-05-22T00:00:00"/>
    <s v="Taxi Co."/>
    <n v="25"/>
    <m/>
    <n v="-25"/>
    <x v="9"/>
    <x v="3"/>
    <x v="1"/>
    <x v="4"/>
  </r>
  <r>
    <x v="1"/>
    <d v="2021-05-23T00:00:00"/>
    <s v="Foodary"/>
    <n v="15"/>
    <m/>
    <n v="-15"/>
    <x v="8"/>
    <x v="1"/>
    <x v="1"/>
    <x v="4"/>
  </r>
  <r>
    <x v="1"/>
    <d v="2021-05-24T00:00:00"/>
    <s v="Ground"/>
    <n v="5"/>
    <m/>
    <n v="-5"/>
    <x v="1"/>
    <x v="1"/>
    <x v="1"/>
    <x v="4"/>
  </r>
  <r>
    <x v="1"/>
    <d v="2021-05-25T00:00:00"/>
    <s v="Ground"/>
    <n v="5"/>
    <m/>
    <n v="-5"/>
    <x v="1"/>
    <x v="1"/>
    <x v="1"/>
    <x v="4"/>
  </r>
  <r>
    <x v="0"/>
    <d v="2021-05-26T00:00:00"/>
    <s v="ACME Pty Ltd"/>
    <m/>
    <n v="4000"/>
    <n v="4000"/>
    <x v="0"/>
    <x v="0"/>
    <x v="0"/>
    <x v="4"/>
  </r>
  <r>
    <x v="1"/>
    <d v="2021-05-27T00:00:00"/>
    <s v="Ground"/>
    <n v="5"/>
    <m/>
    <n v="-5"/>
    <x v="1"/>
    <x v="1"/>
    <x v="1"/>
    <x v="4"/>
  </r>
  <r>
    <x v="0"/>
    <d v="2021-05-28T00:00:00"/>
    <s v="Estate Mgt."/>
    <n v="900"/>
    <m/>
    <n v="-900"/>
    <x v="2"/>
    <x v="2"/>
    <x v="1"/>
    <x v="4"/>
  </r>
  <r>
    <x v="0"/>
    <d v="2021-05-29T00:00:00"/>
    <s v="Finance Co."/>
    <n v="150"/>
    <m/>
    <n v="-150"/>
    <x v="3"/>
    <x v="3"/>
    <x v="1"/>
    <x v="4"/>
  </r>
  <r>
    <x v="1"/>
    <d v="2021-05-30T00:00:00"/>
    <s v="Ground"/>
    <n v="5"/>
    <m/>
    <n v="-5"/>
    <x v="1"/>
    <x v="1"/>
    <x v="1"/>
    <x v="4"/>
  </r>
  <r>
    <x v="1"/>
    <d v="2021-05-31T00:00:00"/>
    <s v="Ground"/>
    <n v="5"/>
    <m/>
    <n v="-5"/>
    <x v="1"/>
    <x v="1"/>
    <x v="1"/>
    <x v="4"/>
  </r>
  <r>
    <x v="1"/>
    <d v="2021-06-01T00:00:00"/>
    <s v="Ground"/>
    <n v="5"/>
    <m/>
    <n v="-5"/>
    <x v="1"/>
    <x v="1"/>
    <x v="1"/>
    <x v="5"/>
  </r>
  <r>
    <x v="1"/>
    <d v="2021-06-02T00:00:00"/>
    <s v="Ground"/>
    <n v="5"/>
    <m/>
    <n v="-5"/>
    <x v="1"/>
    <x v="1"/>
    <x v="1"/>
    <x v="5"/>
  </r>
  <r>
    <x v="1"/>
    <d v="2021-06-03T00:00:00"/>
    <s v="Green's"/>
    <n v="158.19999999999999"/>
    <m/>
    <n v="-158.19999999999999"/>
    <x v="4"/>
    <x v="2"/>
    <x v="1"/>
    <x v="5"/>
  </r>
  <r>
    <x v="0"/>
    <d v="2021-06-04T00:00:00"/>
    <s v="Elec. Co."/>
    <n v="53.2"/>
    <m/>
    <n v="-53.2"/>
    <x v="5"/>
    <x v="2"/>
    <x v="1"/>
    <x v="5"/>
  </r>
  <r>
    <x v="1"/>
    <d v="2021-06-05T00:00:00"/>
    <s v="Ground"/>
    <n v="5"/>
    <m/>
    <n v="-5"/>
    <x v="1"/>
    <x v="1"/>
    <x v="1"/>
    <x v="5"/>
  </r>
  <r>
    <x v="1"/>
    <d v="2021-06-06T00:00:00"/>
    <s v="Ground"/>
    <n v="5"/>
    <m/>
    <n v="-5"/>
    <x v="1"/>
    <x v="1"/>
    <x v="1"/>
    <x v="5"/>
  </r>
  <r>
    <x v="1"/>
    <d v="2021-06-07T00:00:00"/>
    <s v="Fuel. Co"/>
    <n v="79.900000000000006"/>
    <m/>
    <n v="-79.900000000000006"/>
    <x v="6"/>
    <x v="3"/>
    <x v="1"/>
    <x v="5"/>
  </r>
  <r>
    <x v="1"/>
    <d v="2021-06-08T00:00:00"/>
    <s v="Ground"/>
    <n v="5"/>
    <m/>
    <n v="-5"/>
    <x v="1"/>
    <x v="1"/>
    <x v="1"/>
    <x v="5"/>
  </r>
  <r>
    <x v="1"/>
    <d v="2021-06-09T00:00:00"/>
    <s v="Ground"/>
    <n v="5"/>
    <m/>
    <n v="-5"/>
    <x v="1"/>
    <x v="1"/>
    <x v="1"/>
    <x v="5"/>
  </r>
  <r>
    <x v="1"/>
    <d v="2021-06-10T00:00:00"/>
    <s v="Green's"/>
    <n v="98"/>
    <m/>
    <n v="-98"/>
    <x v="4"/>
    <x v="2"/>
    <x v="1"/>
    <x v="5"/>
  </r>
  <r>
    <x v="1"/>
    <d v="2021-06-11T00:00:00"/>
    <s v="Ground"/>
    <n v="5"/>
    <m/>
    <n v="-5"/>
    <x v="1"/>
    <x v="1"/>
    <x v="1"/>
    <x v="5"/>
  </r>
  <r>
    <x v="1"/>
    <d v="2021-06-12T00:00:00"/>
    <s v="Ground"/>
    <n v="5"/>
    <m/>
    <n v="-5"/>
    <x v="1"/>
    <x v="1"/>
    <x v="1"/>
    <x v="5"/>
  </r>
  <r>
    <x v="1"/>
    <d v="2021-06-13T00:00:00"/>
    <s v="Event Cinemas"/>
    <n v="42.8"/>
    <m/>
    <n v="-42.8"/>
    <x v="3"/>
    <x v="4"/>
    <x v="1"/>
    <x v="5"/>
  </r>
  <r>
    <x v="1"/>
    <d v="2021-06-14T00:00:00"/>
    <s v="Fashionistas"/>
    <n v="100.9"/>
    <m/>
    <n v="-100.9"/>
    <x v="7"/>
    <x v="4"/>
    <x v="1"/>
    <x v="5"/>
  </r>
  <r>
    <x v="1"/>
    <d v="2021-06-15T00:00:00"/>
    <s v="Joe's Grill"/>
    <n v="54.9"/>
    <m/>
    <n v="-54.9"/>
    <x v="8"/>
    <x v="1"/>
    <x v="1"/>
    <x v="5"/>
  </r>
  <r>
    <x v="1"/>
    <d v="2021-06-16T00:00:00"/>
    <s v="Taxi Co."/>
    <n v="31"/>
    <m/>
    <n v="-31"/>
    <x v="9"/>
    <x v="3"/>
    <x v="1"/>
    <x v="5"/>
  </r>
  <r>
    <x v="0"/>
    <d v="2021-06-17T00:00:00"/>
    <s v="Muscle Beach"/>
    <n v="30"/>
    <m/>
    <n v="-30"/>
    <x v="10"/>
    <x v="4"/>
    <x v="1"/>
    <x v="5"/>
  </r>
  <r>
    <x v="1"/>
    <d v="2021-06-18T00:00:00"/>
    <s v="Ground"/>
    <n v="5"/>
    <m/>
    <n v="-5"/>
    <x v="1"/>
    <x v="1"/>
    <x v="1"/>
    <x v="5"/>
  </r>
  <r>
    <x v="1"/>
    <d v="2021-06-19T00:00:00"/>
    <s v="Ground"/>
    <n v="5"/>
    <m/>
    <n v="-5"/>
    <x v="1"/>
    <x v="1"/>
    <x v="1"/>
    <x v="5"/>
  </r>
  <r>
    <x v="0"/>
    <d v="2021-06-20T00:00:00"/>
    <s v="Phone Co."/>
    <n v="40"/>
    <m/>
    <n v="-40"/>
    <x v="12"/>
    <x v="2"/>
    <x v="1"/>
    <x v="5"/>
  </r>
  <r>
    <x v="1"/>
    <d v="2021-06-21T00:00:00"/>
    <s v="Sam's Gifts"/>
    <n v="47.9"/>
    <m/>
    <n v="-47.9"/>
    <x v="13"/>
    <x v="4"/>
    <x v="1"/>
    <x v="5"/>
  </r>
  <r>
    <x v="1"/>
    <d v="2021-06-22T00:00:00"/>
    <s v="Streaming Co."/>
    <n v="35"/>
    <m/>
    <n v="-35"/>
    <x v="3"/>
    <x v="4"/>
    <x v="1"/>
    <x v="5"/>
  </r>
  <r>
    <x v="1"/>
    <d v="2021-06-23T00:00:00"/>
    <s v="Ground"/>
    <n v="5"/>
    <m/>
    <n v="-5"/>
    <x v="1"/>
    <x v="1"/>
    <x v="1"/>
    <x v="5"/>
  </r>
  <r>
    <x v="1"/>
    <d v="2021-06-24T00:00:00"/>
    <s v="Ground"/>
    <n v="5"/>
    <m/>
    <n v="-5"/>
    <x v="1"/>
    <x v="1"/>
    <x v="1"/>
    <x v="5"/>
  </r>
  <r>
    <x v="1"/>
    <d v="2021-06-25T00:00:00"/>
    <s v="Ground"/>
    <n v="5"/>
    <m/>
    <n v="-5"/>
    <x v="1"/>
    <x v="1"/>
    <x v="1"/>
    <x v="5"/>
  </r>
  <r>
    <x v="1"/>
    <d v="2021-06-26T00:00:00"/>
    <s v="Green's"/>
    <n v="173"/>
    <m/>
    <n v="-173"/>
    <x v="4"/>
    <x v="2"/>
    <x v="1"/>
    <x v="5"/>
  </r>
  <r>
    <x v="1"/>
    <d v="2021-06-27T00:00:00"/>
    <s v="Pizza Pomodoro"/>
    <n v="40.1"/>
    <m/>
    <n v="-40.1"/>
    <x v="8"/>
    <x v="1"/>
    <x v="1"/>
    <x v="5"/>
  </r>
  <r>
    <x v="1"/>
    <d v="2021-06-28T00:00:00"/>
    <s v="Golden Arches"/>
    <n v="15.1"/>
    <m/>
    <n v="-15.1"/>
    <x v="8"/>
    <x v="1"/>
    <x v="1"/>
    <x v="5"/>
  </r>
  <r>
    <x v="0"/>
    <d v="2021-06-29T00:00:00"/>
    <s v="Worldvision"/>
    <n v="55"/>
    <m/>
    <n v="-55"/>
    <x v="14"/>
    <x v="6"/>
    <x v="1"/>
    <x v="5"/>
  </r>
  <r>
    <x v="1"/>
    <d v="2021-06-30T00:00:00"/>
    <s v="Fuel. Co"/>
    <n v="66"/>
    <m/>
    <n v="-66"/>
    <x v="6"/>
    <x v="3"/>
    <x v="1"/>
    <x v="5"/>
  </r>
  <r>
    <x v="1"/>
    <d v="2021-07-01T00:00:00"/>
    <s v="Ground"/>
    <n v="5"/>
    <m/>
    <n v="-5"/>
    <x v="1"/>
    <x v="1"/>
    <x v="1"/>
    <x v="6"/>
  </r>
  <r>
    <x v="1"/>
    <d v="2021-07-02T00:00:00"/>
    <s v="Ground"/>
    <n v="5"/>
    <m/>
    <n v="-5"/>
    <x v="1"/>
    <x v="1"/>
    <x v="1"/>
    <x v="6"/>
  </r>
  <r>
    <x v="1"/>
    <d v="2021-07-03T00:00:00"/>
    <s v="Ground"/>
    <n v="5"/>
    <m/>
    <n v="-5"/>
    <x v="1"/>
    <x v="1"/>
    <x v="1"/>
    <x v="6"/>
  </r>
  <r>
    <x v="1"/>
    <d v="2021-07-04T00:00:00"/>
    <s v="Ground"/>
    <n v="5"/>
    <m/>
    <n v="-5"/>
    <x v="1"/>
    <x v="1"/>
    <x v="1"/>
    <x v="6"/>
  </r>
  <r>
    <x v="1"/>
    <d v="2021-07-05T00:00:00"/>
    <s v="Ground"/>
    <n v="5"/>
    <m/>
    <n v="-5"/>
    <x v="1"/>
    <x v="1"/>
    <x v="1"/>
    <x v="6"/>
  </r>
  <r>
    <x v="1"/>
    <d v="2021-07-06T00:00:00"/>
    <s v="Green's"/>
    <n v="164.9"/>
    <m/>
    <n v="-164.9"/>
    <x v="4"/>
    <x v="2"/>
    <x v="1"/>
    <x v="6"/>
  </r>
  <r>
    <x v="1"/>
    <d v="2021-07-07T00:00:00"/>
    <s v="Ted's Trainers"/>
    <n v="127.9"/>
    <m/>
    <n v="-127.9"/>
    <x v="7"/>
    <x v="4"/>
    <x v="1"/>
    <x v="6"/>
  </r>
  <r>
    <x v="1"/>
    <d v="2021-07-08T00:00:00"/>
    <s v="BW Club"/>
    <n v="300"/>
    <m/>
    <n v="-300"/>
    <x v="3"/>
    <x v="4"/>
    <x v="1"/>
    <x v="6"/>
  </r>
  <r>
    <x v="1"/>
    <d v="2021-07-09T00:00:00"/>
    <s v="Fashionistas"/>
    <n v="148.1"/>
    <m/>
    <n v="-148.1"/>
    <x v="7"/>
    <x v="4"/>
    <x v="1"/>
    <x v="6"/>
  </r>
  <r>
    <x v="1"/>
    <d v="2021-07-10T00:00:00"/>
    <s v="Taxi Co."/>
    <n v="26.1"/>
    <m/>
    <n v="-26.1"/>
    <x v="9"/>
    <x v="3"/>
    <x v="1"/>
    <x v="6"/>
  </r>
  <r>
    <x v="1"/>
    <d v="2021-07-11T00:00:00"/>
    <s v="Foodary"/>
    <n v="15"/>
    <m/>
    <n v="-15"/>
    <x v="8"/>
    <x v="1"/>
    <x v="1"/>
    <x v="6"/>
  </r>
  <r>
    <x v="1"/>
    <d v="2021-07-12T00:00:00"/>
    <s v="Ground"/>
    <n v="5"/>
    <m/>
    <n v="-5"/>
    <x v="1"/>
    <x v="1"/>
    <x v="1"/>
    <x v="6"/>
  </r>
  <r>
    <x v="1"/>
    <d v="2021-07-13T00:00:00"/>
    <s v="Ground"/>
    <n v="5"/>
    <m/>
    <n v="-5"/>
    <x v="1"/>
    <x v="1"/>
    <x v="1"/>
    <x v="6"/>
  </r>
  <r>
    <x v="1"/>
    <d v="2021-07-14T00:00:00"/>
    <s v="Ground"/>
    <n v="5"/>
    <m/>
    <n v="-5"/>
    <x v="1"/>
    <x v="1"/>
    <x v="1"/>
    <x v="6"/>
  </r>
  <r>
    <x v="0"/>
    <d v="2021-07-15T00:00:00"/>
    <s v="ACME Pty Ltd"/>
    <m/>
    <n v="4000"/>
    <n v="4000"/>
    <x v="0"/>
    <x v="0"/>
    <x v="0"/>
    <x v="6"/>
  </r>
  <r>
    <x v="0"/>
    <d v="2021-07-16T00:00:00"/>
    <s v="Estate Mgt."/>
    <n v="900"/>
    <m/>
    <n v="-900"/>
    <x v="2"/>
    <x v="2"/>
    <x v="1"/>
    <x v="6"/>
  </r>
  <r>
    <x v="0"/>
    <d v="2021-07-17T00:00:00"/>
    <s v="Finance Co."/>
    <n v="150"/>
    <m/>
    <n v="-150"/>
    <x v="3"/>
    <x v="3"/>
    <x v="1"/>
    <x v="6"/>
  </r>
  <r>
    <x v="1"/>
    <d v="2021-07-18T00:00:00"/>
    <s v="Ground"/>
    <n v="5"/>
    <m/>
    <n v="-5"/>
    <x v="1"/>
    <x v="1"/>
    <x v="1"/>
    <x v="6"/>
  </r>
  <r>
    <x v="1"/>
    <d v="2021-07-19T00:00:00"/>
    <s v="Ground"/>
    <n v="5"/>
    <m/>
    <n v="-5"/>
    <x v="1"/>
    <x v="1"/>
    <x v="1"/>
    <x v="6"/>
  </r>
  <r>
    <x v="1"/>
    <d v="2021-07-20T00:00:00"/>
    <s v="Ground"/>
    <n v="5"/>
    <m/>
    <n v="-5"/>
    <x v="1"/>
    <x v="1"/>
    <x v="1"/>
    <x v="6"/>
  </r>
  <r>
    <x v="1"/>
    <d v="2021-07-21T00:00:00"/>
    <s v="Ground"/>
    <n v="5"/>
    <m/>
    <n v="-5"/>
    <x v="1"/>
    <x v="1"/>
    <x v="1"/>
    <x v="6"/>
  </r>
  <r>
    <x v="1"/>
    <d v="2021-07-22T00:00:00"/>
    <s v="Green's"/>
    <n v="170"/>
    <m/>
    <n v="-170"/>
    <x v="4"/>
    <x v="2"/>
    <x v="1"/>
    <x v="6"/>
  </r>
  <r>
    <x v="0"/>
    <d v="2021-07-23T00:00:00"/>
    <s v="Elec. Co."/>
    <n v="54.1"/>
    <m/>
    <n v="-54.1"/>
    <x v="5"/>
    <x v="2"/>
    <x v="1"/>
    <x v="6"/>
  </r>
  <r>
    <x v="1"/>
    <d v="2021-07-24T00:00:00"/>
    <s v="Ground"/>
    <n v="5"/>
    <m/>
    <n v="-5"/>
    <x v="1"/>
    <x v="1"/>
    <x v="1"/>
    <x v="6"/>
  </r>
  <r>
    <x v="1"/>
    <d v="2021-07-25T00:00:00"/>
    <s v="Ground"/>
    <n v="5"/>
    <m/>
    <n v="-5"/>
    <x v="1"/>
    <x v="1"/>
    <x v="1"/>
    <x v="6"/>
  </r>
  <r>
    <x v="1"/>
    <d v="2021-07-26T00:00:00"/>
    <s v="Fuel. Co"/>
    <n v="81"/>
    <m/>
    <n v="-81"/>
    <x v="6"/>
    <x v="3"/>
    <x v="1"/>
    <x v="6"/>
  </r>
  <r>
    <x v="1"/>
    <d v="2021-07-27T00:00:00"/>
    <s v="Ground"/>
    <n v="5"/>
    <m/>
    <n v="-5"/>
    <x v="1"/>
    <x v="1"/>
    <x v="1"/>
    <x v="6"/>
  </r>
  <r>
    <x v="1"/>
    <d v="2021-07-28T00:00:00"/>
    <s v="Ground"/>
    <n v="5"/>
    <m/>
    <n v="-5"/>
    <x v="1"/>
    <x v="1"/>
    <x v="1"/>
    <x v="6"/>
  </r>
  <r>
    <x v="1"/>
    <d v="2021-07-29T00:00:00"/>
    <s v="Green's"/>
    <n v="139.1"/>
    <m/>
    <n v="-139.1"/>
    <x v="4"/>
    <x v="2"/>
    <x v="1"/>
    <x v="6"/>
  </r>
  <r>
    <x v="1"/>
    <d v="2021-07-30T00:00:00"/>
    <s v="Ground"/>
    <n v="5"/>
    <m/>
    <n v="-5"/>
    <x v="1"/>
    <x v="1"/>
    <x v="1"/>
    <x v="6"/>
  </r>
  <r>
    <x v="1"/>
    <d v="2021-07-31T00:00:00"/>
    <s v="Ground"/>
    <n v="5"/>
    <m/>
    <n v="-5"/>
    <x v="1"/>
    <x v="1"/>
    <x v="1"/>
    <x v="6"/>
  </r>
  <r>
    <x v="1"/>
    <d v="2021-08-01T00:00:00"/>
    <s v="Event Cinemas"/>
    <n v="43.9"/>
    <m/>
    <n v="-43.9"/>
    <x v="3"/>
    <x v="4"/>
    <x v="1"/>
    <x v="7"/>
  </r>
  <r>
    <x v="1"/>
    <d v="2021-08-02T00:00:00"/>
    <s v="Fashionistas"/>
    <n v="101.80000000000001"/>
    <m/>
    <n v="-101.80000000000001"/>
    <x v="7"/>
    <x v="4"/>
    <x v="1"/>
    <x v="7"/>
  </r>
  <r>
    <x v="1"/>
    <d v="2021-08-03T00:00:00"/>
    <s v="Joe's Grill"/>
    <n v="55.9"/>
    <m/>
    <n v="-55.9"/>
    <x v="8"/>
    <x v="1"/>
    <x v="1"/>
    <x v="7"/>
  </r>
  <r>
    <x v="1"/>
    <d v="2021-08-04T00:00:00"/>
    <s v="Taxi Co."/>
    <n v="32"/>
    <m/>
    <n v="-32"/>
    <x v="9"/>
    <x v="3"/>
    <x v="1"/>
    <x v="7"/>
  </r>
  <r>
    <x v="0"/>
    <d v="2021-08-05T00:00:00"/>
    <s v="Muscle Beach"/>
    <n v="30"/>
    <m/>
    <n v="-30"/>
    <x v="10"/>
    <x v="4"/>
    <x v="1"/>
    <x v="7"/>
  </r>
  <r>
    <x v="1"/>
    <d v="2021-08-06T00:00:00"/>
    <s v="Ground"/>
    <n v="5"/>
    <m/>
    <n v="-5"/>
    <x v="1"/>
    <x v="1"/>
    <x v="1"/>
    <x v="7"/>
  </r>
  <r>
    <x v="1"/>
    <d v="2021-08-07T00:00:00"/>
    <s v="Ground"/>
    <n v="5"/>
    <m/>
    <n v="-5"/>
    <x v="1"/>
    <x v="1"/>
    <x v="1"/>
    <x v="7"/>
  </r>
  <r>
    <x v="0"/>
    <d v="2021-08-08T00:00:00"/>
    <s v="Village Medical"/>
    <n v="75"/>
    <m/>
    <n v="-75"/>
    <x v="11"/>
    <x v="5"/>
    <x v="1"/>
    <x v="7"/>
  </r>
  <r>
    <x v="0"/>
    <d v="2021-08-09T00:00:00"/>
    <s v="Phone Co."/>
    <n v="40"/>
    <m/>
    <n v="-40"/>
    <x v="12"/>
    <x v="2"/>
    <x v="1"/>
    <x v="7"/>
  </r>
  <r>
    <x v="1"/>
    <d v="2021-08-10T00:00:00"/>
    <s v="Sam's Gifts"/>
    <n v="49"/>
    <m/>
    <n v="-49"/>
    <x v="13"/>
    <x v="4"/>
    <x v="1"/>
    <x v="7"/>
  </r>
  <r>
    <x v="1"/>
    <d v="2021-08-11T00:00:00"/>
    <s v="Streaming Co."/>
    <n v="35"/>
    <m/>
    <n v="-35"/>
    <x v="3"/>
    <x v="4"/>
    <x v="1"/>
    <x v="7"/>
  </r>
  <r>
    <x v="1"/>
    <d v="2021-08-12T00:00:00"/>
    <s v="Ground"/>
    <n v="5"/>
    <m/>
    <n v="-5"/>
    <x v="1"/>
    <x v="1"/>
    <x v="1"/>
    <x v="7"/>
  </r>
  <r>
    <x v="1"/>
    <d v="2021-08-13T00:00:00"/>
    <s v="Ground"/>
    <n v="5"/>
    <m/>
    <n v="-5"/>
    <x v="1"/>
    <x v="1"/>
    <x v="1"/>
    <x v="7"/>
  </r>
  <r>
    <x v="1"/>
    <d v="2021-08-14T00:00:00"/>
    <s v="Ground"/>
    <n v="5"/>
    <m/>
    <n v="-5"/>
    <x v="1"/>
    <x v="1"/>
    <x v="1"/>
    <x v="7"/>
  </r>
  <r>
    <x v="1"/>
    <d v="2021-08-15T00:00:00"/>
    <s v="Green's"/>
    <n v="174"/>
    <m/>
    <n v="-174"/>
    <x v="4"/>
    <x v="2"/>
    <x v="1"/>
    <x v="7"/>
  </r>
  <r>
    <x v="1"/>
    <d v="2021-08-16T00:00:00"/>
    <s v="Pizza Pomodoro"/>
    <n v="41.1"/>
    <m/>
    <n v="-41.1"/>
    <x v="8"/>
    <x v="1"/>
    <x v="1"/>
    <x v="7"/>
  </r>
  <r>
    <x v="1"/>
    <d v="2021-08-17T00:00:00"/>
    <s v="Golden Arches"/>
    <n v="16.2"/>
    <m/>
    <n v="-16.2"/>
    <x v="8"/>
    <x v="1"/>
    <x v="1"/>
    <x v="7"/>
  </r>
  <r>
    <x v="0"/>
    <d v="2021-08-18T00:00:00"/>
    <s v="Worldvision"/>
    <n v="55"/>
    <m/>
    <n v="-55"/>
    <x v="14"/>
    <x v="6"/>
    <x v="1"/>
    <x v="7"/>
  </r>
  <r>
    <x v="1"/>
    <d v="2021-08-19T00:00:00"/>
    <s v="Fuel. Co"/>
    <n v="67"/>
    <m/>
    <n v="-67"/>
    <x v="6"/>
    <x v="3"/>
    <x v="1"/>
    <x v="7"/>
  </r>
  <r>
    <x v="1"/>
    <d v="2021-08-20T00:00:00"/>
    <s v="Ground"/>
    <n v="5"/>
    <m/>
    <n v="-5"/>
    <x v="1"/>
    <x v="1"/>
    <x v="1"/>
    <x v="7"/>
  </r>
  <r>
    <x v="1"/>
    <d v="2021-08-21T00:00:00"/>
    <s v="Ground"/>
    <n v="5"/>
    <m/>
    <n v="-5"/>
    <x v="1"/>
    <x v="1"/>
    <x v="1"/>
    <x v="7"/>
  </r>
  <r>
    <x v="1"/>
    <d v="2021-08-22T00:00:00"/>
    <s v="Ground"/>
    <n v="5"/>
    <m/>
    <n v="-5"/>
    <x v="1"/>
    <x v="1"/>
    <x v="1"/>
    <x v="7"/>
  </r>
  <r>
    <x v="1"/>
    <d v="2021-08-23T00:00:00"/>
    <s v="Ground"/>
    <n v="5"/>
    <m/>
    <n v="-5"/>
    <x v="1"/>
    <x v="1"/>
    <x v="1"/>
    <x v="7"/>
  </r>
  <r>
    <x v="1"/>
    <d v="2021-08-24T00:00:00"/>
    <s v="Ground"/>
    <n v="5"/>
    <m/>
    <n v="-5"/>
    <x v="1"/>
    <x v="1"/>
    <x v="1"/>
    <x v="7"/>
  </r>
  <r>
    <x v="1"/>
    <d v="2021-08-25T00:00:00"/>
    <s v="Green's"/>
    <n v="165.8"/>
    <m/>
    <n v="-165.8"/>
    <x v="4"/>
    <x v="2"/>
    <x v="1"/>
    <x v="7"/>
  </r>
  <r>
    <x v="1"/>
    <d v="2021-08-26T00:00:00"/>
    <s v="Ted's Trainers"/>
    <n v="128.80000000000001"/>
    <m/>
    <n v="-128.80000000000001"/>
    <x v="7"/>
    <x v="4"/>
    <x v="1"/>
    <x v="7"/>
  </r>
  <r>
    <x v="1"/>
    <d v="2021-08-27T00:00:00"/>
    <s v="Home Decorator"/>
    <n v="235"/>
    <m/>
    <n v="-235"/>
    <x v="15"/>
    <x v="4"/>
    <x v="1"/>
    <x v="7"/>
  </r>
  <r>
    <x v="1"/>
    <d v="2021-08-28T00:00:00"/>
    <s v="Fashionistas"/>
    <n v="149.19999999999999"/>
    <m/>
    <n v="-149.19999999999999"/>
    <x v="7"/>
    <x v="4"/>
    <x v="1"/>
    <x v="7"/>
  </r>
  <r>
    <x v="1"/>
    <d v="2021-08-29T00:00:00"/>
    <s v="Taxi Co."/>
    <n v="27.200000000000003"/>
    <m/>
    <n v="-27.200000000000003"/>
    <x v="9"/>
    <x v="3"/>
    <x v="1"/>
    <x v="7"/>
  </r>
  <r>
    <x v="1"/>
    <d v="2021-08-30T00:00:00"/>
    <s v="Foodary"/>
    <n v="15"/>
    <m/>
    <n v="-15"/>
    <x v="8"/>
    <x v="1"/>
    <x v="1"/>
    <x v="7"/>
  </r>
  <r>
    <x v="1"/>
    <d v="2021-08-31T00:00:00"/>
    <s v="Ground"/>
    <n v="5"/>
    <m/>
    <n v="-5"/>
    <x v="1"/>
    <x v="1"/>
    <x v="1"/>
    <x v="7"/>
  </r>
  <r>
    <x v="1"/>
    <d v="2021-09-01T00:00:00"/>
    <s v="Ground"/>
    <n v="5"/>
    <m/>
    <n v="-5"/>
    <x v="1"/>
    <x v="1"/>
    <x v="1"/>
    <x v="8"/>
  </r>
  <r>
    <x v="0"/>
    <d v="2021-09-02T00:00:00"/>
    <s v="ACME Pty Ltd"/>
    <m/>
    <n v="4000"/>
    <n v="4000"/>
    <x v="0"/>
    <x v="0"/>
    <x v="0"/>
    <x v="8"/>
  </r>
  <r>
    <x v="1"/>
    <d v="2021-09-03T00:00:00"/>
    <s v="Ground"/>
    <n v="5"/>
    <m/>
    <n v="-5"/>
    <x v="1"/>
    <x v="1"/>
    <x v="1"/>
    <x v="8"/>
  </r>
  <r>
    <x v="0"/>
    <d v="2021-09-04T00:00:00"/>
    <s v="Estate Mgt."/>
    <n v="900"/>
    <m/>
    <n v="-900"/>
    <x v="2"/>
    <x v="2"/>
    <x v="1"/>
    <x v="8"/>
  </r>
  <r>
    <x v="0"/>
    <d v="2021-09-05T00:00:00"/>
    <s v="Finance Co."/>
    <n v="150"/>
    <m/>
    <n v="-150"/>
    <x v="3"/>
    <x v="3"/>
    <x v="1"/>
    <x v="8"/>
  </r>
  <r>
    <x v="1"/>
    <d v="2021-09-06T00:00:00"/>
    <s v="Ground"/>
    <n v="5"/>
    <m/>
    <n v="-5"/>
    <x v="1"/>
    <x v="1"/>
    <x v="1"/>
    <x v="8"/>
  </r>
  <r>
    <x v="1"/>
    <d v="2021-09-07T00:00:00"/>
    <s v="Ground"/>
    <n v="5"/>
    <m/>
    <n v="-5"/>
    <x v="1"/>
    <x v="1"/>
    <x v="1"/>
    <x v="8"/>
  </r>
  <r>
    <x v="1"/>
    <d v="2021-09-08T00:00:00"/>
    <s v="Ground"/>
    <n v="5"/>
    <m/>
    <n v="-5"/>
    <x v="1"/>
    <x v="1"/>
    <x v="1"/>
    <x v="8"/>
  </r>
  <r>
    <x v="1"/>
    <d v="2021-09-09T00:00:00"/>
    <s v="Ground"/>
    <n v="5"/>
    <m/>
    <n v="-5"/>
    <x v="1"/>
    <x v="1"/>
    <x v="1"/>
    <x v="8"/>
  </r>
  <r>
    <x v="1"/>
    <d v="2021-09-10T00:00:00"/>
    <s v="Green's"/>
    <n v="119"/>
    <m/>
    <n v="-119"/>
    <x v="4"/>
    <x v="2"/>
    <x v="1"/>
    <x v="8"/>
  </r>
  <r>
    <x v="0"/>
    <d v="2021-09-11T00:00:00"/>
    <s v="Elec. Co."/>
    <n v="55"/>
    <m/>
    <n v="-55"/>
    <x v="5"/>
    <x v="2"/>
    <x v="1"/>
    <x v="8"/>
  </r>
  <r>
    <x v="1"/>
    <d v="2021-09-12T00:00:00"/>
    <s v="Ground"/>
    <n v="5"/>
    <m/>
    <n v="-5"/>
    <x v="1"/>
    <x v="1"/>
    <x v="1"/>
    <x v="8"/>
  </r>
  <r>
    <x v="1"/>
    <d v="2021-09-13T00:00:00"/>
    <s v="Ground"/>
    <n v="5"/>
    <m/>
    <n v="-5"/>
    <x v="1"/>
    <x v="1"/>
    <x v="1"/>
    <x v="8"/>
  </r>
  <r>
    <x v="1"/>
    <d v="2021-09-14T00:00:00"/>
    <s v="Fuel. Co"/>
    <n v="82.1"/>
    <m/>
    <n v="-82.1"/>
    <x v="6"/>
    <x v="3"/>
    <x v="1"/>
    <x v="8"/>
  </r>
  <r>
    <x v="1"/>
    <d v="2021-09-15T00:00:00"/>
    <s v="Ground"/>
    <n v="5"/>
    <m/>
    <n v="-5"/>
    <x v="1"/>
    <x v="1"/>
    <x v="1"/>
    <x v="8"/>
  </r>
  <r>
    <x v="1"/>
    <d v="2021-09-16T00:00:00"/>
    <s v="Ground"/>
    <n v="5"/>
    <m/>
    <n v="-5"/>
    <x v="1"/>
    <x v="1"/>
    <x v="1"/>
    <x v="8"/>
  </r>
  <r>
    <x v="1"/>
    <d v="2021-09-17T00:00:00"/>
    <s v="Green's"/>
    <n v="140.19999999999999"/>
    <m/>
    <n v="-140.19999999999999"/>
    <x v="4"/>
    <x v="2"/>
    <x v="1"/>
    <x v="8"/>
  </r>
  <r>
    <x v="1"/>
    <d v="2021-09-18T00:00:00"/>
    <s v="Ground"/>
    <n v="5"/>
    <m/>
    <n v="-5"/>
    <x v="1"/>
    <x v="1"/>
    <x v="1"/>
    <x v="8"/>
  </r>
  <r>
    <x v="1"/>
    <d v="2021-09-19T00:00:00"/>
    <s v="Ground"/>
    <n v="5"/>
    <m/>
    <n v="-5"/>
    <x v="1"/>
    <x v="1"/>
    <x v="1"/>
    <x v="8"/>
  </r>
  <r>
    <x v="1"/>
    <d v="2021-09-20T00:00:00"/>
    <s v="Event Cinemas"/>
    <n v="44.9"/>
    <m/>
    <n v="-44.9"/>
    <x v="3"/>
    <x v="4"/>
    <x v="1"/>
    <x v="8"/>
  </r>
  <r>
    <x v="1"/>
    <d v="2021-09-21T00:00:00"/>
    <s v="Fashionistas"/>
    <n v="102.9"/>
    <m/>
    <n v="-102.9"/>
    <x v="7"/>
    <x v="4"/>
    <x v="1"/>
    <x v="8"/>
  </r>
  <r>
    <x v="1"/>
    <d v="2021-09-22T00:00:00"/>
    <s v="Joe's Grill"/>
    <n v="56.9"/>
    <m/>
    <n v="-56.9"/>
    <x v="8"/>
    <x v="1"/>
    <x v="1"/>
    <x v="8"/>
  </r>
  <r>
    <x v="1"/>
    <d v="2021-09-23T00:00:00"/>
    <s v="Taxi Co."/>
    <n v="33.1"/>
    <m/>
    <n v="-33.1"/>
    <x v="9"/>
    <x v="3"/>
    <x v="1"/>
    <x v="8"/>
  </r>
  <r>
    <x v="0"/>
    <d v="2021-09-24T00:00:00"/>
    <s v="Muscle Beach"/>
    <n v="30"/>
    <m/>
    <n v="-30"/>
    <x v="10"/>
    <x v="4"/>
    <x v="1"/>
    <x v="8"/>
  </r>
  <r>
    <x v="1"/>
    <d v="2021-09-25T00:00:00"/>
    <s v="Ground"/>
    <n v="5"/>
    <m/>
    <n v="-5"/>
    <x v="1"/>
    <x v="1"/>
    <x v="1"/>
    <x v="8"/>
  </r>
  <r>
    <x v="1"/>
    <d v="2021-09-26T00:00:00"/>
    <s v="Ground"/>
    <n v="5"/>
    <m/>
    <n v="-5"/>
    <x v="1"/>
    <x v="1"/>
    <x v="1"/>
    <x v="8"/>
  </r>
  <r>
    <x v="0"/>
    <d v="2021-09-27T00:00:00"/>
    <s v="Phone Co."/>
    <n v="40"/>
    <m/>
    <n v="-40"/>
    <x v="12"/>
    <x v="2"/>
    <x v="1"/>
    <x v="8"/>
  </r>
  <r>
    <x v="1"/>
    <d v="2021-09-28T00:00:00"/>
    <s v="Sam's Gifts"/>
    <n v="50.1"/>
    <m/>
    <n v="-50.1"/>
    <x v="13"/>
    <x v="4"/>
    <x v="1"/>
    <x v="8"/>
  </r>
  <r>
    <x v="1"/>
    <d v="2021-09-29T00:00:00"/>
    <s v="Streaming Co."/>
    <n v="35"/>
    <m/>
    <n v="-35"/>
    <x v="3"/>
    <x v="4"/>
    <x v="1"/>
    <x v="8"/>
  </r>
  <r>
    <x v="1"/>
    <d v="2021-09-30T00:00:00"/>
    <s v="Ground"/>
    <n v="5"/>
    <m/>
    <n v="-5"/>
    <x v="1"/>
    <x v="1"/>
    <x v="1"/>
    <x v="8"/>
  </r>
  <r>
    <x v="1"/>
    <d v="2021-10-01T00:00:00"/>
    <s v="Ground"/>
    <n v="5"/>
    <m/>
    <n v="-5"/>
    <x v="1"/>
    <x v="1"/>
    <x v="1"/>
    <x v="9"/>
  </r>
  <r>
    <x v="1"/>
    <d v="2021-10-02T00:00:00"/>
    <s v="Ground"/>
    <n v="5"/>
    <m/>
    <n v="-5"/>
    <x v="1"/>
    <x v="1"/>
    <x v="1"/>
    <x v="9"/>
  </r>
  <r>
    <x v="1"/>
    <d v="2021-10-03T00:00:00"/>
    <s v="Green's"/>
    <n v="234"/>
    <m/>
    <n v="-234"/>
    <x v="4"/>
    <x v="2"/>
    <x v="1"/>
    <x v="9"/>
  </r>
  <r>
    <x v="1"/>
    <d v="2021-10-04T00:00:00"/>
    <s v="Pizza Pomodoro"/>
    <n v="42.1"/>
    <m/>
    <n v="-42.1"/>
    <x v="8"/>
    <x v="1"/>
    <x v="1"/>
    <x v="9"/>
  </r>
  <r>
    <x v="1"/>
    <d v="2021-10-05T00:00:00"/>
    <s v="Golden Arches"/>
    <n v="17.099999999999998"/>
    <m/>
    <n v="-17.099999999999998"/>
    <x v="8"/>
    <x v="1"/>
    <x v="1"/>
    <x v="9"/>
  </r>
  <r>
    <x v="0"/>
    <d v="2021-10-06T00:00:00"/>
    <s v="Worldvision"/>
    <n v="55"/>
    <m/>
    <n v="-55"/>
    <x v="14"/>
    <x v="6"/>
    <x v="1"/>
    <x v="9"/>
  </r>
  <r>
    <x v="1"/>
    <d v="2021-10-07T00:00:00"/>
    <s v="Fuel. Co"/>
    <n v="67.900000000000006"/>
    <m/>
    <n v="-67.900000000000006"/>
    <x v="6"/>
    <x v="3"/>
    <x v="1"/>
    <x v="9"/>
  </r>
  <r>
    <x v="1"/>
    <d v="2021-10-08T00:00:00"/>
    <s v="Ground"/>
    <n v="5"/>
    <m/>
    <n v="-5"/>
    <x v="1"/>
    <x v="1"/>
    <x v="1"/>
    <x v="9"/>
  </r>
  <r>
    <x v="1"/>
    <d v="2021-10-09T00:00:00"/>
    <s v="Ground"/>
    <n v="5"/>
    <m/>
    <n v="-5"/>
    <x v="1"/>
    <x v="1"/>
    <x v="1"/>
    <x v="9"/>
  </r>
  <r>
    <x v="1"/>
    <d v="2021-10-10T00:00:00"/>
    <s v="Ground"/>
    <n v="5"/>
    <m/>
    <n v="-5"/>
    <x v="1"/>
    <x v="1"/>
    <x v="1"/>
    <x v="9"/>
  </r>
  <r>
    <x v="1"/>
    <d v="2021-10-11T00:00:00"/>
    <s v="Ground"/>
    <n v="5"/>
    <m/>
    <n v="-5"/>
    <x v="1"/>
    <x v="1"/>
    <x v="1"/>
    <x v="9"/>
  </r>
  <r>
    <x v="1"/>
    <d v="2021-10-12T00:00:00"/>
    <s v="Ground"/>
    <n v="5"/>
    <m/>
    <n v="-5"/>
    <x v="1"/>
    <x v="1"/>
    <x v="1"/>
    <x v="9"/>
  </r>
  <r>
    <x v="1"/>
    <d v="2021-10-13T00:00:00"/>
    <s v="Green's"/>
    <n v="166.9"/>
    <m/>
    <n v="-166.9"/>
    <x v="4"/>
    <x v="2"/>
    <x v="1"/>
    <x v="9"/>
  </r>
  <r>
    <x v="1"/>
    <d v="2021-10-14T00:00:00"/>
    <s v="Ted's Trainers"/>
    <n v="129.9"/>
    <m/>
    <n v="-129.9"/>
    <x v="7"/>
    <x v="4"/>
    <x v="1"/>
    <x v="9"/>
  </r>
  <r>
    <x v="1"/>
    <d v="2021-10-15T00:00:00"/>
    <s v="Ticketek"/>
    <n v="180.29999999999998"/>
    <m/>
    <n v="-180.29999999999998"/>
    <x v="3"/>
    <x v="4"/>
    <x v="1"/>
    <x v="9"/>
  </r>
  <r>
    <x v="1"/>
    <d v="2021-10-16T00:00:00"/>
    <s v="Fashionistas"/>
    <n v="150.1"/>
    <m/>
    <n v="-150.1"/>
    <x v="7"/>
    <x v="4"/>
    <x v="1"/>
    <x v="9"/>
  </r>
  <r>
    <x v="1"/>
    <d v="2021-10-17T00:00:00"/>
    <s v="Taxi Co."/>
    <n v="28.200000000000003"/>
    <m/>
    <n v="-28.200000000000003"/>
    <x v="9"/>
    <x v="3"/>
    <x v="1"/>
    <x v="9"/>
  </r>
  <r>
    <x v="1"/>
    <d v="2021-10-18T00:00:00"/>
    <s v="Foodary"/>
    <n v="15"/>
    <m/>
    <n v="-15"/>
    <x v="8"/>
    <x v="1"/>
    <x v="1"/>
    <x v="9"/>
  </r>
  <r>
    <x v="1"/>
    <d v="2021-10-19T00:00:00"/>
    <s v="Ground"/>
    <n v="5"/>
    <m/>
    <n v="-5"/>
    <x v="1"/>
    <x v="1"/>
    <x v="1"/>
    <x v="9"/>
  </r>
  <r>
    <x v="1"/>
    <d v="2021-10-20T00:00:00"/>
    <s v="Ground"/>
    <n v="5"/>
    <m/>
    <n v="-5"/>
    <x v="1"/>
    <x v="1"/>
    <x v="1"/>
    <x v="9"/>
  </r>
  <r>
    <x v="0"/>
    <d v="2021-10-21T00:00:00"/>
    <s v="ACME Pty Ltd"/>
    <m/>
    <n v="4000"/>
    <n v="4000"/>
    <x v="0"/>
    <x v="0"/>
    <x v="0"/>
    <x v="9"/>
  </r>
  <r>
    <x v="1"/>
    <d v="2021-10-22T00:00:00"/>
    <s v="Ground"/>
    <n v="5"/>
    <m/>
    <n v="-5"/>
    <x v="1"/>
    <x v="1"/>
    <x v="1"/>
    <x v="9"/>
  </r>
  <r>
    <x v="0"/>
    <d v="2021-10-23T00:00:00"/>
    <s v="Estate Mgt."/>
    <n v="900"/>
    <m/>
    <n v="-900"/>
    <x v="2"/>
    <x v="2"/>
    <x v="1"/>
    <x v="9"/>
  </r>
  <r>
    <x v="0"/>
    <d v="2021-10-24T00:00:00"/>
    <s v="Finance Co."/>
    <n v="150"/>
    <m/>
    <n v="-150"/>
    <x v="3"/>
    <x v="3"/>
    <x v="1"/>
    <x v="9"/>
  </r>
  <r>
    <x v="1"/>
    <d v="2021-10-25T00:00:00"/>
    <s v="Fodary"/>
    <n v="15"/>
    <m/>
    <n v="-15"/>
    <x v="8"/>
    <x v="1"/>
    <x v="1"/>
    <x v="9"/>
  </r>
  <r>
    <x v="1"/>
    <d v="2021-10-26T00:00:00"/>
    <s v="Ground"/>
    <n v="5"/>
    <m/>
    <n v="-5"/>
    <x v="1"/>
    <x v="1"/>
    <x v="1"/>
    <x v="9"/>
  </r>
  <r>
    <x v="1"/>
    <d v="2021-10-27T00:00:00"/>
    <s v="Ground"/>
    <n v="5"/>
    <m/>
    <n v="-5"/>
    <x v="1"/>
    <x v="1"/>
    <x v="1"/>
    <x v="9"/>
  </r>
  <r>
    <x v="1"/>
    <d v="2021-10-28T00:00:00"/>
    <s v="Ground"/>
    <n v="5"/>
    <m/>
    <n v="-5"/>
    <x v="1"/>
    <x v="1"/>
    <x v="1"/>
    <x v="9"/>
  </r>
  <r>
    <x v="1"/>
    <d v="2021-10-29T00:00:00"/>
    <s v="Green's"/>
    <n v="180"/>
    <m/>
    <n v="-180"/>
    <x v="4"/>
    <x v="2"/>
    <x v="1"/>
    <x v="9"/>
  </r>
  <r>
    <x v="0"/>
    <d v="2021-10-30T00:00:00"/>
    <s v="Elec. Co."/>
    <n v="56.1"/>
    <m/>
    <n v="-56.1"/>
    <x v="5"/>
    <x v="2"/>
    <x v="1"/>
    <x v="9"/>
  </r>
  <r>
    <x v="1"/>
    <d v="2021-10-31T00:00:00"/>
    <s v="Ground"/>
    <n v="5"/>
    <m/>
    <n v="-5"/>
    <x v="1"/>
    <x v="1"/>
    <x v="1"/>
    <x v="9"/>
  </r>
  <r>
    <x v="1"/>
    <d v="2021-11-01T00:00:00"/>
    <s v="Ground"/>
    <n v="5"/>
    <m/>
    <n v="-5"/>
    <x v="1"/>
    <x v="1"/>
    <x v="1"/>
    <x v="10"/>
  </r>
  <r>
    <x v="1"/>
    <d v="2021-11-02T00:00:00"/>
    <s v="Fuel. Co"/>
    <n v="83.1"/>
    <m/>
    <n v="-83.1"/>
    <x v="6"/>
    <x v="3"/>
    <x v="1"/>
    <x v="10"/>
  </r>
  <r>
    <x v="1"/>
    <d v="2021-11-03T00:00:00"/>
    <s v="Ground"/>
    <n v="5"/>
    <m/>
    <n v="-5"/>
    <x v="1"/>
    <x v="1"/>
    <x v="1"/>
    <x v="10"/>
  </r>
  <r>
    <x v="1"/>
    <d v="2021-11-04T00:00:00"/>
    <s v="Ground"/>
    <n v="5"/>
    <m/>
    <n v="-5"/>
    <x v="1"/>
    <x v="1"/>
    <x v="1"/>
    <x v="10"/>
  </r>
  <r>
    <x v="1"/>
    <d v="2021-11-05T00:00:00"/>
    <s v="Green's"/>
    <n v="141.1"/>
    <m/>
    <n v="-141.1"/>
    <x v="4"/>
    <x v="2"/>
    <x v="1"/>
    <x v="10"/>
  </r>
  <r>
    <x v="1"/>
    <d v="2021-11-06T00:00:00"/>
    <s v="Ground"/>
    <n v="5"/>
    <m/>
    <n v="-5"/>
    <x v="1"/>
    <x v="1"/>
    <x v="1"/>
    <x v="10"/>
  </r>
  <r>
    <x v="1"/>
    <d v="2021-11-07T00:00:00"/>
    <s v="Ground"/>
    <n v="5"/>
    <m/>
    <n v="-5"/>
    <x v="1"/>
    <x v="1"/>
    <x v="1"/>
    <x v="10"/>
  </r>
  <r>
    <x v="1"/>
    <d v="2021-11-08T00:00:00"/>
    <s v="Event Cinemas"/>
    <n v="45.8"/>
    <m/>
    <n v="-45.8"/>
    <x v="3"/>
    <x v="4"/>
    <x v="1"/>
    <x v="10"/>
  </r>
  <r>
    <x v="1"/>
    <d v="2021-11-09T00:00:00"/>
    <s v="Fashionistas"/>
    <n v="103.80000000000001"/>
    <m/>
    <n v="-103.80000000000001"/>
    <x v="7"/>
    <x v="4"/>
    <x v="1"/>
    <x v="10"/>
  </r>
  <r>
    <x v="1"/>
    <d v="2021-11-10T00:00:00"/>
    <s v="Joe's Grill"/>
    <n v="58"/>
    <m/>
    <n v="-58"/>
    <x v="8"/>
    <x v="1"/>
    <x v="1"/>
    <x v="10"/>
  </r>
  <r>
    <x v="1"/>
    <d v="2021-11-11T00:00:00"/>
    <s v="Taxi Co."/>
    <n v="34.200000000000003"/>
    <m/>
    <n v="-34.200000000000003"/>
    <x v="9"/>
    <x v="3"/>
    <x v="1"/>
    <x v="10"/>
  </r>
  <r>
    <x v="0"/>
    <d v="2021-11-12T00:00:00"/>
    <s v="Muscle Beach"/>
    <n v="30"/>
    <m/>
    <n v="-30"/>
    <x v="10"/>
    <x v="4"/>
    <x v="1"/>
    <x v="10"/>
  </r>
  <r>
    <x v="1"/>
    <d v="2021-11-13T00:00:00"/>
    <s v="Ground"/>
    <n v="5"/>
    <m/>
    <n v="-5"/>
    <x v="1"/>
    <x v="1"/>
    <x v="1"/>
    <x v="10"/>
  </r>
  <r>
    <x v="1"/>
    <d v="2021-11-14T00:00:00"/>
    <s v="Ground"/>
    <n v="5"/>
    <m/>
    <n v="-5"/>
    <x v="1"/>
    <x v="1"/>
    <x v="1"/>
    <x v="10"/>
  </r>
  <r>
    <x v="0"/>
    <d v="2021-11-15T00:00:00"/>
    <s v="Phone Co."/>
    <n v="40"/>
    <m/>
    <n v="-40"/>
    <x v="12"/>
    <x v="2"/>
    <x v="1"/>
    <x v="10"/>
  </r>
  <r>
    <x v="1"/>
    <d v="2021-11-16T00:00:00"/>
    <s v="Sam's Gifts"/>
    <n v="51.1"/>
    <m/>
    <n v="-51.1"/>
    <x v="13"/>
    <x v="4"/>
    <x v="1"/>
    <x v="10"/>
  </r>
  <r>
    <x v="1"/>
    <d v="2021-11-17T00:00:00"/>
    <s v="Streaming Co."/>
    <n v="35"/>
    <m/>
    <n v="-35"/>
    <x v="3"/>
    <x v="4"/>
    <x v="1"/>
    <x v="10"/>
  </r>
  <r>
    <x v="1"/>
    <d v="2021-11-18T00:00:00"/>
    <s v="Ground"/>
    <n v="5"/>
    <m/>
    <n v="-5"/>
    <x v="1"/>
    <x v="1"/>
    <x v="1"/>
    <x v="10"/>
  </r>
  <r>
    <x v="1"/>
    <d v="2021-11-19T00:00:00"/>
    <s v="Ground"/>
    <n v="5"/>
    <m/>
    <n v="-5"/>
    <x v="1"/>
    <x v="1"/>
    <x v="1"/>
    <x v="10"/>
  </r>
  <r>
    <x v="1"/>
    <d v="2021-11-20T00:00:00"/>
    <s v="Ground"/>
    <n v="5"/>
    <m/>
    <n v="-5"/>
    <x v="1"/>
    <x v="1"/>
    <x v="1"/>
    <x v="10"/>
  </r>
  <r>
    <x v="1"/>
    <d v="2021-11-21T00:00:00"/>
    <s v="Green's"/>
    <n v="176"/>
    <m/>
    <n v="-176"/>
    <x v="4"/>
    <x v="2"/>
    <x v="1"/>
    <x v="10"/>
  </r>
  <r>
    <x v="1"/>
    <d v="2021-11-22T00:00:00"/>
    <s v="Pizza Pomodoro"/>
    <n v="43.1"/>
    <m/>
    <n v="-43.1"/>
    <x v="8"/>
    <x v="1"/>
    <x v="1"/>
    <x v="10"/>
  </r>
  <r>
    <x v="1"/>
    <d v="2021-11-23T00:00:00"/>
    <s v="Golden Arches"/>
    <n v="18.2"/>
    <m/>
    <n v="-18.2"/>
    <x v="8"/>
    <x v="1"/>
    <x v="1"/>
    <x v="10"/>
  </r>
  <r>
    <x v="0"/>
    <d v="2021-11-24T00:00:00"/>
    <s v="Worldvision"/>
    <n v="55"/>
    <m/>
    <n v="-55"/>
    <x v="14"/>
    <x v="6"/>
    <x v="1"/>
    <x v="10"/>
  </r>
  <r>
    <x v="1"/>
    <d v="2021-11-25T00:00:00"/>
    <s v="Fuel. Co"/>
    <n v="68.800000000000011"/>
    <m/>
    <n v="-68.800000000000011"/>
    <x v="6"/>
    <x v="3"/>
    <x v="1"/>
    <x v="10"/>
  </r>
  <r>
    <x v="1"/>
    <d v="2021-11-26T00:00:00"/>
    <s v="Ground"/>
    <n v="5"/>
    <m/>
    <n v="-5"/>
    <x v="1"/>
    <x v="1"/>
    <x v="1"/>
    <x v="10"/>
  </r>
  <r>
    <x v="1"/>
    <d v="2021-11-27T00:00:00"/>
    <s v="Ground"/>
    <n v="5"/>
    <m/>
    <n v="-5"/>
    <x v="1"/>
    <x v="1"/>
    <x v="1"/>
    <x v="10"/>
  </r>
  <r>
    <x v="1"/>
    <d v="2021-11-28T00:00:00"/>
    <s v="Ground"/>
    <n v="5"/>
    <m/>
    <n v="-5"/>
    <x v="1"/>
    <x v="1"/>
    <x v="1"/>
    <x v="10"/>
  </r>
  <r>
    <x v="1"/>
    <d v="2021-11-29T00:00:00"/>
    <s v="Ground"/>
    <n v="5"/>
    <m/>
    <n v="-5"/>
    <x v="1"/>
    <x v="1"/>
    <x v="1"/>
    <x v="10"/>
  </r>
  <r>
    <x v="1"/>
    <d v="2021-11-30T00:00:00"/>
    <s v="Ground"/>
    <n v="5"/>
    <m/>
    <n v="-5"/>
    <x v="1"/>
    <x v="1"/>
    <x v="1"/>
    <x v="10"/>
  </r>
  <r>
    <x v="1"/>
    <d v="2021-12-01T00:00:00"/>
    <s v="Green's"/>
    <n v="193"/>
    <m/>
    <n v="-193"/>
    <x v="4"/>
    <x v="2"/>
    <x v="1"/>
    <x v="11"/>
  </r>
  <r>
    <x v="1"/>
    <d v="2021-12-02T00:00:00"/>
    <s v="Ted's Trainers"/>
    <n v="130.80000000000001"/>
    <m/>
    <n v="-130.80000000000001"/>
    <x v="7"/>
    <x v="4"/>
    <x v="1"/>
    <x v="11"/>
  </r>
  <r>
    <x v="1"/>
    <d v="2021-12-03T00:00:00"/>
    <s v="Home Decorator"/>
    <n v="181.39999999999998"/>
    <m/>
    <n v="-181.39999999999998"/>
    <x v="15"/>
    <x v="4"/>
    <x v="1"/>
    <x v="11"/>
  </r>
  <r>
    <x v="1"/>
    <d v="2021-12-04T00:00:00"/>
    <s v="Fashionistas"/>
    <n v="151.19999999999999"/>
    <m/>
    <n v="-151.19999999999999"/>
    <x v="7"/>
    <x v="4"/>
    <x v="1"/>
    <x v="11"/>
  </r>
  <r>
    <x v="1"/>
    <d v="2021-12-05T00:00:00"/>
    <s v="Taxi Co."/>
    <n v="29.300000000000004"/>
    <m/>
    <n v="-29.300000000000004"/>
    <x v="9"/>
    <x v="3"/>
    <x v="1"/>
    <x v="11"/>
  </r>
  <r>
    <x v="1"/>
    <d v="2021-12-06T00:00:00"/>
    <s v="Foodary"/>
    <n v="15"/>
    <m/>
    <n v="-15"/>
    <x v="8"/>
    <x v="1"/>
    <x v="1"/>
    <x v="11"/>
  </r>
  <r>
    <x v="1"/>
    <d v="2021-12-07T00:00:00"/>
    <s v="Ground"/>
    <n v="5"/>
    <m/>
    <n v="-5"/>
    <x v="1"/>
    <x v="1"/>
    <x v="1"/>
    <x v="11"/>
  </r>
  <r>
    <x v="1"/>
    <d v="2021-12-08T00:00:00"/>
    <s v="Ground"/>
    <n v="5"/>
    <m/>
    <n v="-5"/>
    <x v="1"/>
    <x v="1"/>
    <x v="1"/>
    <x v="11"/>
  </r>
  <r>
    <x v="0"/>
    <d v="2021-12-09T00:00:00"/>
    <s v="ACME Pty Ltd"/>
    <m/>
    <n v="4000"/>
    <n v="4000"/>
    <x v="0"/>
    <x v="0"/>
    <x v="0"/>
    <x v="11"/>
  </r>
  <r>
    <x v="1"/>
    <d v="2021-12-10T00:00:00"/>
    <s v="Ground"/>
    <n v="5"/>
    <m/>
    <n v="-5"/>
    <x v="1"/>
    <x v="1"/>
    <x v="1"/>
    <x v="11"/>
  </r>
  <r>
    <x v="0"/>
    <d v="2021-12-11T00:00:00"/>
    <s v="Estate Mgt."/>
    <n v="900"/>
    <m/>
    <n v="-900"/>
    <x v="2"/>
    <x v="2"/>
    <x v="1"/>
    <x v="11"/>
  </r>
  <r>
    <x v="0"/>
    <d v="2021-12-12T00:00:00"/>
    <s v="Finance Co."/>
    <n v="150"/>
    <m/>
    <n v="-150"/>
    <x v="3"/>
    <x v="3"/>
    <x v="1"/>
    <x v="11"/>
  </r>
  <r>
    <x v="1"/>
    <d v="2021-12-13T00:00:00"/>
    <s v="Ground"/>
    <n v="5"/>
    <m/>
    <n v="-5"/>
    <x v="1"/>
    <x v="1"/>
    <x v="1"/>
    <x v="11"/>
  </r>
  <r>
    <x v="1"/>
    <d v="2021-12-14T00:00:00"/>
    <s v="Ground"/>
    <n v="5"/>
    <m/>
    <n v="-5"/>
    <x v="1"/>
    <x v="1"/>
    <x v="1"/>
    <x v="11"/>
  </r>
  <r>
    <x v="1"/>
    <d v="2021-12-15T00:00:00"/>
    <s v="Ground"/>
    <n v="5"/>
    <m/>
    <n v="-5"/>
    <x v="1"/>
    <x v="1"/>
    <x v="1"/>
    <x v="11"/>
  </r>
  <r>
    <x v="1"/>
    <d v="2021-12-16T00:00:00"/>
    <s v="Ground"/>
    <n v="5"/>
    <m/>
    <n v="-5"/>
    <x v="1"/>
    <x v="1"/>
    <x v="1"/>
    <x v="11"/>
  </r>
  <r>
    <x v="1"/>
    <d v="2021-12-17T00:00:00"/>
    <s v="Green's"/>
    <n v="137"/>
    <m/>
    <n v="-137"/>
    <x v="4"/>
    <x v="2"/>
    <x v="1"/>
    <x v="11"/>
  </r>
  <r>
    <x v="0"/>
    <d v="2021-12-18T00:00:00"/>
    <s v="Elec. Co."/>
    <n v="57"/>
    <m/>
    <n v="-57"/>
    <x v="5"/>
    <x v="2"/>
    <x v="1"/>
    <x v="11"/>
  </r>
  <r>
    <x v="1"/>
    <d v="2021-12-19T00:00:00"/>
    <s v="Ground"/>
    <n v="5"/>
    <m/>
    <n v="-5"/>
    <x v="1"/>
    <x v="1"/>
    <x v="1"/>
    <x v="11"/>
  </r>
  <r>
    <x v="1"/>
    <d v="2021-12-20T00:00:00"/>
    <s v="Ground"/>
    <n v="5"/>
    <m/>
    <n v="-5"/>
    <x v="1"/>
    <x v="1"/>
    <x v="1"/>
    <x v="11"/>
  </r>
  <r>
    <x v="1"/>
    <d v="2021-12-21T00:00:00"/>
    <s v="Fuel. Co"/>
    <n v="84.199999999999989"/>
    <m/>
    <n v="-84.199999999999989"/>
    <x v="6"/>
    <x v="3"/>
    <x v="1"/>
    <x v="11"/>
  </r>
  <r>
    <x v="1"/>
    <d v="2021-12-22T00:00:00"/>
    <s v="Ground"/>
    <n v="5"/>
    <m/>
    <n v="-5"/>
    <x v="1"/>
    <x v="1"/>
    <x v="1"/>
    <x v="11"/>
  </r>
  <r>
    <x v="1"/>
    <d v="2021-12-23T00:00:00"/>
    <s v="Ground"/>
    <n v="5"/>
    <m/>
    <n v="-5"/>
    <x v="1"/>
    <x v="1"/>
    <x v="1"/>
    <x v="11"/>
  </r>
  <r>
    <x v="1"/>
    <d v="2021-12-24T00:00:00"/>
    <s v="Green's"/>
    <n v="142.1"/>
    <m/>
    <n v="-142.1"/>
    <x v="4"/>
    <x v="2"/>
    <x v="1"/>
    <x v="11"/>
  </r>
  <r>
    <x v="1"/>
    <d v="2021-12-25T00:00:00"/>
    <s v="Ground"/>
    <n v="5"/>
    <m/>
    <n v="-5"/>
    <x v="1"/>
    <x v="1"/>
    <x v="1"/>
    <x v="11"/>
  </r>
  <r>
    <x v="1"/>
    <d v="2021-12-26T00:00:00"/>
    <s v="Ground"/>
    <n v="5"/>
    <m/>
    <n v="-5"/>
    <x v="1"/>
    <x v="1"/>
    <x v="1"/>
    <x v="11"/>
  </r>
  <r>
    <x v="1"/>
    <d v="2021-12-27T00:00:00"/>
    <s v="Event Cinemas"/>
    <n v="46.8"/>
    <m/>
    <n v="-46.8"/>
    <x v="3"/>
    <x v="4"/>
    <x v="1"/>
    <x v="11"/>
  </r>
  <r>
    <x v="1"/>
    <d v="2021-12-28T00:00:00"/>
    <s v="Fashionistas"/>
    <n v="104.70000000000002"/>
    <m/>
    <n v="-104.70000000000002"/>
    <x v="7"/>
    <x v="4"/>
    <x v="1"/>
    <x v="11"/>
  </r>
  <r>
    <x v="1"/>
    <d v="2021-12-29T00:00:00"/>
    <s v="Joe's Grill"/>
    <n v="59.1"/>
    <m/>
    <n v="-59.1"/>
    <x v="8"/>
    <x v="1"/>
    <x v="1"/>
    <x v="11"/>
  </r>
  <r>
    <x v="1"/>
    <d v="2021-12-30T00:00:00"/>
    <s v="Taxi Co."/>
    <n v="35.1"/>
    <m/>
    <n v="-35.1"/>
    <x v="9"/>
    <x v="3"/>
    <x v="1"/>
    <x v="11"/>
  </r>
  <r>
    <x v="0"/>
    <d v="2021-12-31T00:00:00"/>
    <s v="Muscle Beach"/>
    <n v="30"/>
    <m/>
    <n v="-30"/>
    <x v="10"/>
    <x v="4"/>
    <x v="1"/>
    <x v="11"/>
  </r>
  <r>
    <x v="1"/>
    <d v="2022-01-01T00:00:00"/>
    <s v="Ground"/>
    <n v="5"/>
    <m/>
    <n v="-5"/>
    <x v="1"/>
    <x v="1"/>
    <x v="1"/>
    <x v="0"/>
  </r>
  <r>
    <x v="1"/>
    <d v="2022-01-02T00:00:00"/>
    <s v="Ground"/>
    <n v="5"/>
    <m/>
    <n v="-5"/>
    <x v="1"/>
    <x v="1"/>
    <x v="1"/>
    <x v="0"/>
  </r>
  <r>
    <x v="0"/>
    <d v="2022-01-03T00:00:00"/>
    <s v="Phone Co."/>
    <n v="40"/>
    <m/>
    <n v="-40"/>
    <x v="12"/>
    <x v="2"/>
    <x v="1"/>
    <x v="0"/>
  </r>
  <r>
    <x v="1"/>
    <d v="2022-01-04T00:00:00"/>
    <s v="Sam's Gifts"/>
    <n v="52.1"/>
    <m/>
    <n v="-52.1"/>
    <x v="13"/>
    <x v="4"/>
    <x v="1"/>
    <x v="0"/>
  </r>
  <r>
    <x v="1"/>
    <d v="2022-01-05T00:00:00"/>
    <s v="Streaming Co."/>
    <n v="35"/>
    <m/>
    <n v="-35"/>
    <x v="3"/>
    <x v="4"/>
    <x v="1"/>
    <x v="0"/>
  </r>
  <r>
    <x v="1"/>
    <d v="2022-01-06T00:00:00"/>
    <s v="Ground"/>
    <n v="5"/>
    <m/>
    <n v="-5"/>
    <x v="1"/>
    <x v="1"/>
    <x v="1"/>
    <x v="0"/>
  </r>
  <r>
    <x v="1"/>
    <d v="2022-01-07T00:00:00"/>
    <s v="Ground"/>
    <n v="5"/>
    <m/>
    <n v="-5"/>
    <x v="1"/>
    <x v="1"/>
    <x v="1"/>
    <x v="0"/>
  </r>
  <r>
    <x v="1"/>
    <d v="2022-01-08T00:00:00"/>
    <s v="Ground"/>
    <n v="5"/>
    <m/>
    <n v="-5"/>
    <x v="1"/>
    <x v="1"/>
    <x v="1"/>
    <x v="0"/>
  </r>
  <r>
    <x v="1"/>
    <d v="2022-01-09T00:00:00"/>
    <s v="Green's"/>
    <n v="177"/>
    <m/>
    <n v="-177"/>
    <x v="4"/>
    <x v="2"/>
    <x v="1"/>
    <x v="0"/>
  </r>
  <r>
    <x v="1"/>
    <d v="2022-01-10T00:00:00"/>
    <s v="Pizza Pomodoro"/>
    <n v="44.2"/>
    <m/>
    <n v="-44.2"/>
    <x v="8"/>
    <x v="1"/>
    <x v="1"/>
    <x v="0"/>
  </r>
  <r>
    <x v="1"/>
    <d v="2022-01-11T00:00:00"/>
    <s v="Golden Arches"/>
    <n v="19.2"/>
    <m/>
    <n v="-19.2"/>
    <x v="8"/>
    <x v="1"/>
    <x v="1"/>
    <x v="0"/>
  </r>
  <r>
    <x v="0"/>
    <d v="2022-01-12T00:00:00"/>
    <s v="Worldvision"/>
    <n v="55"/>
    <m/>
    <n v="-55"/>
    <x v="14"/>
    <x v="6"/>
    <x v="1"/>
    <x v="0"/>
  </r>
  <r>
    <x v="1"/>
    <d v="2022-01-13T00:00:00"/>
    <s v="Fuel. Co"/>
    <n v="69.700000000000017"/>
    <m/>
    <n v="-69.700000000000017"/>
    <x v="6"/>
    <x v="3"/>
    <x v="1"/>
    <x v="0"/>
  </r>
  <r>
    <x v="1"/>
    <d v="2022-01-14T00:00:00"/>
    <s v="Ground"/>
    <n v="5"/>
    <m/>
    <n v="-5"/>
    <x v="1"/>
    <x v="1"/>
    <x v="1"/>
    <x v="0"/>
  </r>
  <r>
    <x v="1"/>
    <d v="2022-01-15T00:00:00"/>
    <s v="Ground"/>
    <n v="5"/>
    <m/>
    <n v="-5"/>
    <x v="1"/>
    <x v="1"/>
    <x v="1"/>
    <x v="0"/>
  </r>
  <r>
    <x v="1"/>
    <d v="2022-01-16T00:00:00"/>
    <s v="Ground"/>
    <n v="5"/>
    <m/>
    <n v="-5"/>
    <x v="1"/>
    <x v="1"/>
    <x v="1"/>
    <x v="0"/>
  </r>
  <r>
    <x v="1"/>
    <d v="2022-01-17T00:00:00"/>
    <s v="Ground"/>
    <n v="5"/>
    <m/>
    <n v="-5"/>
    <x v="1"/>
    <x v="1"/>
    <x v="1"/>
    <x v="0"/>
  </r>
  <r>
    <x v="1"/>
    <d v="2022-01-18T00:00:00"/>
    <s v="Ground"/>
    <n v="5"/>
    <m/>
    <n v="-5"/>
    <x v="1"/>
    <x v="1"/>
    <x v="1"/>
    <x v="0"/>
  </r>
  <r>
    <x v="1"/>
    <d v="2022-01-19T00:00:00"/>
    <s v="Green's"/>
    <n v="117"/>
    <m/>
    <n v="-117"/>
    <x v="4"/>
    <x v="2"/>
    <x v="1"/>
    <x v="0"/>
  </r>
  <r>
    <x v="1"/>
    <d v="2022-01-20T00:00:00"/>
    <s v="Ted's Trainers"/>
    <n v="131.9"/>
    <m/>
    <n v="-131.9"/>
    <x v="7"/>
    <x v="4"/>
    <x v="1"/>
    <x v="0"/>
  </r>
  <r>
    <x v="1"/>
    <d v="2022-01-21T00:00:00"/>
    <s v="Ticketek"/>
    <n v="182.39999999999998"/>
    <m/>
    <n v="-182.39999999999998"/>
    <x v="3"/>
    <x v="4"/>
    <x v="1"/>
    <x v="0"/>
  </r>
  <r>
    <x v="1"/>
    <d v="2022-01-22T00:00:00"/>
    <s v="Fashionistas"/>
    <n v="152.29999999999998"/>
    <m/>
    <n v="-152.29999999999998"/>
    <x v="7"/>
    <x v="4"/>
    <x v="1"/>
    <x v="0"/>
  </r>
  <r>
    <x v="1"/>
    <d v="2022-01-23T00:00:00"/>
    <s v="Taxi Co."/>
    <n v="30.300000000000004"/>
    <m/>
    <n v="-30.300000000000004"/>
    <x v="9"/>
    <x v="3"/>
    <x v="1"/>
    <x v="0"/>
  </r>
  <r>
    <x v="1"/>
    <d v="2022-01-24T00:00:00"/>
    <s v="Foodary"/>
    <n v="15"/>
    <m/>
    <n v="-15"/>
    <x v="8"/>
    <x v="1"/>
    <x v="1"/>
    <x v="0"/>
  </r>
  <r>
    <x v="1"/>
    <d v="2022-01-25T00:00:00"/>
    <s v="Ground"/>
    <n v="5"/>
    <m/>
    <n v="-5"/>
    <x v="1"/>
    <x v="1"/>
    <x v="1"/>
    <x v="0"/>
  </r>
  <r>
    <x v="1"/>
    <d v="2022-01-26T00:00:00"/>
    <s v="Ground"/>
    <n v="5"/>
    <m/>
    <n v="-5"/>
    <x v="1"/>
    <x v="1"/>
    <x v="1"/>
    <x v="0"/>
  </r>
  <r>
    <x v="0"/>
    <d v="2022-01-27T00:00:00"/>
    <s v="ACME Pty Ltd"/>
    <m/>
    <n v="4000"/>
    <n v="4000"/>
    <x v="0"/>
    <x v="0"/>
    <x v="0"/>
    <x v="0"/>
  </r>
  <r>
    <x v="1"/>
    <d v="2022-01-28T00:00:00"/>
    <s v="Ground"/>
    <n v="5"/>
    <m/>
    <n v="-5"/>
    <x v="1"/>
    <x v="1"/>
    <x v="1"/>
    <x v="0"/>
  </r>
  <r>
    <x v="0"/>
    <d v="2022-01-29T00:00:00"/>
    <s v="Estate Mgt."/>
    <n v="900"/>
    <m/>
    <n v="-900"/>
    <x v="2"/>
    <x v="2"/>
    <x v="1"/>
    <x v="0"/>
  </r>
  <r>
    <x v="0"/>
    <d v="2022-01-30T00:00:00"/>
    <s v="Finance Co."/>
    <n v="150"/>
    <m/>
    <n v="-150"/>
    <x v="3"/>
    <x v="3"/>
    <x v="1"/>
    <x v="0"/>
  </r>
  <r>
    <x v="1"/>
    <d v="2022-01-31T00:00:00"/>
    <s v="Ground"/>
    <n v="5"/>
    <m/>
    <n v="-5"/>
    <x v="1"/>
    <x v="1"/>
    <x v="1"/>
    <x v="0"/>
  </r>
  <r>
    <x v="1"/>
    <d v="2022-02-01T00:00:00"/>
    <s v="Ground"/>
    <n v="5"/>
    <m/>
    <n v="-5"/>
    <x v="1"/>
    <x v="1"/>
    <x v="1"/>
    <x v="1"/>
  </r>
  <r>
    <x v="1"/>
    <d v="2022-02-02T00:00:00"/>
    <s v="Ground"/>
    <n v="5"/>
    <m/>
    <n v="-5"/>
    <x v="1"/>
    <x v="1"/>
    <x v="1"/>
    <x v="1"/>
  </r>
  <r>
    <x v="1"/>
    <d v="2022-02-03T00:00:00"/>
    <s v="Ground"/>
    <n v="5"/>
    <m/>
    <n v="-5"/>
    <x v="1"/>
    <x v="1"/>
    <x v="1"/>
    <x v="1"/>
  </r>
  <r>
    <x v="1"/>
    <d v="2022-02-04T00:00:00"/>
    <s v="Green's"/>
    <n v="163.39999999999998"/>
    <m/>
    <n v="-163.39999999999998"/>
    <x v="4"/>
    <x v="2"/>
    <x v="1"/>
    <x v="1"/>
  </r>
  <r>
    <x v="0"/>
    <d v="2022-02-05T00:00:00"/>
    <s v="Elec. Co."/>
    <n v="58.1"/>
    <m/>
    <n v="-58.1"/>
    <x v="5"/>
    <x v="2"/>
    <x v="1"/>
    <x v="1"/>
  </r>
  <r>
    <x v="1"/>
    <d v="2022-02-06T00:00:00"/>
    <s v="Ground"/>
    <n v="5"/>
    <m/>
    <n v="-5"/>
    <x v="1"/>
    <x v="1"/>
    <x v="1"/>
    <x v="1"/>
  </r>
  <r>
    <x v="1"/>
    <d v="2022-02-07T00:00:00"/>
    <s v="Ground"/>
    <n v="5"/>
    <m/>
    <n v="-5"/>
    <x v="1"/>
    <x v="1"/>
    <x v="1"/>
    <x v="1"/>
  </r>
  <r>
    <x v="1"/>
    <d v="2022-02-08T00:00:00"/>
    <s v="Fuel. Co"/>
    <n v="85.299999999999983"/>
    <m/>
    <n v="-85.299999999999983"/>
    <x v="6"/>
    <x v="3"/>
    <x v="1"/>
    <x v="1"/>
  </r>
  <r>
    <x v="1"/>
    <d v="2022-02-09T00:00:00"/>
    <s v="Ground"/>
    <n v="5"/>
    <m/>
    <n v="-5"/>
    <x v="1"/>
    <x v="1"/>
    <x v="1"/>
    <x v="1"/>
  </r>
  <r>
    <x v="1"/>
    <d v="2022-02-10T00:00:00"/>
    <s v="Ground"/>
    <n v="5"/>
    <m/>
    <n v="-5"/>
    <x v="1"/>
    <x v="1"/>
    <x v="1"/>
    <x v="1"/>
  </r>
  <r>
    <x v="1"/>
    <d v="2022-02-11T00:00:00"/>
    <s v="Green's"/>
    <n v="143"/>
    <m/>
    <n v="-143"/>
    <x v="4"/>
    <x v="2"/>
    <x v="1"/>
    <x v="1"/>
  </r>
  <r>
    <x v="1"/>
    <d v="2022-02-12T00:00:00"/>
    <s v="Ground"/>
    <n v="5"/>
    <m/>
    <n v="-5"/>
    <x v="1"/>
    <x v="1"/>
    <x v="1"/>
    <x v="1"/>
  </r>
  <r>
    <x v="1"/>
    <d v="2022-02-13T00:00:00"/>
    <s v="Ground"/>
    <n v="5"/>
    <m/>
    <n v="-5"/>
    <x v="1"/>
    <x v="1"/>
    <x v="1"/>
    <x v="1"/>
  </r>
  <r>
    <x v="1"/>
    <d v="2022-02-14T00:00:00"/>
    <s v="Event Cinemas"/>
    <n v="47.8"/>
    <m/>
    <n v="-47.8"/>
    <x v="3"/>
    <x v="4"/>
    <x v="1"/>
    <x v="1"/>
  </r>
  <r>
    <x v="1"/>
    <d v="2022-02-15T00:00:00"/>
    <s v="Fashionistas"/>
    <n v="105.80000000000001"/>
    <m/>
    <n v="-105.80000000000001"/>
    <x v="7"/>
    <x v="4"/>
    <x v="1"/>
    <x v="1"/>
  </r>
  <r>
    <x v="1"/>
    <d v="2022-02-16T00:00:00"/>
    <s v="Joe's Grill"/>
    <n v="60.1"/>
    <m/>
    <n v="-60.1"/>
    <x v="8"/>
    <x v="1"/>
    <x v="1"/>
    <x v="1"/>
  </r>
  <r>
    <x v="1"/>
    <d v="2022-02-17T00:00:00"/>
    <s v="Taxi Co."/>
    <n v="36.200000000000003"/>
    <m/>
    <n v="-36.200000000000003"/>
    <x v="9"/>
    <x v="3"/>
    <x v="1"/>
    <x v="1"/>
  </r>
  <r>
    <x v="0"/>
    <d v="2022-02-18T00:00:00"/>
    <s v="Muscle Beach"/>
    <n v="30"/>
    <m/>
    <n v="-30"/>
    <x v="10"/>
    <x v="4"/>
    <x v="1"/>
    <x v="1"/>
  </r>
  <r>
    <x v="1"/>
    <d v="2022-02-19T00:00:00"/>
    <s v="Ground"/>
    <n v="5"/>
    <m/>
    <n v="-5"/>
    <x v="1"/>
    <x v="1"/>
    <x v="1"/>
    <x v="1"/>
  </r>
  <r>
    <x v="1"/>
    <d v="2022-02-20T00:00:00"/>
    <s v="Ground"/>
    <n v="5"/>
    <m/>
    <n v="-5"/>
    <x v="1"/>
    <x v="1"/>
    <x v="1"/>
    <x v="1"/>
  </r>
  <r>
    <x v="0"/>
    <d v="2022-02-21T00:00:00"/>
    <s v="Phone Co."/>
    <n v="40"/>
    <m/>
    <n v="-40"/>
    <x v="12"/>
    <x v="2"/>
    <x v="1"/>
    <x v="1"/>
  </r>
  <r>
    <x v="1"/>
    <d v="2022-02-22T00:00:00"/>
    <s v="Sam's Gifts"/>
    <n v="53"/>
    <m/>
    <n v="-53"/>
    <x v="13"/>
    <x v="4"/>
    <x v="1"/>
    <x v="1"/>
  </r>
  <r>
    <x v="1"/>
    <d v="2022-02-23T00:00:00"/>
    <s v="Streaming Co."/>
    <n v="35"/>
    <m/>
    <n v="-35"/>
    <x v="3"/>
    <x v="4"/>
    <x v="1"/>
    <x v="1"/>
  </r>
  <r>
    <x v="1"/>
    <d v="2022-02-24T00:00:00"/>
    <s v="Ground"/>
    <n v="5"/>
    <m/>
    <n v="-5"/>
    <x v="1"/>
    <x v="1"/>
    <x v="1"/>
    <x v="1"/>
  </r>
  <r>
    <x v="1"/>
    <d v="2022-02-25T00:00:00"/>
    <s v="Ground"/>
    <n v="5"/>
    <m/>
    <n v="-5"/>
    <x v="1"/>
    <x v="1"/>
    <x v="1"/>
    <x v="1"/>
  </r>
  <r>
    <x v="1"/>
    <d v="2022-02-26T00:00:00"/>
    <s v="Ground"/>
    <n v="5"/>
    <m/>
    <n v="-5"/>
    <x v="1"/>
    <x v="1"/>
    <x v="1"/>
    <x v="1"/>
  </r>
  <r>
    <x v="1"/>
    <d v="2022-02-27T00:00:00"/>
    <s v="Green's"/>
    <n v="177.9"/>
    <m/>
    <n v="-177.9"/>
    <x v="4"/>
    <x v="2"/>
    <x v="1"/>
    <x v="1"/>
  </r>
  <r>
    <x v="1"/>
    <d v="2022-02-28T00:00:00"/>
    <s v="Pizza Pomodoro"/>
    <n v="45.300000000000004"/>
    <m/>
    <n v="-45.300000000000004"/>
    <x v="8"/>
    <x v="1"/>
    <x v="1"/>
    <x v="1"/>
  </r>
  <r>
    <x v="1"/>
    <d v="2022-03-01T00:00:00"/>
    <s v="Golden Arches"/>
    <n v="20.099999999999998"/>
    <m/>
    <n v="-20.099999999999998"/>
    <x v="8"/>
    <x v="1"/>
    <x v="1"/>
    <x v="2"/>
  </r>
  <r>
    <x v="0"/>
    <d v="2022-03-02T00:00:00"/>
    <s v="Worldvision"/>
    <n v="55"/>
    <m/>
    <n v="-55"/>
    <x v="14"/>
    <x v="6"/>
    <x v="1"/>
    <x v="2"/>
  </r>
  <r>
    <x v="1"/>
    <d v="2022-03-03T00:00:00"/>
    <s v="Fuel. Co"/>
    <n v="70.600000000000023"/>
    <m/>
    <n v="-70.600000000000023"/>
    <x v="6"/>
    <x v="3"/>
    <x v="1"/>
    <x v="2"/>
  </r>
  <r>
    <x v="1"/>
    <d v="2022-03-04T00:00:00"/>
    <s v="Ground"/>
    <n v="5"/>
    <m/>
    <n v="-5"/>
    <x v="1"/>
    <x v="1"/>
    <x v="1"/>
    <x v="2"/>
  </r>
  <r>
    <x v="1"/>
    <d v="2022-03-05T00:00:00"/>
    <s v="Ground"/>
    <n v="5"/>
    <m/>
    <n v="-5"/>
    <x v="1"/>
    <x v="1"/>
    <x v="1"/>
    <x v="2"/>
  </r>
  <r>
    <x v="1"/>
    <d v="2022-03-06T00:00:00"/>
    <s v="Ground"/>
    <n v="5"/>
    <m/>
    <n v="-5"/>
    <x v="1"/>
    <x v="1"/>
    <x v="1"/>
    <x v="2"/>
  </r>
  <r>
    <x v="1"/>
    <d v="2022-03-07T00:00:00"/>
    <s v="Ground"/>
    <n v="5"/>
    <m/>
    <n v="-5"/>
    <x v="1"/>
    <x v="1"/>
    <x v="1"/>
    <x v="2"/>
  </r>
  <r>
    <x v="1"/>
    <d v="2022-03-08T00:00:00"/>
    <s v="Ground"/>
    <n v="5"/>
    <m/>
    <n v="-5"/>
    <x v="1"/>
    <x v="1"/>
    <x v="1"/>
    <x v="2"/>
  </r>
  <r>
    <x v="1"/>
    <d v="2022-03-09T00:00:00"/>
    <s v="Green's"/>
    <n v="223"/>
    <m/>
    <n v="-223"/>
    <x v="4"/>
    <x v="2"/>
    <x v="1"/>
    <x v="2"/>
  </r>
  <r>
    <x v="1"/>
    <d v="2022-03-10T00:00:00"/>
    <s v="Ted's Trainers"/>
    <n v="132.9"/>
    <m/>
    <n v="-132.9"/>
    <x v="7"/>
    <x v="4"/>
    <x v="1"/>
    <x v="2"/>
  </r>
  <r>
    <x v="1"/>
    <d v="2022-03-11T00:00:00"/>
    <s v="Global Fashion"/>
    <n v="175"/>
    <m/>
    <n v="-175"/>
    <x v="7"/>
    <x v="4"/>
    <x v="1"/>
    <x v="2"/>
  </r>
  <r>
    <x v="1"/>
    <d v="2022-03-12T00:00:00"/>
    <s v="Fashionistas"/>
    <n v="153.39999999999998"/>
    <m/>
    <n v="-153.39999999999998"/>
    <x v="7"/>
    <x v="4"/>
    <x v="1"/>
    <x v="2"/>
  </r>
  <r>
    <x v="1"/>
    <d v="2022-03-13T00:00:00"/>
    <s v="Taxi Co."/>
    <n v="31.200000000000003"/>
    <m/>
    <n v="-31.200000000000003"/>
    <x v="9"/>
    <x v="3"/>
    <x v="1"/>
    <x v="2"/>
  </r>
  <r>
    <x v="1"/>
    <d v="2022-03-14T00:00:00"/>
    <s v="Foodary"/>
    <n v="15"/>
    <m/>
    <n v="-15"/>
    <x v="8"/>
    <x v="1"/>
    <x v="1"/>
    <x v="2"/>
  </r>
  <r>
    <x v="1"/>
    <d v="2022-03-15T00:00:00"/>
    <s v="Ground"/>
    <n v="5"/>
    <m/>
    <n v="-5"/>
    <x v="1"/>
    <x v="1"/>
    <x v="1"/>
    <x v="2"/>
  </r>
  <r>
    <x v="1"/>
    <d v="2022-03-16T00:00:00"/>
    <s v="Ground"/>
    <n v="5"/>
    <m/>
    <n v="-5"/>
    <x v="1"/>
    <x v="1"/>
    <x v="1"/>
    <x v="2"/>
  </r>
  <r>
    <x v="0"/>
    <d v="2022-03-17T00:00:00"/>
    <s v="ACME Pty Ltd"/>
    <m/>
    <n v="4000"/>
    <n v="4000"/>
    <x v="0"/>
    <x v="0"/>
    <x v="0"/>
    <x v="2"/>
  </r>
  <r>
    <x v="1"/>
    <d v="2022-03-18T00:00:00"/>
    <s v="Ground"/>
    <n v="5"/>
    <m/>
    <n v="-5"/>
    <x v="1"/>
    <x v="1"/>
    <x v="1"/>
    <x v="2"/>
  </r>
  <r>
    <x v="0"/>
    <d v="2022-03-19T00:00:00"/>
    <s v="Estate Mgt."/>
    <n v="900"/>
    <m/>
    <n v="-900"/>
    <x v="2"/>
    <x v="2"/>
    <x v="1"/>
    <x v="2"/>
  </r>
  <r>
    <x v="0"/>
    <d v="2022-03-20T00:00:00"/>
    <s v="Finance Co."/>
    <n v="150"/>
    <m/>
    <n v="-150"/>
    <x v="3"/>
    <x v="3"/>
    <x v="1"/>
    <x v="2"/>
  </r>
  <r>
    <x v="1"/>
    <d v="2022-03-21T00:00:00"/>
    <s v="Ground"/>
    <n v="5"/>
    <m/>
    <n v="-5"/>
    <x v="1"/>
    <x v="1"/>
    <x v="1"/>
    <x v="2"/>
  </r>
  <r>
    <x v="1"/>
    <d v="2022-03-22T00:00:00"/>
    <s v="Ground"/>
    <n v="5"/>
    <m/>
    <n v="-5"/>
    <x v="1"/>
    <x v="1"/>
    <x v="1"/>
    <x v="2"/>
  </r>
  <r>
    <x v="1"/>
    <d v="2022-03-23T00:00:00"/>
    <s v="Ground"/>
    <n v="5"/>
    <m/>
    <n v="-5"/>
    <x v="1"/>
    <x v="1"/>
    <x v="1"/>
    <x v="2"/>
  </r>
  <r>
    <x v="1"/>
    <d v="2022-03-24T00:00:00"/>
    <s v="Ground"/>
    <n v="5"/>
    <m/>
    <n v="-5"/>
    <x v="1"/>
    <x v="1"/>
    <x v="1"/>
    <x v="2"/>
  </r>
  <r>
    <x v="1"/>
    <d v="2022-03-25T00:00:00"/>
    <s v="Green's"/>
    <n v="105"/>
    <m/>
    <n v="-105"/>
    <x v="4"/>
    <x v="2"/>
    <x v="1"/>
    <x v="2"/>
  </r>
  <r>
    <x v="0"/>
    <d v="2022-03-26T00:00:00"/>
    <s v="Elec. Co."/>
    <n v="59"/>
    <m/>
    <n v="-59"/>
    <x v="5"/>
    <x v="2"/>
    <x v="1"/>
    <x v="2"/>
  </r>
  <r>
    <x v="1"/>
    <d v="2022-03-27T00:00:00"/>
    <s v="Ground"/>
    <n v="5"/>
    <m/>
    <n v="-5"/>
    <x v="1"/>
    <x v="1"/>
    <x v="1"/>
    <x v="2"/>
  </r>
  <r>
    <x v="1"/>
    <d v="2022-03-28T00:00:00"/>
    <s v="Ground"/>
    <n v="5"/>
    <m/>
    <n v="-5"/>
    <x v="1"/>
    <x v="1"/>
    <x v="1"/>
    <x v="2"/>
  </r>
  <r>
    <x v="1"/>
    <d v="2022-03-29T00:00:00"/>
    <s v="Fuel. Co"/>
    <n v="86.399999999999977"/>
    <m/>
    <n v="-86.399999999999977"/>
    <x v="6"/>
    <x v="3"/>
    <x v="1"/>
    <x v="2"/>
  </r>
  <r>
    <x v="1"/>
    <d v="2022-03-30T00:00:00"/>
    <s v="Ground"/>
    <n v="5"/>
    <m/>
    <n v="-5"/>
    <x v="1"/>
    <x v="1"/>
    <x v="1"/>
    <x v="2"/>
  </r>
  <r>
    <x v="1"/>
    <d v="2022-03-31T00:00:00"/>
    <s v="Ground"/>
    <n v="5"/>
    <m/>
    <n v="-5"/>
    <x v="1"/>
    <x v="1"/>
    <x v="1"/>
    <x v="2"/>
  </r>
  <r>
    <x v="1"/>
    <d v="2022-04-01T00:00:00"/>
    <s v="Green's"/>
    <n v="143.9"/>
    <m/>
    <n v="-143.9"/>
    <x v="4"/>
    <x v="2"/>
    <x v="1"/>
    <x v="3"/>
  </r>
  <r>
    <x v="1"/>
    <d v="2022-04-02T00:00:00"/>
    <s v="Ground"/>
    <n v="5"/>
    <m/>
    <n v="-5"/>
    <x v="1"/>
    <x v="1"/>
    <x v="1"/>
    <x v="3"/>
  </r>
  <r>
    <x v="1"/>
    <d v="2022-04-03T00:00:00"/>
    <s v="Ground"/>
    <n v="5"/>
    <m/>
    <n v="-5"/>
    <x v="1"/>
    <x v="1"/>
    <x v="1"/>
    <x v="3"/>
  </r>
  <r>
    <x v="1"/>
    <d v="2022-04-04T00:00:00"/>
    <s v="Event Cinemas"/>
    <n v="48.8"/>
    <m/>
    <n v="-48.8"/>
    <x v="3"/>
    <x v="4"/>
    <x v="1"/>
    <x v="3"/>
  </r>
  <r>
    <x v="1"/>
    <d v="2022-04-05T00:00:00"/>
    <s v="Fashionistas"/>
    <n v="106.70000000000002"/>
    <m/>
    <n v="-106.70000000000002"/>
    <x v="7"/>
    <x v="4"/>
    <x v="1"/>
    <x v="3"/>
  </r>
  <r>
    <x v="1"/>
    <d v="2022-04-06T00:00:00"/>
    <s v="Joe's Grill"/>
    <n v="61.1"/>
    <m/>
    <n v="-61.1"/>
    <x v="8"/>
    <x v="1"/>
    <x v="1"/>
    <x v="3"/>
  </r>
  <r>
    <x v="1"/>
    <d v="2022-04-07T00:00:00"/>
    <s v="Taxi Co."/>
    <n v="37.200000000000003"/>
    <m/>
    <n v="-37.200000000000003"/>
    <x v="9"/>
    <x v="3"/>
    <x v="1"/>
    <x v="3"/>
  </r>
  <r>
    <x v="0"/>
    <d v="2022-04-08T00:00:00"/>
    <s v="Muscle Beach"/>
    <n v="30"/>
    <m/>
    <n v="-30"/>
    <x v="10"/>
    <x v="4"/>
    <x v="1"/>
    <x v="3"/>
  </r>
  <r>
    <x v="1"/>
    <d v="2022-04-09T00:00:00"/>
    <s v="Ground"/>
    <n v="5"/>
    <m/>
    <n v="-5"/>
    <x v="1"/>
    <x v="1"/>
    <x v="1"/>
    <x v="3"/>
  </r>
  <r>
    <x v="1"/>
    <d v="2022-04-10T00:00:00"/>
    <s v="Ground"/>
    <n v="5"/>
    <m/>
    <n v="-5"/>
    <x v="1"/>
    <x v="1"/>
    <x v="1"/>
    <x v="3"/>
  </r>
  <r>
    <x v="0"/>
    <d v="2022-04-11T00:00:00"/>
    <s v="Village Medical"/>
    <n v="75"/>
    <m/>
    <n v="-75"/>
    <x v="11"/>
    <x v="5"/>
    <x v="1"/>
    <x v="3"/>
  </r>
  <r>
    <x v="0"/>
    <d v="2022-04-12T00:00:00"/>
    <s v="Phone Co."/>
    <n v="40"/>
    <m/>
    <n v="-40"/>
    <x v="12"/>
    <x v="2"/>
    <x v="1"/>
    <x v="3"/>
  </r>
  <r>
    <x v="1"/>
    <d v="2022-04-13T00:00:00"/>
    <s v="Sam's Gifts"/>
    <n v="54.1"/>
    <m/>
    <n v="-54.1"/>
    <x v="13"/>
    <x v="4"/>
    <x v="1"/>
    <x v="3"/>
  </r>
  <r>
    <x v="1"/>
    <d v="2022-04-14T00:00:00"/>
    <s v="Streaming Co."/>
    <n v="35"/>
    <m/>
    <n v="-35"/>
    <x v="3"/>
    <x v="4"/>
    <x v="1"/>
    <x v="3"/>
  </r>
  <r>
    <x v="1"/>
    <d v="2022-04-15T00:00:00"/>
    <s v="Ground"/>
    <n v="5"/>
    <m/>
    <n v="-5"/>
    <x v="1"/>
    <x v="1"/>
    <x v="1"/>
    <x v="3"/>
  </r>
  <r>
    <x v="1"/>
    <d v="2022-04-16T00:00:00"/>
    <s v="Ground"/>
    <n v="5"/>
    <m/>
    <n v="-5"/>
    <x v="1"/>
    <x v="1"/>
    <x v="1"/>
    <x v="3"/>
  </r>
  <r>
    <x v="1"/>
    <d v="2022-04-17T00:00:00"/>
    <s v="Ground"/>
    <n v="5"/>
    <m/>
    <n v="-5"/>
    <x v="1"/>
    <x v="1"/>
    <x v="1"/>
    <x v="3"/>
  </r>
  <r>
    <x v="1"/>
    <d v="2022-04-18T00:00:00"/>
    <s v="Green's"/>
    <n v="178.9"/>
    <m/>
    <n v="-178.9"/>
    <x v="4"/>
    <x v="2"/>
    <x v="1"/>
    <x v="3"/>
  </r>
  <r>
    <x v="1"/>
    <d v="2022-04-19T00:00:00"/>
    <s v="Pizza Pomodoro"/>
    <n v="46.2"/>
    <m/>
    <n v="-46.2"/>
    <x v="8"/>
    <x v="1"/>
    <x v="1"/>
    <x v="3"/>
  </r>
  <r>
    <x v="1"/>
    <d v="2022-04-20T00:00:00"/>
    <s v="Golden Arches"/>
    <n v="21.099999999999998"/>
    <m/>
    <n v="-21.099999999999998"/>
    <x v="8"/>
    <x v="1"/>
    <x v="1"/>
    <x v="3"/>
  </r>
  <r>
    <x v="0"/>
    <d v="2022-04-21T00:00:00"/>
    <s v="Worldvision"/>
    <n v="55"/>
    <m/>
    <n v="-55"/>
    <x v="14"/>
    <x v="6"/>
    <x v="1"/>
    <x v="3"/>
  </r>
  <r>
    <x v="1"/>
    <d v="2022-04-22T00:00:00"/>
    <s v="Fuel. Co"/>
    <n v="71.500000000000028"/>
    <m/>
    <n v="-71.500000000000028"/>
    <x v="6"/>
    <x v="3"/>
    <x v="1"/>
    <x v="3"/>
  </r>
  <r>
    <x v="1"/>
    <d v="2022-04-23T00:00:00"/>
    <s v="Ground"/>
    <n v="5"/>
    <m/>
    <n v="-5"/>
    <x v="1"/>
    <x v="1"/>
    <x v="1"/>
    <x v="3"/>
  </r>
  <r>
    <x v="1"/>
    <d v="2022-04-24T00:00:00"/>
    <s v="Ground"/>
    <n v="5"/>
    <m/>
    <n v="-5"/>
    <x v="1"/>
    <x v="1"/>
    <x v="1"/>
    <x v="3"/>
  </r>
  <r>
    <x v="1"/>
    <d v="2022-04-25T00:00:00"/>
    <s v="Ground"/>
    <n v="5"/>
    <m/>
    <n v="-5"/>
    <x v="1"/>
    <x v="1"/>
    <x v="1"/>
    <x v="3"/>
  </r>
  <r>
    <x v="1"/>
    <d v="2022-04-26T00:00:00"/>
    <s v="Ground"/>
    <n v="5"/>
    <m/>
    <n v="-5"/>
    <x v="1"/>
    <x v="1"/>
    <x v="1"/>
    <x v="3"/>
  </r>
  <r>
    <x v="1"/>
    <d v="2022-04-27T00:00:00"/>
    <s v="Ground"/>
    <n v="5"/>
    <m/>
    <n v="-5"/>
    <x v="1"/>
    <x v="1"/>
    <x v="1"/>
    <x v="3"/>
  </r>
  <r>
    <x v="1"/>
    <d v="2022-04-28T00:00:00"/>
    <s v="Green's"/>
    <n v="189"/>
    <m/>
    <n v="-189"/>
    <x v="4"/>
    <x v="2"/>
    <x v="1"/>
    <x v="3"/>
  </r>
  <r>
    <x v="1"/>
    <d v="2022-04-29T00:00:00"/>
    <s v="Ted's Trainers"/>
    <n v="133.80000000000001"/>
    <m/>
    <n v="-133.80000000000001"/>
    <x v="7"/>
    <x v="4"/>
    <x v="1"/>
    <x v="3"/>
  </r>
  <r>
    <x v="1"/>
    <d v="2022-04-30T00:00:00"/>
    <s v="Ticketek"/>
    <n v="184.39999999999998"/>
    <m/>
    <n v="-184.39999999999998"/>
    <x v="3"/>
    <x v="4"/>
    <x v="1"/>
    <x v="3"/>
  </r>
  <r>
    <x v="1"/>
    <d v="2022-05-01T00:00:00"/>
    <s v="Fashionistas"/>
    <n v="154.49999999999997"/>
    <m/>
    <n v="-154.49999999999997"/>
    <x v="7"/>
    <x v="4"/>
    <x v="1"/>
    <x v="4"/>
  </r>
  <r>
    <x v="1"/>
    <d v="2022-05-02T00:00:00"/>
    <s v="Taxi Co."/>
    <n v="32.1"/>
    <m/>
    <n v="-32.1"/>
    <x v="9"/>
    <x v="3"/>
    <x v="1"/>
    <x v="4"/>
  </r>
  <r>
    <x v="1"/>
    <d v="2022-05-03T00:00:00"/>
    <s v="Foodary"/>
    <n v="15"/>
    <m/>
    <n v="-15"/>
    <x v="8"/>
    <x v="1"/>
    <x v="1"/>
    <x v="4"/>
  </r>
  <r>
    <x v="1"/>
    <d v="2022-05-04T00:00:00"/>
    <s v="Ground"/>
    <n v="5"/>
    <m/>
    <n v="-5"/>
    <x v="1"/>
    <x v="1"/>
    <x v="1"/>
    <x v="4"/>
  </r>
  <r>
    <x v="1"/>
    <d v="2022-05-05T00:00:00"/>
    <s v="Ground"/>
    <n v="5"/>
    <m/>
    <n v="-5"/>
    <x v="1"/>
    <x v="1"/>
    <x v="1"/>
    <x v="4"/>
  </r>
  <r>
    <x v="0"/>
    <d v="2022-05-06T00:00:00"/>
    <s v="ACME Pty Ltd"/>
    <m/>
    <n v="4000"/>
    <n v="4000"/>
    <x v="0"/>
    <x v="0"/>
    <x v="0"/>
    <x v="4"/>
  </r>
  <r>
    <x v="1"/>
    <d v="2022-05-07T00:00:00"/>
    <s v="Ground"/>
    <n v="5"/>
    <m/>
    <n v="-5"/>
    <x v="1"/>
    <x v="1"/>
    <x v="1"/>
    <x v="4"/>
  </r>
  <r>
    <x v="0"/>
    <d v="2022-05-08T00:00:00"/>
    <s v="Estate Mgt."/>
    <n v="927"/>
    <m/>
    <n v="-927"/>
    <x v="2"/>
    <x v="2"/>
    <x v="1"/>
    <x v="4"/>
  </r>
  <r>
    <x v="0"/>
    <d v="2022-05-09T00:00:00"/>
    <s v="Finance Co."/>
    <n v="150"/>
    <m/>
    <n v="-150"/>
    <x v="3"/>
    <x v="3"/>
    <x v="1"/>
    <x v="4"/>
  </r>
  <r>
    <x v="1"/>
    <d v="2022-05-10T00:00:00"/>
    <s v="Ground"/>
    <n v="5"/>
    <m/>
    <n v="-5"/>
    <x v="1"/>
    <x v="1"/>
    <x v="1"/>
    <x v="4"/>
  </r>
  <r>
    <x v="1"/>
    <d v="2022-05-11T00:00:00"/>
    <s v="Ground"/>
    <n v="5"/>
    <m/>
    <n v="-5"/>
    <x v="1"/>
    <x v="1"/>
    <x v="1"/>
    <x v="4"/>
  </r>
  <r>
    <x v="1"/>
    <d v="2022-05-12T00:00:00"/>
    <s v="Ground"/>
    <n v="5"/>
    <m/>
    <n v="-5"/>
    <x v="1"/>
    <x v="1"/>
    <x v="1"/>
    <x v="4"/>
  </r>
  <r>
    <x v="1"/>
    <d v="2022-05-13T00:00:00"/>
    <s v="Ground"/>
    <n v="5"/>
    <m/>
    <n v="-5"/>
    <x v="1"/>
    <x v="1"/>
    <x v="1"/>
    <x v="4"/>
  </r>
  <r>
    <x v="1"/>
    <d v="2022-05-14T00:00:00"/>
    <s v="Green's"/>
    <n v="160"/>
    <m/>
    <n v="-160"/>
    <x v="4"/>
    <x v="2"/>
    <x v="1"/>
    <x v="4"/>
  </r>
  <r>
    <x v="0"/>
    <d v="2022-05-15T00:00:00"/>
    <s v="Elec. Co."/>
    <n v="49"/>
    <m/>
    <n v="-49"/>
    <x v="5"/>
    <x v="2"/>
    <x v="1"/>
    <x v="4"/>
  </r>
  <r>
    <x v="1"/>
    <d v="2022-05-16T00:00:00"/>
    <s v="Ground"/>
    <n v="5"/>
    <m/>
    <n v="-5"/>
    <x v="1"/>
    <x v="1"/>
    <x v="1"/>
    <x v="4"/>
  </r>
  <r>
    <x v="1"/>
    <d v="2022-05-17T00:00:00"/>
    <s v="Ground"/>
    <n v="5"/>
    <m/>
    <n v="-5"/>
    <x v="1"/>
    <x v="1"/>
    <x v="1"/>
    <x v="4"/>
  </r>
  <r>
    <x v="1"/>
    <d v="2022-05-18T00:00:00"/>
    <s v="Fuel. Co"/>
    <n v="94"/>
    <m/>
    <n v="-94"/>
    <x v="6"/>
    <x v="3"/>
    <x v="1"/>
    <x v="4"/>
  </r>
  <r>
    <x v="1"/>
    <d v="2022-05-19T00:00:00"/>
    <s v="Ground"/>
    <n v="5"/>
    <m/>
    <n v="-5"/>
    <x v="1"/>
    <x v="1"/>
    <x v="1"/>
    <x v="4"/>
  </r>
  <r>
    <x v="1"/>
    <d v="2022-05-20T00:00:00"/>
    <s v="Ground"/>
    <n v="5"/>
    <m/>
    <n v="-5"/>
    <x v="1"/>
    <x v="1"/>
    <x v="1"/>
    <x v="4"/>
  </r>
  <r>
    <x v="1"/>
    <d v="2022-05-21T00:00:00"/>
    <s v="Green's"/>
    <n v="133"/>
    <m/>
    <n v="-133"/>
    <x v="4"/>
    <x v="2"/>
    <x v="1"/>
    <x v="4"/>
  </r>
  <r>
    <x v="1"/>
    <d v="2022-05-22T00:00:00"/>
    <s v="Ground"/>
    <n v="5"/>
    <m/>
    <n v="-5"/>
    <x v="1"/>
    <x v="1"/>
    <x v="1"/>
    <x v="4"/>
  </r>
  <r>
    <x v="1"/>
    <d v="2022-05-23T00:00:00"/>
    <s v="Ground"/>
    <n v="5"/>
    <m/>
    <n v="-5"/>
    <x v="1"/>
    <x v="1"/>
    <x v="1"/>
    <x v="4"/>
  </r>
  <r>
    <x v="1"/>
    <d v="2022-05-24T00:00:00"/>
    <s v="Event Cinemas"/>
    <n v="36"/>
    <m/>
    <n v="-36"/>
    <x v="3"/>
    <x v="4"/>
    <x v="1"/>
    <x v="4"/>
  </r>
  <r>
    <x v="1"/>
    <d v="2022-05-25T00:00:00"/>
    <s v="Fashionistas"/>
    <n v="74"/>
    <m/>
    <n v="-74"/>
    <x v="7"/>
    <x v="4"/>
    <x v="1"/>
    <x v="4"/>
  </r>
  <r>
    <x v="1"/>
    <d v="2022-05-26T00:00:00"/>
    <s v="Joe's Grill"/>
    <n v="72"/>
    <m/>
    <n v="-72"/>
    <x v="8"/>
    <x v="1"/>
    <x v="1"/>
    <x v="4"/>
  </r>
  <r>
    <x v="1"/>
    <d v="2022-05-27T00:00:00"/>
    <s v="Taxi Co."/>
    <n v="28"/>
    <m/>
    <n v="-28"/>
    <x v="9"/>
    <x v="3"/>
    <x v="1"/>
    <x v="4"/>
  </r>
  <r>
    <x v="0"/>
    <d v="2022-05-28T00:00:00"/>
    <s v="Muscle Beach"/>
    <n v="30"/>
    <m/>
    <n v="-30"/>
    <x v="10"/>
    <x v="4"/>
    <x v="1"/>
    <x v="4"/>
  </r>
  <r>
    <x v="1"/>
    <d v="2022-05-29T00:00:00"/>
    <s v="Ground"/>
    <n v="5"/>
    <m/>
    <n v="-5"/>
    <x v="1"/>
    <x v="1"/>
    <x v="1"/>
    <x v="4"/>
  </r>
  <r>
    <x v="1"/>
    <d v="2022-05-30T00:00:00"/>
    <s v="Ground"/>
    <n v="5"/>
    <m/>
    <n v="-5"/>
    <x v="1"/>
    <x v="1"/>
    <x v="1"/>
    <x v="4"/>
  </r>
  <r>
    <x v="0"/>
    <d v="2022-05-31T00:00:00"/>
    <s v="Phone Co."/>
    <n v="40"/>
    <m/>
    <n v="-40"/>
    <x v="12"/>
    <x v="2"/>
    <x v="1"/>
    <x v="4"/>
  </r>
  <r>
    <x v="1"/>
    <d v="2022-06-01T00:00:00"/>
    <s v="Streaming Co."/>
    <n v="35"/>
    <m/>
    <n v="-35"/>
    <x v="3"/>
    <x v="4"/>
    <x v="1"/>
    <x v="5"/>
  </r>
  <r>
    <x v="1"/>
    <d v="2022-06-02T00:00:00"/>
    <s v="Ground"/>
    <n v="5"/>
    <m/>
    <n v="-5"/>
    <x v="1"/>
    <x v="1"/>
    <x v="1"/>
    <x v="5"/>
  </r>
  <r>
    <x v="1"/>
    <d v="2022-06-03T00:00:00"/>
    <s v="Ground"/>
    <n v="5"/>
    <m/>
    <n v="-5"/>
    <x v="1"/>
    <x v="1"/>
    <x v="1"/>
    <x v="5"/>
  </r>
  <r>
    <x v="1"/>
    <d v="2022-06-04T00:00:00"/>
    <s v="Ground"/>
    <n v="5"/>
    <m/>
    <n v="-5"/>
    <x v="1"/>
    <x v="1"/>
    <x v="1"/>
    <x v="5"/>
  </r>
  <r>
    <x v="1"/>
    <d v="2022-06-05T00:00:00"/>
    <s v="Green's"/>
    <n v="214"/>
    <m/>
    <n v="-214"/>
    <x v="4"/>
    <x v="2"/>
    <x v="1"/>
    <x v="5"/>
  </r>
  <r>
    <x v="1"/>
    <d v="2022-06-06T00:00:00"/>
    <s v="Pizza Pomodoro"/>
    <n v="59"/>
    <m/>
    <n v="-59"/>
    <x v="8"/>
    <x v="1"/>
    <x v="1"/>
    <x v="5"/>
  </r>
  <r>
    <x v="1"/>
    <d v="2022-06-07T00:00:00"/>
    <s v="Golden Arches"/>
    <n v="13"/>
    <m/>
    <n v="-13"/>
    <x v="8"/>
    <x v="1"/>
    <x v="1"/>
    <x v="5"/>
  </r>
  <r>
    <x v="0"/>
    <d v="2022-06-08T00:00:00"/>
    <s v="Worldvision"/>
    <n v="55"/>
    <m/>
    <n v="-55"/>
    <x v="14"/>
    <x v="6"/>
    <x v="1"/>
    <x v="5"/>
  </r>
  <r>
    <x v="1"/>
    <d v="2022-06-09T00:00:00"/>
    <s v="Fuel. Co"/>
    <n v="69"/>
    <m/>
    <n v="-69"/>
    <x v="6"/>
    <x v="3"/>
    <x v="1"/>
    <x v="5"/>
  </r>
  <r>
    <x v="1"/>
    <d v="2022-06-10T00:00:00"/>
    <s v="Ground"/>
    <n v="5"/>
    <m/>
    <n v="-5"/>
    <x v="1"/>
    <x v="1"/>
    <x v="1"/>
    <x v="5"/>
  </r>
  <r>
    <x v="1"/>
    <d v="2022-06-11T00:00:00"/>
    <s v="Ground"/>
    <n v="5"/>
    <m/>
    <n v="-5"/>
    <x v="1"/>
    <x v="1"/>
    <x v="1"/>
    <x v="5"/>
  </r>
  <r>
    <x v="1"/>
    <d v="2022-06-12T00:00:00"/>
    <s v="Ground"/>
    <n v="5"/>
    <m/>
    <n v="-5"/>
    <x v="1"/>
    <x v="1"/>
    <x v="1"/>
    <x v="5"/>
  </r>
  <r>
    <x v="1"/>
    <d v="2022-06-13T00:00:00"/>
    <s v="Ground"/>
    <n v="5"/>
    <m/>
    <n v="-5"/>
    <x v="1"/>
    <x v="1"/>
    <x v="1"/>
    <x v="5"/>
  </r>
  <r>
    <x v="1"/>
    <d v="2022-06-14T00:00:00"/>
    <s v="Ground"/>
    <n v="5"/>
    <m/>
    <n v="-5"/>
    <x v="1"/>
    <x v="1"/>
    <x v="1"/>
    <x v="5"/>
  </r>
  <r>
    <x v="1"/>
    <d v="2022-06-15T00:00:00"/>
    <s v="Green's"/>
    <n v="210"/>
    <m/>
    <n v="-210"/>
    <x v="4"/>
    <x v="2"/>
    <x v="1"/>
    <x v="5"/>
  </r>
  <r>
    <x v="1"/>
    <d v="2022-06-16T00:00:00"/>
    <s v="Fashionistas"/>
    <n v="239"/>
    <m/>
    <n v="-239"/>
    <x v="7"/>
    <x v="4"/>
    <x v="1"/>
    <x v="5"/>
  </r>
  <r>
    <x v="1"/>
    <d v="2022-06-17T00:00:00"/>
    <s v="Taxi Co."/>
    <n v="40"/>
    <m/>
    <n v="-40"/>
    <x v="9"/>
    <x v="3"/>
    <x v="1"/>
    <x v="5"/>
  </r>
  <r>
    <x v="1"/>
    <d v="2022-06-18T00:00:00"/>
    <s v="Foodary"/>
    <n v="30"/>
    <m/>
    <n v="-30"/>
    <x v="8"/>
    <x v="1"/>
    <x v="1"/>
    <x v="5"/>
  </r>
  <r>
    <x v="1"/>
    <d v="2022-06-19T00:00:00"/>
    <s v="Ground"/>
    <n v="5"/>
    <m/>
    <n v="-5"/>
    <x v="1"/>
    <x v="1"/>
    <x v="1"/>
    <x v="5"/>
  </r>
  <r>
    <x v="1"/>
    <d v="2022-06-20T00:00:00"/>
    <s v="Ground"/>
    <n v="5"/>
    <m/>
    <n v="-5"/>
    <x v="1"/>
    <x v="1"/>
    <x v="1"/>
    <x v="5"/>
  </r>
  <r>
    <x v="0"/>
    <d v="2022-06-21T00:00:00"/>
    <s v="ACME Pty Ltd"/>
    <m/>
    <n v="4000"/>
    <n v="4000"/>
    <x v="0"/>
    <x v="0"/>
    <x v="0"/>
    <x v="5"/>
  </r>
  <r>
    <x v="1"/>
    <d v="2022-06-22T00:00:00"/>
    <s v="Ground"/>
    <n v="5"/>
    <m/>
    <n v="-5"/>
    <x v="1"/>
    <x v="1"/>
    <x v="1"/>
    <x v="5"/>
  </r>
  <r>
    <x v="0"/>
    <d v="2022-06-23T00:00:00"/>
    <s v="Estate Mgt."/>
    <n v="927"/>
    <m/>
    <n v="-927"/>
    <x v="2"/>
    <x v="2"/>
    <x v="1"/>
    <x v="5"/>
  </r>
  <r>
    <x v="0"/>
    <d v="2022-06-24T00:00:00"/>
    <s v="Finance Co."/>
    <n v="150"/>
    <m/>
    <n v="-150"/>
    <x v="3"/>
    <x v="3"/>
    <x v="1"/>
    <x v="5"/>
  </r>
  <r>
    <x v="1"/>
    <d v="2022-06-25T00:00:00"/>
    <s v="Ground"/>
    <n v="5"/>
    <m/>
    <n v="-5"/>
    <x v="1"/>
    <x v="1"/>
    <x v="1"/>
    <x v="5"/>
  </r>
  <r>
    <x v="1"/>
    <d v="2022-06-26T00:00:00"/>
    <s v="Ground"/>
    <n v="5"/>
    <m/>
    <n v="-5"/>
    <x v="1"/>
    <x v="1"/>
    <x v="1"/>
    <x v="5"/>
  </r>
  <r>
    <x v="1"/>
    <d v="2022-06-27T00:00:00"/>
    <s v="Ground"/>
    <n v="5"/>
    <m/>
    <n v="-5"/>
    <x v="1"/>
    <x v="1"/>
    <x v="1"/>
    <x v="5"/>
  </r>
  <r>
    <x v="1"/>
    <d v="2022-06-28T00:00:00"/>
    <s v="Ground"/>
    <n v="5"/>
    <m/>
    <n v="-5"/>
    <x v="1"/>
    <x v="1"/>
    <x v="1"/>
    <x v="5"/>
  </r>
  <r>
    <x v="1"/>
    <d v="2022-06-29T00:00:00"/>
    <s v="Green's"/>
    <n v="160"/>
    <m/>
    <n v="-160"/>
    <x v="4"/>
    <x v="2"/>
    <x v="1"/>
    <x v="5"/>
  </r>
  <r>
    <x v="0"/>
    <d v="2022-06-30T00:00:00"/>
    <s v="Elec. Co."/>
    <n v="49"/>
    <m/>
    <n v="-49"/>
    <x v="5"/>
    <x v="2"/>
    <x v="1"/>
    <x v="5"/>
  </r>
  <r>
    <x v="1"/>
    <d v="2022-07-01T00:00:00"/>
    <s v="Ground"/>
    <n v="5"/>
    <m/>
    <n v="-5"/>
    <x v="1"/>
    <x v="1"/>
    <x v="1"/>
    <x v="6"/>
  </r>
  <r>
    <x v="1"/>
    <d v="2022-07-02T00:00:00"/>
    <s v="Ground"/>
    <n v="5"/>
    <m/>
    <n v="-5"/>
    <x v="1"/>
    <x v="1"/>
    <x v="1"/>
    <x v="6"/>
  </r>
  <r>
    <x v="1"/>
    <d v="2022-07-03T00:00:00"/>
    <s v="Fuel. Co"/>
    <n v="94"/>
    <m/>
    <n v="-94"/>
    <x v="6"/>
    <x v="3"/>
    <x v="1"/>
    <x v="6"/>
  </r>
  <r>
    <x v="1"/>
    <d v="2022-07-04T00:00:00"/>
    <s v="Ground"/>
    <n v="5"/>
    <m/>
    <n v="-5"/>
    <x v="1"/>
    <x v="1"/>
    <x v="1"/>
    <x v="6"/>
  </r>
  <r>
    <x v="1"/>
    <d v="2022-07-05T00:00:00"/>
    <s v="Ground"/>
    <n v="5"/>
    <m/>
    <n v="-5"/>
    <x v="1"/>
    <x v="1"/>
    <x v="1"/>
    <x v="6"/>
  </r>
  <r>
    <x v="1"/>
    <d v="2022-07-06T00:00:00"/>
    <s v="Green's"/>
    <n v="133"/>
    <m/>
    <n v="-133"/>
    <x v="4"/>
    <x v="2"/>
    <x v="1"/>
    <x v="6"/>
  </r>
  <r>
    <x v="1"/>
    <d v="2022-07-07T00:00:00"/>
    <s v="Ground"/>
    <n v="5"/>
    <m/>
    <n v="-5"/>
    <x v="1"/>
    <x v="1"/>
    <x v="1"/>
    <x v="6"/>
  </r>
  <r>
    <x v="1"/>
    <d v="2022-07-08T00:00:00"/>
    <s v="Ground"/>
    <n v="5"/>
    <m/>
    <n v="-5"/>
    <x v="1"/>
    <x v="1"/>
    <x v="1"/>
    <x v="6"/>
  </r>
  <r>
    <x v="1"/>
    <d v="2022-07-09T00:00:00"/>
    <s v="Event Cinemas"/>
    <n v="36"/>
    <m/>
    <n v="-36"/>
    <x v="3"/>
    <x v="4"/>
    <x v="1"/>
    <x v="6"/>
  </r>
  <r>
    <x v="1"/>
    <d v="2022-07-10T00:00:00"/>
    <s v="Fashionistas"/>
    <n v="74"/>
    <m/>
    <n v="-74"/>
    <x v="7"/>
    <x v="4"/>
    <x v="1"/>
    <x v="6"/>
  </r>
  <r>
    <x v="1"/>
    <d v="2022-07-11T00:00:00"/>
    <s v="Joe's Grill"/>
    <n v="72"/>
    <m/>
    <n v="-72"/>
    <x v="8"/>
    <x v="1"/>
    <x v="1"/>
    <x v="6"/>
  </r>
  <r>
    <x v="1"/>
    <d v="2022-07-12T00:00:00"/>
    <s v="Taxi Co."/>
    <n v="28"/>
    <m/>
    <n v="-28"/>
    <x v="9"/>
    <x v="3"/>
    <x v="1"/>
    <x v="6"/>
  </r>
  <r>
    <x v="0"/>
    <d v="2022-07-13T00:00:00"/>
    <s v="Muscle Beach"/>
    <n v="30"/>
    <m/>
    <n v="-30"/>
    <x v="10"/>
    <x v="4"/>
    <x v="1"/>
    <x v="6"/>
  </r>
  <r>
    <x v="1"/>
    <d v="2022-07-14T00:00:00"/>
    <s v="Ground"/>
    <n v="5"/>
    <m/>
    <n v="-5"/>
    <x v="1"/>
    <x v="1"/>
    <x v="1"/>
    <x v="6"/>
  </r>
  <r>
    <x v="1"/>
    <d v="2022-07-15T00:00:00"/>
    <s v="Ground"/>
    <n v="5"/>
    <m/>
    <n v="-5"/>
    <x v="1"/>
    <x v="1"/>
    <x v="1"/>
    <x v="6"/>
  </r>
  <r>
    <x v="0"/>
    <d v="2022-07-16T00:00:00"/>
    <s v="Phone Co."/>
    <n v="40"/>
    <m/>
    <n v="-40"/>
    <x v="12"/>
    <x v="2"/>
    <x v="1"/>
    <x v="6"/>
  </r>
  <r>
    <x v="1"/>
    <d v="2022-07-17T00:00:00"/>
    <s v="Streaming Co."/>
    <n v="35"/>
    <m/>
    <n v="-35"/>
    <x v="3"/>
    <x v="4"/>
    <x v="1"/>
    <x v="6"/>
  </r>
  <r>
    <x v="1"/>
    <d v="2022-07-18T00:00:00"/>
    <s v="Ground"/>
    <n v="5"/>
    <m/>
    <n v="-5"/>
    <x v="1"/>
    <x v="1"/>
    <x v="1"/>
    <x v="6"/>
  </r>
  <r>
    <x v="1"/>
    <d v="2022-07-19T00:00:00"/>
    <s v="Ground"/>
    <n v="5"/>
    <m/>
    <n v="-5"/>
    <x v="1"/>
    <x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FC225-3E53-4492-937F-9A583691E58F}" name="PivotTable5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>
  <location ref="N5:O21" firstHeaderRow="1" firstDataRow="1" firstDataCol="1"/>
  <pivotFields count="10">
    <pivotField showAll="0">
      <items count="3">
        <item x="0"/>
        <item x="1"/>
        <item t="default"/>
      </items>
    </pivotField>
    <pivotField numFmtId="165" showAll="0"/>
    <pivotField showAll="0"/>
    <pivotField dataField="1" showAll="0"/>
    <pivotField showAll="0"/>
    <pivotField showAll="0"/>
    <pivotField axis="axisRow" showAll="0">
      <items count="17">
        <item x="7"/>
        <item x="1"/>
        <item x="11"/>
        <item x="14"/>
        <item x="3"/>
        <item x="15"/>
        <item x="5"/>
        <item x="13"/>
        <item x="4"/>
        <item x="10"/>
        <item x="6"/>
        <item x="12"/>
        <item x="2"/>
        <item x="8"/>
        <item x="0"/>
        <item x="9"/>
        <item t="default"/>
      </items>
    </pivotField>
    <pivotField showAll="0">
      <items count="8">
        <item x="6"/>
        <item x="1"/>
        <item x="4"/>
        <item x="2"/>
        <item x="5"/>
        <item x="0"/>
        <item x="3"/>
        <item t="default"/>
      </items>
    </pivotField>
    <pivotField showAll="0">
      <items count="3">
        <item x="1"/>
        <item x="0"/>
        <item t="default"/>
      </items>
    </pivotField>
    <pivotField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6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Sum of Debit" fld="3" baseField="0" baseItem="0"/>
  </dataFields>
  <formats count="3">
    <format dxfId="10">
      <pivotArea outline="0" collapsedLevelsAreSubtotals="1" fieldPosition="0"/>
    </format>
    <format dxfId="1">
      <pivotArea collapsedLevelsAreSubtotals="1" fieldPosition="0">
        <references count="1">
          <reference field="6" count="1">
            <x v="0"/>
          </reference>
        </references>
      </pivotArea>
    </format>
    <format dxfId="0">
      <pivotArea collapsedLevelsAreSubtotals="1" fieldPosition="0">
        <references count="1">
          <reference field="6" count="15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F25C2-837A-489B-BB20-6EFF0FA3E704}" name="PivotTable4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>
  <location ref="K5:L15" firstHeaderRow="1" firstDataRow="1" firstDataCol="1" rowPageCount="1" colPageCount="1"/>
  <pivotFields count="10">
    <pivotField showAll="0">
      <items count="3">
        <item x="0"/>
        <item x="1"/>
        <item t="default"/>
      </items>
    </pivotField>
    <pivotField numFmtId="165" showAll="0"/>
    <pivotField showAll="0"/>
    <pivotField showAll="0"/>
    <pivotField dataField="1" showAll="0"/>
    <pivotField showAll="0"/>
    <pivotField showAll="0"/>
    <pivotField showAll="0">
      <items count="8">
        <item x="6"/>
        <item x="1"/>
        <item x="4"/>
        <item x="2"/>
        <item x="5"/>
        <item x="0"/>
        <item x="3"/>
        <item t="default"/>
      </items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1"/>
    </i>
  </rowItems>
  <colItems count="1">
    <i/>
  </colItems>
  <pageFields count="1">
    <pageField fld="8" item="1" hier="-1"/>
  </pageFields>
  <dataFields count="1">
    <dataField name="Sum of Credit" fld="4" baseField="0" baseItem="0" numFmtId="171"/>
  </dataFields>
  <formats count="1">
    <format dxfId="1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FEA9FD-67D7-46F9-ADC6-55B83746872E}" name="PivotTable3" cacheId="2" applyNumberFormats="0" applyBorderFormats="0" applyFontFormats="0" applyPatternFormats="0" applyAlignmentFormats="0" applyWidthHeightFormats="1" dataCaption="Values" updatedVersion="8" minRefreshableVersion="3" rowGrandTotals="0" itemPrintTitles="1" createdVersion="8" indent="0" outline="1" outlineData="1" multipleFieldFilters="0">
  <location ref="H5:I17" firstHeaderRow="1" firstDataRow="1" firstDataCol="1" rowPageCount="1" colPageCount="1"/>
  <pivotFields count="10">
    <pivotField showAll="0">
      <items count="3">
        <item x="0"/>
        <item x="1"/>
        <item t="default"/>
      </items>
    </pivotField>
    <pivotField numFmtId="165" showAll="0"/>
    <pivotField showAll="0"/>
    <pivotField dataField="1" showAll="0"/>
    <pivotField showAll="0"/>
    <pivotField showAll="0"/>
    <pivotField showAll="0"/>
    <pivotField showAll="0" sortType="descending">
      <items count="8">
        <item x="6"/>
        <item x="1"/>
        <item x="4"/>
        <item x="2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>
      <items count="3">
        <item x="1"/>
        <item x="0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9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pageFields count="1">
    <pageField fld="8" hier="-1"/>
  </pageFields>
  <dataFields count="1">
    <dataField name="Sum of Debit" fld="3" baseField="0" baseItem="0" numFmtId="170"/>
  </dataFields>
  <formats count="1">
    <format dxfId="2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818DB2-5614-4D8B-8089-93C66B08EF50}" name="PivotTable2" cacheId="2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3:F6" firstHeaderRow="1" firstDataRow="1" firstDataCol="1"/>
  <pivotFields count="10">
    <pivotField axis="axisRow" showAll="0">
      <items count="3">
        <item x="0"/>
        <item x="1"/>
        <item t="default"/>
      </items>
    </pivotField>
    <pivotField numFmtId="165" showAll="0"/>
    <pivotField showAll="0"/>
    <pivotField dataField="1" showAll="0"/>
    <pivotField showAll="0"/>
    <pivotField showAll="0"/>
    <pivotField showAll="0"/>
    <pivotField showAll="0" sortType="descending">
      <items count="8">
        <item x="6"/>
        <item x="1"/>
        <item x="4"/>
        <item x="2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">
        <item x="1"/>
        <item x="0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Debit" fld="3" baseField="0" baseItem="0" numFmtId="167"/>
  </dataFields>
  <formats count="1">
    <format dxfId="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96612-4747-4B27-B57C-00C6B2A2C015}" name="PivotTable1" cacheId="2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outline="1" outlineData="1" multipleFieldFilters="0">
  <location ref="B3:C10" firstHeaderRow="1" firstDataRow="1" firstDataCol="1"/>
  <pivotFields count="10">
    <pivotField showAll="0"/>
    <pivotField numFmtId="165" showAll="0"/>
    <pivotField showAll="0"/>
    <pivotField dataField="1" showAll="0"/>
    <pivotField showAll="0"/>
    <pivotField showAll="0"/>
    <pivotField showAll="0"/>
    <pivotField axis="axisRow" showAll="0" sortType="descending">
      <items count="8">
        <item x="6"/>
        <item x="1"/>
        <item x="4"/>
        <item x="2"/>
        <item x="5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7"/>
  </rowFields>
  <rowItems count="7">
    <i>
      <x v="3"/>
    </i>
    <i>
      <x v="2"/>
    </i>
    <i>
      <x v="6"/>
    </i>
    <i>
      <x v="1"/>
    </i>
    <i>
      <x v="4"/>
    </i>
    <i>
      <x/>
    </i>
    <i>
      <x v="5"/>
    </i>
  </rowItems>
  <colItems count="1">
    <i/>
  </colItems>
  <dataFields count="1">
    <dataField name="Sum of Debit" fld="3" baseField="0" baseItem="0" numFmtId="167"/>
  </dataFields>
  <formats count="1">
    <format dxfId="3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30E76-E2AB-4AA3-92B4-7626534C7D6A}" name="Table1" displayName="Table1" ref="A1:J564" totalsRowShown="0">
  <autoFilter ref="A1:J564" xr:uid="{7F730E76-E2AB-4AA3-92B4-7626534C7D6A}"/>
  <tableColumns count="10">
    <tableColumn id="1" xr3:uid="{9AA50D4F-4BA2-4D9B-BD49-ECE31100B4A1}" name="Account"/>
    <tableColumn id="2" xr3:uid="{0F6DBFAD-61E5-4525-9A24-C30F20111E05}" name="Date" dataDxfId="34"/>
    <tableColumn id="3" xr3:uid="{AE8C67D9-7884-4512-AFA0-6A24EED677CF}" name="Description"/>
    <tableColumn id="4" xr3:uid="{C03EC075-DFDA-4A2F-AF93-41688A5C98D4}" name="Debit"/>
    <tableColumn id="5" xr3:uid="{C7A47A51-B1F4-43C7-9FA6-88524B2CCDC1}" name="Credit"/>
    <tableColumn id="6" xr3:uid="{738E93D4-21DC-4C72-9F12-512344530E09}" name="Amount"/>
    <tableColumn id="7" xr3:uid="{B2F3B682-A2AC-4626-AA77-B4E5F1569026}" name="Sub-category"/>
    <tableColumn id="8" xr3:uid="{EB507D4B-1D1E-4B51-AD16-B671CC1E6D2F}" name="Category"/>
    <tableColumn id="9" xr3:uid="{8DEA62AE-02D5-4F41-BC83-F74F369AB47C}" name="Category Type"/>
    <tableColumn id="10" xr3:uid="{FE8F00D4-6F2F-4014-A8E7-17E67862C387}" name="Month" dataDxfId="33">
      <calculatedColumnFormula>TEXT(B2,"mmm")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7F9CA-1DC3-4B56-91E3-62E4AA9BC8F1}">
  <dimension ref="A1:J564"/>
  <sheetViews>
    <sheetView showGridLines="0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9.5546875" customWidth="1"/>
    <col min="2" max="2" width="16.5546875" style="1" bestFit="1" customWidth="1"/>
    <col min="3" max="3" width="14.21875" bestFit="1" customWidth="1"/>
    <col min="6" max="6" width="9.109375" customWidth="1"/>
    <col min="7" max="7" width="13.44140625" customWidth="1"/>
    <col min="8" max="8" width="10" customWidth="1"/>
    <col min="9" max="9" width="14" customWidth="1"/>
  </cols>
  <sheetData>
    <row r="1" spans="1:10" x14ac:dyDescent="0.3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62</v>
      </c>
    </row>
    <row r="2" spans="1:10" x14ac:dyDescent="0.3">
      <c r="A2" t="s">
        <v>9</v>
      </c>
      <c r="B2" s="3">
        <v>44200</v>
      </c>
      <c r="C2" t="s">
        <v>10</v>
      </c>
      <c r="E2">
        <v>4000</v>
      </c>
      <c r="F2">
        <v>4000</v>
      </c>
      <c r="G2" t="s">
        <v>11</v>
      </c>
      <c r="H2" t="s">
        <v>11</v>
      </c>
      <c r="I2" t="s">
        <v>12</v>
      </c>
      <c r="J2" t="str">
        <f t="shared" ref="J2:J65" si="0">TEXT(B2,"mmm")</f>
        <v>Jan</v>
      </c>
    </row>
    <row r="3" spans="1:10" x14ac:dyDescent="0.3">
      <c r="A3" t="s">
        <v>4</v>
      </c>
      <c r="B3" s="3">
        <v>44200</v>
      </c>
      <c r="C3" t="s">
        <v>13</v>
      </c>
      <c r="D3">
        <v>5</v>
      </c>
      <c r="F3">
        <v>-5</v>
      </c>
      <c r="G3" t="s">
        <v>14</v>
      </c>
      <c r="H3" t="s">
        <v>15</v>
      </c>
      <c r="I3" t="s">
        <v>16</v>
      </c>
      <c r="J3" t="str">
        <f t="shared" si="0"/>
        <v>Jan</v>
      </c>
    </row>
    <row r="4" spans="1:10" x14ac:dyDescent="0.3">
      <c r="A4" t="s">
        <v>9</v>
      </c>
      <c r="B4" s="3">
        <v>44201</v>
      </c>
      <c r="C4" t="s">
        <v>17</v>
      </c>
      <c r="D4">
        <v>900</v>
      </c>
      <c r="F4">
        <v>-900</v>
      </c>
      <c r="G4" t="s">
        <v>18</v>
      </c>
      <c r="H4" t="s">
        <v>19</v>
      </c>
      <c r="I4" t="s">
        <v>16</v>
      </c>
      <c r="J4" t="str">
        <f t="shared" si="0"/>
        <v>Jan</v>
      </c>
    </row>
    <row r="5" spans="1:10" x14ac:dyDescent="0.3">
      <c r="A5" t="s">
        <v>9</v>
      </c>
      <c r="B5" s="3">
        <v>44202</v>
      </c>
      <c r="C5" t="s">
        <v>20</v>
      </c>
      <c r="D5">
        <v>150</v>
      </c>
      <c r="F5">
        <v>-150</v>
      </c>
      <c r="G5" t="s">
        <v>21</v>
      </c>
      <c r="H5" t="s">
        <v>22</v>
      </c>
      <c r="I5" t="s">
        <v>16</v>
      </c>
      <c r="J5" t="str">
        <f t="shared" si="0"/>
        <v>Jan</v>
      </c>
    </row>
    <row r="6" spans="1:10" x14ac:dyDescent="0.3">
      <c r="A6" t="s">
        <v>4</v>
      </c>
      <c r="B6" s="3">
        <v>44203</v>
      </c>
      <c r="C6" t="s">
        <v>13</v>
      </c>
      <c r="D6">
        <v>5</v>
      </c>
      <c r="F6">
        <v>-5</v>
      </c>
      <c r="G6" t="s">
        <v>14</v>
      </c>
      <c r="H6" t="s">
        <v>15</v>
      </c>
      <c r="I6" t="s">
        <v>16</v>
      </c>
      <c r="J6" t="str">
        <f t="shared" si="0"/>
        <v>Jan</v>
      </c>
    </row>
    <row r="7" spans="1:10" x14ac:dyDescent="0.3">
      <c r="A7" t="s">
        <v>4</v>
      </c>
      <c r="B7" s="3">
        <v>44204</v>
      </c>
      <c r="C7" t="s">
        <v>13</v>
      </c>
      <c r="D7">
        <v>5</v>
      </c>
      <c r="F7">
        <v>-5</v>
      </c>
      <c r="G7" t="s">
        <v>14</v>
      </c>
      <c r="H7" t="s">
        <v>15</v>
      </c>
      <c r="I7" t="s">
        <v>16</v>
      </c>
      <c r="J7" t="str">
        <f t="shared" si="0"/>
        <v>Jan</v>
      </c>
    </row>
    <row r="8" spans="1:10" x14ac:dyDescent="0.3">
      <c r="A8" t="s">
        <v>4</v>
      </c>
      <c r="B8" s="3">
        <v>44205</v>
      </c>
      <c r="C8" t="s">
        <v>13</v>
      </c>
      <c r="D8">
        <v>5</v>
      </c>
      <c r="F8">
        <v>-5</v>
      </c>
      <c r="G8" t="s">
        <v>14</v>
      </c>
      <c r="H8" t="s">
        <v>15</v>
      </c>
      <c r="I8" t="s">
        <v>16</v>
      </c>
      <c r="J8" t="str">
        <f t="shared" si="0"/>
        <v>Jan</v>
      </c>
    </row>
    <row r="9" spans="1:10" x14ac:dyDescent="0.3">
      <c r="A9" t="s">
        <v>4</v>
      </c>
      <c r="B9" s="3">
        <v>44206</v>
      </c>
      <c r="C9" t="s">
        <v>13</v>
      </c>
      <c r="D9">
        <v>5</v>
      </c>
      <c r="F9">
        <v>-5</v>
      </c>
      <c r="G9" t="s">
        <v>14</v>
      </c>
      <c r="H9" t="s">
        <v>15</v>
      </c>
      <c r="I9" t="s">
        <v>16</v>
      </c>
      <c r="J9" t="str">
        <f t="shared" si="0"/>
        <v>Jan</v>
      </c>
    </row>
    <row r="10" spans="1:10" x14ac:dyDescent="0.3">
      <c r="A10" t="s">
        <v>4</v>
      </c>
      <c r="B10" s="3">
        <v>44207</v>
      </c>
      <c r="C10" t="s">
        <v>23</v>
      </c>
      <c r="D10">
        <v>155</v>
      </c>
      <c r="F10">
        <v>-155</v>
      </c>
      <c r="G10" t="s">
        <v>24</v>
      </c>
      <c r="H10" t="s">
        <v>19</v>
      </c>
      <c r="I10" t="s">
        <v>16</v>
      </c>
      <c r="J10" t="str">
        <f t="shared" si="0"/>
        <v>Jan</v>
      </c>
    </row>
    <row r="11" spans="1:10" x14ac:dyDescent="0.3">
      <c r="A11" t="s">
        <v>9</v>
      </c>
      <c r="B11" s="3">
        <v>44208</v>
      </c>
      <c r="C11" t="s">
        <v>25</v>
      </c>
      <c r="D11">
        <v>50</v>
      </c>
      <c r="F11">
        <v>-50</v>
      </c>
      <c r="G11" t="s">
        <v>26</v>
      </c>
      <c r="H11" t="s">
        <v>19</v>
      </c>
      <c r="I11" t="s">
        <v>16</v>
      </c>
      <c r="J11" t="str">
        <f t="shared" si="0"/>
        <v>Jan</v>
      </c>
    </row>
    <row r="12" spans="1:10" x14ac:dyDescent="0.3">
      <c r="A12" t="s">
        <v>4</v>
      </c>
      <c r="B12" s="3">
        <v>44209</v>
      </c>
      <c r="C12" t="s">
        <v>13</v>
      </c>
      <c r="D12">
        <v>5</v>
      </c>
      <c r="F12">
        <v>-5</v>
      </c>
      <c r="G12" t="s">
        <v>14</v>
      </c>
      <c r="H12" t="s">
        <v>15</v>
      </c>
      <c r="I12" t="s">
        <v>16</v>
      </c>
      <c r="J12" t="str">
        <f t="shared" si="0"/>
        <v>Jan</v>
      </c>
    </row>
    <row r="13" spans="1:10" x14ac:dyDescent="0.3">
      <c r="A13" t="s">
        <v>4</v>
      </c>
      <c r="B13" s="3">
        <v>44210</v>
      </c>
      <c r="C13" t="s">
        <v>13</v>
      </c>
      <c r="D13">
        <v>5</v>
      </c>
      <c r="F13">
        <v>-5</v>
      </c>
      <c r="G13" t="s">
        <v>14</v>
      </c>
      <c r="H13" t="s">
        <v>15</v>
      </c>
      <c r="I13" t="s">
        <v>16</v>
      </c>
      <c r="J13" t="str">
        <f t="shared" si="0"/>
        <v>Jan</v>
      </c>
    </row>
    <row r="14" spans="1:10" x14ac:dyDescent="0.3">
      <c r="A14" t="s">
        <v>4</v>
      </c>
      <c r="B14" s="3">
        <v>44211</v>
      </c>
      <c r="C14" t="s">
        <v>27</v>
      </c>
      <c r="D14">
        <v>77</v>
      </c>
      <c r="F14">
        <v>-77</v>
      </c>
      <c r="G14" t="s">
        <v>28</v>
      </c>
      <c r="H14" t="s">
        <v>22</v>
      </c>
      <c r="I14" t="s">
        <v>16</v>
      </c>
      <c r="J14" t="str">
        <f t="shared" si="0"/>
        <v>Jan</v>
      </c>
    </row>
    <row r="15" spans="1:10" x14ac:dyDescent="0.3">
      <c r="A15" t="s">
        <v>4</v>
      </c>
      <c r="B15" s="3">
        <v>44212</v>
      </c>
      <c r="C15" t="s">
        <v>13</v>
      </c>
      <c r="D15">
        <v>5</v>
      </c>
      <c r="F15">
        <v>-5</v>
      </c>
      <c r="G15" t="s">
        <v>14</v>
      </c>
      <c r="H15" t="s">
        <v>15</v>
      </c>
      <c r="I15" t="s">
        <v>16</v>
      </c>
      <c r="J15" t="str">
        <f t="shared" si="0"/>
        <v>Jan</v>
      </c>
    </row>
    <row r="16" spans="1:10" x14ac:dyDescent="0.3">
      <c r="A16" t="s">
        <v>4</v>
      </c>
      <c r="B16" s="3">
        <v>44213</v>
      </c>
      <c r="C16" t="s">
        <v>13</v>
      </c>
      <c r="D16">
        <v>5</v>
      </c>
      <c r="F16">
        <v>-5</v>
      </c>
      <c r="G16" t="s">
        <v>14</v>
      </c>
      <c r="H16" t="s">
        <v>15</v>
      </c>
      <c r="I16" t="s">
        <v>16</v>
      </c>
      <c r="J16" t="str">
        <f t="shared" si="0"/>
        <v>Jan</v>
      </c>
    </row>
    <row r="17" spans="1:10" x14ac:dyDescent="0.3">
      <c r="A17" t="s">
        <v>4</v>
      </c>
      <c r="B17" s="3">
        <v>44214</v>
      </c>
      <c r="C17" t="s">
        <v>23</v>
      </c>
      <c r="D17">
        <v>135</v>
      </c>
      <c r="F17">
        <v>-135</v>
      </c>
      <c r="G17" t="s">
        <v>24</v>
      </c>
      <c r="H17" t="s">
        <v>19</v>
      </c>
      <c r="I17" t="s">
        <v>16</v>
      </c>
      <c r="J17" t="str">
        <f t="shared" si="0"/>
        <v>Jan</v>
      </c>
    </row>
    <row r="18" spans="1:10" x14ac:dyDescent="0.3">
      <c r="A18" t="s">
        <v>4</v>
      </c>
      <c r="B18" s="3">
        <v>44215</v>
      </c>
      <c r="C18" t="s">
        <v>13</v>
      </c>
      <c r="D18">
        <v>5</v>
      </c>
      <c r="F18">
        <v>-5</v>
      </c>
      <c r="G18" t="s">
        <v>14</v>
      </c>
      <c r="H18" t="s">
        <v>15</v>
      </c>
      <c r="I18" t="s">
        <v>16</v>
      </c>
      <c r="J18" t="str">
        <f t="shared" si="0"/>
        <v>Jan</v>
      </c>
    </row>
    <row r="19" spans="1:10" x14ac:dyDescent="0.3">
      <c r="A19" t="s">
        <v>4</v>
      </c>
      <c r="B19" s="3">
        <v>44216</v>
      </c>
      <c r="C19" t="s">
        <v>13</v>
      </c>
      <c r="D19">
        <v>5</v>
      </c>
      <c r="F19">
        <v>-5</v>
      </c>
      <c r="G19" t="s">
        <v>14</v>
      </c>
      <c r="H19" t="s">
        <v>15</v>
      </c>
      <c r="I19" t="s">
        <v>16</v>
      </c>
      <c r="J19" t="str">
        <f t="shared" si="0"/>
        <v>Jan</v>
      </c>
    </row>
    <row r="20" spans="1:10" x14ac:dyDescent="0.3">
      <c r="A20" t="s">
        <v>4</v>
      </c>
      <c r="B20" s="3">
        <v>44217</v>
      </c>
      <c r="C20" t="s">
        <v>29</v>
      </c>
      <c r="D20">
        <v>40</v>
      </c>
      <c r="F20">
        <v>-40</v>
      </c>
      <c r="G20" t="s">
        <v>21</v>
      </c>
      <c r="H20" t="s">
        <v>30</v>
      </c>
      <c r="I20" t="s">
        <v>16</v>
      </c>
      <c r="J20" t="str">
        <f t="shared" si="0"/>
        <v>Jan</v>
      </c>
    </row>
    <row r="21" spans="1:10" x14ac:dyDescent="0.3">
      <c r="A21" t="s">
        <v>4</v>
      </c>
      <c r="B21" s="3">
        <v>44218</v>
      </c>
      <c r="C21" t="s">
        <v>31</v>
      </c>
      <c r="D21">
        <v>98</v>
      </c>
      <c r="F21">
        <v>-98</v>
      </c>
      <c r="G21" t="s">
        <v>32</v>
      </c>
      <c r="H21" t="s">
        <v>30</v>
      </c>
      <c r="I21" t="s">
        <v>16</v>
      </c>
      <c r="J21" t="str">
        <f t="shared" si="0"/>
        <v>Jan</v>
      </c>
    </row>
    <row r="22" spans="1:10" x14ac:dyDescent="0.3">
      <c r="A22" t="s">
        <v>4</v>
      </c>
      <c r="B22" s="3">
        <v>44219</v>
      </c>
      <c r="C22" t="s">
        <v>33</v>
      </c>
      <c r="D22">
        <v>52</v>
      </c>
      <c r="F22">
        <v>-52</v>
      </c>
      <c r="G22" t="s">
        <v>34</v>
      </c>
      <c r="H22" t="s">
        <v>15</v>
      </c>
      <c r="I22" t="s">
        <v>16</v>
      </c>
      <c r="J22" t="str">
        <f t="shared" si="0"/>
        <v>Jan</v>
      </c>
    </row>
    <row r="23" spans="1:10" x14ac:dyDescent="0.3">
      <c r="A23" t="s">
        <v>4</v>
      </c>
      <c r="B23" s="3">
        <v>44220</v>
      </c>
      <c r="C23" t="s">
        <v>35</v>
      </c>
      <c r="D23">
        <v>28</v>
      </c>
      <c r="F23">
        <v>-28</v>
      </c>
      <c r="G23" t="s">
        <v>36</v>
      </c>
      <c r="H23" t="s">
        <v>22</v>
      </c>
      <c r="I23" t="s">
        <v>16</v>
      </c>
      <c r="J23" t="str">
        <f t="shared" si="0"/>
        <v>Jan</v>
      </c>
    </row>
    <row r="24" spans="1:10" x14ac:dyDescent="0.3">
      <c r="A24" t="s">
        <v>9</v>
      </c>
      <c r="B24" s="3">
        <v>44221</v>
      </c>
      <c r="C24" t="s">
        <v>37</v>
      </c>
      <c r="D24">
        <v>30</v>
      </c>
      <c r="F24">
        <v>-30</v>
      </c>
      <c r="G24" t="s">
        <v>38</v>
      </c>
      <c r="H24" t="s">
        <v>30</v>
      </c>
      <c r="I24" t="s">
        <v>16</v>
      </c>
      <c r="J24" t="str">
        <f t="shared" si="0"/>
        <v>Jan</v>
      </c>
    </row>
    <row r="25" spans="1:10" x14ac:dyDescent="0.3">
      <c r="A25" t="s">
        <v>4</v>
      </c>
      <c r="B25" s="3">
        <v>44222</v>
      </c>
      <c r="C25" t="s">
        <v>13</v>
      </c>
      <c r="D25">
        <v>5</v>
      </c>
      <c r="F25">
        <v>-5</v>
      </c>
      <c r="G25" t="s">
        <v>14</v>
      </c>
      <c r="H25" t="s">
        <v>15</v>
      </c>
      <c r="I25" t="s">
        <v>16</v>
      </c>
      <c r="J25" t="str">
        <f t="shared" si="0"/>
        <v>Jan</v>
      </c>
    </row>
    <row r="26" spans="1:10" x14ac:dyDescent="0.3">
      <c r="A26" t="s">
        <v>4</v>
      </c>
      <c r="B26" s="3">
        <v>44223</v>
      </c>
      <c r="C26" t="s">
        <v>13</v>
      </c>
      <c r="D26">
        <v>5</v>
      </c>
      <c r="F26">
        <v>-5</v>
      </c>
      <c r="G26" t="s">
        <v>14</v>
      </c>
      <c r="H26" t="s">
        <v>15</v>
      </c>
      <c r="I26" t="s">
        <v>16</v>
      </c>
      <c r="J26" t="str">
        <f t="shared" si="0"/>
        <v>Jan</v>
      </c>
    </row>
    <row r="27" spans="1:10" x14ac:dyDescent="0.3">
      <c r="A27" t="s">
        <v>9</v>
      </c>
      <c r="B27" s="3">
        <v>44224</v>
      </c>
      <c r="C27" t="s">
        <v>39</v>
      </c>
      <c r="D27">
        <v>1504</v>
      </c>
      <c r="F27">
        <v>-154</v>
      </c>
      <c r="G27" t="s">
        <v>40</v>
      </c>
      <c r="H27" t="s">
        <v>41</v>
      </c>
      <c r="I27" t="s">
        <v>16</v>
      </c>
      <c r="J27" t="str">
        <f t="shared" si="0"/>
        <v>Jan</v>
      </c>
    </row>
    <row r="28" spans="1:10" x14ac:dyDescent="0.3">
      <c r="A28" t="s">
        <v>9</v>
      </c>
      <c r="B28" s="3">
        <v>44225</v>
      </c>
      <c r="C28" t="s">
        <v>42</v>
      </c>
      <c r="D28">
        <v>40</v>
      </c>
      <c r="F28">
        <v>-40</v>
      </c>
      <c r="G28" t="s">
        <v>43</v>
      </c>
      <c r="H28" t="s">
        <v>19</v>
      </c>
      <c r="I28" t="s">
        <v>16</v>
      </c>
      <c r="J28" t="str">
        <f t="shared" si="0"/>
        <v>Jan</v>
      </c>
    </row>
    <row r="29" spans="1:10" x14ac:dyDescent="0.3">
      <c r="A29" t="s">
        <v>4</v>
      </c>
      <c r="B29" s="3">
        <v>44226</v>
      </c>
      <c r="C29" t="s">
        <v>44</v>
      </c>
      <c r="D29">
        <v>45</v>
      </c>
      <c r="F29">
        <v>-45</v>
      </c>
      <c r="G29" t="s">
        <v>45</v>
      </c>
      <c r="H29" t="s">
        <v>30</v>
      </c>
      <c r="I29" t="s">
        <v>16</v>
      </c>
      <c r="J29" t="str">
        <f t="shared" si="0"/>
        <v>Jan</v>
      </c>
    </row>
    <row r="30" spans="1:10" x14ac:dyDescent="0.3">
      <c r="A30" t="s">
        <v>4</v>
      </c>
      <c r="B30" s="3">
        <v>44227</v>
      </c>
      <c r="C30" t="s">
        <v>46</v>
      </c>
      <c r="D30">
        <v>32</v>
      </c>
      <c r="F30">
        <v>-32</v>
      </c>
      <c r="G30" t="s">
        <v>21</v>
      </c>
      <c r="H30" t="s">
        <v>30</v>
      </c>
      <c r="I30" t="s">
        <v>16</v>
      </c>
      <c r="J30" t="str">
        <f t="shared" si="0"/>
        <v>Jan</v>
      </c>
    </row>
    <row r="31" spans="1:10" x14ac:dyDescent="0.3">
      <c r="A31" t="s">
        <v>4</v>
      </c>
      <c r="B31" s="3">
        <v>44228</v>
      </c>
      <c r="C31" t="s">
        <v>13</v>
      </c>
      <c r="D31">
        <v>5</v>
      </c>
      <c r="F31">
        <v>-5</v>
      </c>
      <c r="G31" t="s">
        <v>14</v>
      </c>
      <c r="H31" t="s">
        <v>15</v>
      </c>
      <c r="I31" t="s">
        <v>16</v>
      </c>
      <c r="J31" t="str">
        <f t="shared" si="0"/>
        <v>Feb</v>
      </c>
    </row>
    <row r="32" spans="1:10" x14ac:dyDescent="0.3">
      <c r="A32" t="s">
        <v>4</v>
      </c>
      <c r="B32" s="3">
        <v>44229</v>
      </c>
      <c r="C32" t="s">
        <v>13</v>
      </c>
      <c r="D32">
        <v>5</v>
      </c>
      <c r="F32">
        <v>-5</v>
      </c>
      <c r="G32" t="s">
        <v>14</v>
      </c>
      <c r="H32" t="s">
        <v>15</v>
      </c>
      <c r="I32" t="s">
        <v>16</v>
      </c>
      <c r="J32" t="str">
        <f t="shared" si="0"/>
        <v>Feb</v>
      </c>
    </row>
    <row r="33" spans="1:10" x14ac:dyDescent="0.3">
      <c r="A33" t="s">
        <v>4</v>
      </c>
      <c r="B33" s="3">
        <v>44230</v>
      </c>
      <c r="C33" t="s">
        <v>13</v>
      </c>
      <c r="D33">
        <v>5</v>
      </c>
      <c r="F33">
        <v>-5</v>
      </c>
      <c r="G33" t="s">
        <v>14</v>
      </c>
      <c r="H33" t="s">
        <v>15</v>
      </c>
      <c r="I33" t="s">
        <v>16</v>
      </c>
      <c r="J33" t="str">
        <f t="shared" si="0"/>
        <v>Feb</v>
      </c>
    </row>
    <row r="34" spans="1:10" x14ac:dyDescent="0.3">
      <c r="A34" t="s">
        <v>4</v>
      </c>
      <c r="B34" s="3">
        <v>44231</v>
      </c>
      <c r="C34" t="s">
        <v>23</v>
      </c>
      <c r="D34">
        <v>170</v>
      </c>
      <c r="F34">
        <v>-170</v>
      </c>
      <c r="G34" t="s">
        <v>24</v>
      </c>
      <c r="H34" t="s">
        <v>19</v>
      </c>
      <c r="I34" t="s">
        <v>16</v>
      </c>
      <c r="J34" t="str">
        <f t="shared" si="0"/>
        <v>Feb</v>
      </c>
    </row>
    <row r="35" spans="1:10" x14ac:dyDescent="0.3">
      <c r="A35" t="s">
        <v>4</v>
      </c>
      <c r="B35" s="3">
        <v>44232</v>
      </c>
      <c r="C35" t="s">
        <v>47</v>
      </c>
      <c r="D35">
        <v>37</v>
      </c>
      <c r="F35">
        <v>-37</v>
      </c>
      <c r="G35" t="s">
        <v>34</v>
      </c>
      <c r="H35" t="s">
        <v>15</v>
      </c>
      <c r="I35" t="s">
        <v>16</v>
      </c>
      <c r="J35" t="str">
        <f t="shared" si="0"/>
        <v>Feb</v>
      </c>
    </row>
    <row r="36" spans="1:10" x14ac:dyDescent="0.3">
      <c r="A36" t="s">
        <v>4</v>
      </c>
      <c r="B36" s="3">
        <v>44233</v>
      </c>
      <c r="C36" t="s">
        <v>48</v>
      </c>
      <c r="D36">
        <v>12</v>
      </c>
      <c r="F36">
        <v>-12</v>
      </c>
      <c r="G36" t="s">
        <v>34</v>
      </c>
      <c r="H36" t="s">
        <v>15</v>
      </c>
      <c r="I36" t="s">
        <v>16</v>
      </c>
      <c r="J36" t="str">
        <f t="shared" si="0"/>
        <v>Feb</v>
      </c>
    </row>
    <row r="37" spans="1:10" x14ac:dyDescent="0.3">
      <c r="A37" t="s">
        <v>9</v>
      </c>
      <c r="B37" s="3">
        <v>44234</v>
      </c>
      <c r="C37" t="s">
        <v>49</v>
      </c>
      <c r="D37">
        <v>70</v>
      </c>
      <c r="F37">
        <v>55</v>
      </c>
      <c r="G37" t="s">
        <v>50</v>
      </c>
      <c r="H37" t="s">
        <v>51</v>
      </c>
      <c r="I37" t="s">
        <v>16</v>
      </c>
      <c r="J37" t="str">
        <f t="shared" si="0"/>
        <v>Feb</v>
      </c>
    </row>
    <row r="38" spans="1:10" x14ac:dyDescent="0.3">
      <c r="A38" t="s">
        <v>4</v>
      </c>
      <c r="B38" s="3">
        <v>44235</v>
      </c>
      <c r="C38" t="s">
        <v>27</v>
      </c>
      <c r="D38">
        <v>63</v>
      </c>
      <c r="F38">
        <v>-63</v>
      </c>
      <c r="G38" t="s">
        <v>28</v>
      </c>
      <c r="H38" t="s">
        <v>22</v>
      </c>
      <c r="I38" t="s">
        <v>16</v>
      </c>
      <c r="J38" t="str">
        <f t="shared" si="0"/>
        <v>Feb</v>
      </c>
    </row>
    <row r="39" spans="1:10" x14ac:dyDescent="0.3">
      <c r="A39" t="s">
        <v>4</v>
      </c>
      <c r="B39" s="3">
        <v>44236</v>
      </c>
      <c r="C39" t="s">
        <v>13</v>
      </c>
      <c r="D39">
        <v>5</v>
      </c>
      <c r="F39">
        <v>-5</v>
      </c>
      <c r="G39" t="s">
        <v>14</v>
      </c>
      <c r="H39" t="s">
        <v>15</v>
      </c>
      <c r="I39" t="s">
        <v>16</v>
      </c>
      <c r="J39" t="str">
        <f t="shared" si="0"/>
        <v>Feb</v>
      </c>
    </row>
    <row r="40" spans="1:10" x14ac:dyDescent="0.3">
      <c r="A40" t="s">
        <v>4</v>
      </c>
      <c r="B40" s="3">
        <v>44237</v>
      </c>
      <c r="C40" t="s">
        <v>13</v>
      </c>
      <c r="D40">
        <v>5</v>
      </c>
      <c r="F40">
        <v>-5</v>
      </c>
      <c r="G40" t="s">
        <v>14</v>
      </c>
      <c r="H40" t="s">
        <v>15</v>
      </c>
      <c r="I40" t="s">
        <v>16</v>
      </c>
      <c r="J40" t="str">
        <f t="shared" si="0"/>
        <v>Feb</v>
      </c>
    </row>
    <row r="41" spans="1:10" x14ac:dyDescent="0.3">
      <c r="A41" t="s">
        <v>4</v>
      </c>
      <c r="B41" s="3">
        <v>44238</v>
      </c>
      <c r="C41" t="s">
        <v>13</v>
      </c>
      <c r="D41">
        <v>5</v>
      </c>
      <c r="F41">
        <v>-5</v>
      </c>
      <c r="G41" t="s">
        <v>14</v>
      </c>
      <c r="H41" t="s">
        <v>15</v>
      </c>
      <c r="I41" t="s">
        <v>16</v>
      </c>
      <c r="J41" t="str">
        <f t="shared" si="0"/>
        <v>Feb</v>
      </c>
    </row>
    <row r="42" spans="1:10" x14ac:dyDescent="0.3">
      <c r="A42" t="s">
        <v>4</v>
      </c>
      <c r="B42" s="3">
        <v>44239</v>
      </c>
      <c r="C42" t="s">
        <v>13</v>
      </c>
      <c r="D42">
        <v>5</v>
      </c>
      <c r="F42">
        <v>-5</v>
      </c>
      <c r="G42" t="s">
        <v>14</v>
      </c>
      <c r="H42" t="s">
        <v>15</v>
      </c>
      <c r="I42" t="s">
        <v>16</v>
      </c>
      <c r="J42" t="str">
        <f t="shared" si="0"/>
        <v>Feb</v>
      </c>
    </row>
    <row r="43" spans="1:10" x14ac:dyDescent="0.3">
      <c r="A43" t="s">
        <v>4</v>
      </c>
      <c r="B43" s="3">
        <v>44240</v>
      </c>
      <c r="C43" t="s">
        <v>13</v>
      </c>
      <c r="D43">
        <v>5</v>
      </c>
      <c r="F43">
        <v>-5</v>
      </c>
      <c r="G43" t="s">
        <v>14</v>
      </c>
      <c r="H43" t="s">
        <v>15</v>
      </c>
      <c r="I43" t="s">
        <v>16</v>
      </c>
      <c r="J43" t="str">
        <f t="shared" si="0"/>
        <v>Feb</v>
      </c>
    </row>
    <row r="44" spans="1:10" x14ac:dyDescent="0.3">
      <c r="A44" t="s">
        <v>4</v>
      </c>
      <c r="B44" s="3">
        <v>44241</v>
      </c>
      <c r="C44" t="s">
        <v>23</v>
      </c>
      <c r="D44">
        <v>162</v>
      </c>
      <c r="F44">
        <v>-162</v>
      </c>
      <c r="G44" t="s">
        <v>24</v>
      </c>
      <c r="H44" t="s">
        <v>19</v>
      </c>
      <c r="I44" t="s">
        <v>16</v>
      </c>
      <c r="J44" t="str">
        <f t="shared" si="0"/>
        <v>Feb</v>
      </c>
    </row>
    <row r="45" spans="1:10" x14ac:dyDescent="0.3">
      <c r="A45" t="s">
        <v>4</v>
      </c>
      <c r="B45" s="3">
        <v>44242</v>
      </c>
      <c r="C45" t="s">
        <v>52</v>
      </c>
      <c r="D45">
        <v>125</v>
      </c>
      <c r="F45">
        <v>-125</v>
      </c>
      <c r="G45" t="s">
        <v>32</v>
      </c>
      <c r="H45" t="s">
        <v>30</v>
      </c>
      <c r="I45" t="s">
        <v>16</v>
      </c>
      <c r="J45" t="str">
        <f t="shared" si="0"/>
        <v>Feb</v>
      </c>
    </row>
    <row r="46" spans="1:10" x14ac:dyDescent="0.3">
      <c r="A46" t="s">
        <v>4</v>
      </c>
      <c r="B46" s="3">
        <v>44243</v>
      </c>
      <c r="C46" t="s">
        <v>53</v>
      </c>
      <c r="D46">
        <v>175</v>
      </c>
      <c r="F46">
        <v>-175</v>
      </c>
      <c r="G46" t="s">
        <v>21</v>
      </c>
      <c r="H46" t="s">
        <v>30</v>
      </c>
      <c r="I46" t="s">
        <v>16</v>
      </c>
      <c r="J46" t="str">
        <f t="shared" si="0"/>
        <v>Feb</v>
      </c>
    </row>
    <row r="47" spans="1:10" x14ac:dyDescent="0.3">
      <c r="A47" t="s">
        <v>4</v>
      </c>
      <c r="B47" s="3">
        <v>44244</v>
      </c>
      <c r="C47" t="s">
        <v>31</v>
      </c>
      <c r="D47">
        <v>145</v>
      </c>
      <c r="F47">
        <v>-145</v>
      </c>
      <c r="G47" t="s">
        <v>32</v>
      </c>
      <c r="H47" t="s">
        <v>30</v>
      </c>
      <c r="I47" t="s">
        <v>16</v>
      </c>
      <c r="J47" t="str">
        <f t="shared" si="0"/>
        <v>Feb</v>
      </c>
    </row>
    <row r="48" spans="1:10" x14ac:dyDescent="0.3">
      <c r="A48" t="s">
        <v>4</v>
      </c>
      <c r="B48" s="3">
        <v>44245</v>
      </c>
      <c r="C48" t="s">
        <v>35</v>
      </c>
      <c r="D48">
        <v>23</v>
      </c>
      <c r="F48">
        <v>-23</v>
      </c>
      <c r="G48" t="s">
        <v>36</v>
      </c>
      <c r="H48" t="s">
        <v>22</v>
      </c>
      <c r="I48" t="s">
        <v>16</v>
      </c>
      <c r="J48" t="str">
        <f t="shared" si="0"/>
        <v>Feb</v>
      </c>
    </row>
    <row r="49" spans="1:10" x14ac:dyDescent="0.3">
      <c r="A49" t="s">
        <v>9</v>
      </c>
      <c r="B49" s="3">
        <v>44246</v>
      </c>
      <c r="C49" t="s">
        <v>10</v>
      </c>
      <c r="E49">
        <v>4000</v>
      </c>
      <c r="F49">
        <v>4000</v>
      </c>
      <c r="G49" t="s">
        <v>11</v>
      </c>
      <c r="H49" t="s">
        <v>11</v>
      </c>
      <c r="I49" t="s">
        <v>12</v>
      </c>
      <c r="J49" t="str">
        <f t="shared" si="0"/>
        <v>Feb</v>
      </c>
    </row>
    <row r="50" spans="1:10" x14ac:dyDescent="0.3">
      <c r="A50" t="s">
        <v>4</v>
      </c>
      <c r="B50" s="3">
        <v>44247</v>
      </c>
      <c r="C50" t="s">
        <v>13</v>
      </c>
      <c r="D50">
        <v>5</v>
      </c>
      <c r="F50">
        <v>-5</v>
      </c>
      <c r="G50" t="s">
        <v>14</v>
      </c>
      <c r="H50" t="s">
        <v>15</v>
      </c>
      <c r="I50" t="s">
        <v>16</v>
      </c>
      <c r="J50" t="str">
        <f t="shared" si="0"/>
        <v>Feb</v>
      </c>
    </row>
    <row r="51" spans="1:10" x14ac:dyDescent="0.3">
      <c r="A51" t="s">
        <v>9</v>
      </c>
      <c r="B51" s="3">
        <v>44248</v>
      </c>
      <c r="C51" t="s">
        <v>17</v>
      </c>
      <c r="D51">
        <v>900</v>
      </c>
      <c r="F51">
        <v>-900</v>
      </c>
      <c r="G51" t="s">
        <v>18</v>
      </c>
      <c r="H51" t="s">
        <v>19</v>
      </c>
      <c r="I51" t="s">
        <v>16</v>
      </c>
      <c r="J51" t="str">
        <f t="shared" si="0"/>
        <v>Feb</v>
      </c>
    </row>
    <row r="52" spans="1:10" x14ac:dyDescent="0.3">
      <c r="A52" t="s">
        <v>9</v>
      </c>
      <c r="B52" s="3">
        <v>44249</v>
      </c>
      <c r="C52" t="s">
        <v>20</v>
      </c>
      <c r="D52">
        <v>150</v>
      </c>
      <c r="F52">
        <v>-150</v>
      </c>
      <c r="G52" t="s">
        <v>21</v>
      </c>
      <c r="H52" t="s">
        <v>22</v>
      </c>
      <c r="I52" t="s">
        <v>16</v>
      </c>
      <c r="J52" t="str">
        <f t="shared" si="0"/>
        <v>Feb</v>
      </c>
    </row>
    <row r="53" spans="1:10" x14ac:dyDescent="0.3">
      <c r="A53" t="s">
        <v>4</v>
      </c>
      <c r="B53" s="3">
        <v>44250</v>
      </c>
      <c r="C53" t="s">
        <v>13</v>
      </c>
      <c r="D53">
        <v>5</v>
      </c>
      <c r="F53">
        <v>-5</v>
      </c>
      <c r="G53" t="s">
        <v>14</v>
      </c>
      <c r="H53" t="s">
        <v>15</v>
      </c>
      <c r="I53" t="s">
        <v>16</v>
      </c>
      <c r="J53" t="str">
        <f t="shared" si="0"/>
        <v>Feb</v>
      </c>
    </row>
    <row r="54" spans="1:10" x14ac:dyDescent="0.3">
      <c r="A54" t="s">
        <v>4</v>
      </c>
      <c r="B54" s="3">
        <v>44251</v>
      </c>
      <c r="C54" t="s">
        <v>13</v>
      </c>
      <c r="D54">
        <v>5</v>
      </c>
      <c r="F54">
        <v>-5</v>
      </c>
      <c r="G54" t="s">
        <v>14</v>
      </c>
      <c r="H54" t="s">
        <v>15</v>
      </c>
      <c r="I54" t="s">
        <v>16</v>
      </c>
      <c r="J54" t="str">
        <f t="shared" si="0"/>
        <v>Feb</v>
      </c>
    </row>
    <row r="55" spans="1:10" x14ac:dyDescent="0.3">
      <c r="A55" t="s">
        <v>4</v>
      </c>
      <c r="B55" s="3">
        <v>44252</v>
      </c>
      <c r="C55" t="s">
        <v>13</v>
      </c>
      <c r="D55">
        <v>5</v>
      </c>
      <c r="F55">
        <v>-5</v>
      </c>
      <c r="G55" t="s">
        <v>14</v>
      </c>
      <c r="H55" t="s">
        <v>15</v>
      </c>
      <c r="I55" t="s">
        <v>16</v>
      </c>
      <c r="J55" t="str">
        <f t="shared" si="0"/>
        <v>Feb</v>
      </c>
    </row>
    <row r="56" spans="1:10" x14ac:dyDescent="0.3">
      <c r="A56" t="s">
        <v>4</v>
      </c>
      <c r="B56" s="3">
        <v>44253</v>
      </c>
      <c r="C56" t="s">
        <v>13</v>
      </c>
      <c r="D56">
        <v>5</v>
      </c>
      <c r="F56">
        <v>-5</v>
      </c>
      <c r="G56" t="s">
        <v>14</v>
      </c>
      <c r="H56" t="s">
        <v>15</v>
      </c>
      <c r="I56" t="s">
        <v>16</v>
      </c>
      <c r="J56" t="str">
        <f t="shared" si="0"/>
        <v>Feb</v>
      </c>
    </row>
    <row r="57" spans="1:10" x14ac:dyDescent="0.3">
      <c r="A57" t="s">
        <v>4</v>
      </c>
      <c r="B57" s="3">
        <v>44254</v>
      </c>
      <c r="C57" t="s">
        <v>23</v>
      </c>
      <c r="D57">
        <v>205</v>
      </c>
      <c r="F57">
        <v>-205</v>
      </c>
      <c r="G57" t="s">
        <v>24</v>
      </c>
      <c r="H57" t="s">
        <v>19</v>
      </c>
      <c r="I57" t="s">
        <v>16</v>
      </c>
      <c r="J57" t="str">
        <f t="shared" si="0"/>
        <v>Feb</v>
      </c>
    </row>
    <row r="58" spans="1:10" x14ac:dyDescent="0.3">
      <c r="A58" t="s">
        <v>9</v>
      </c>
      <c r="B58" s="3">
        <v>44255</v>
      </c>
      <c r="C58" t="s">
        <v>25</v>
      </c>
      <c r="D58">
        <v>51.1</v>
      </c>
      <c r="F58">
        <v>-51.1</v>
      </c>
      <c r="G58" t="s">
        <v>26</v>
      </c>
      <c r="H58" t="s">
        <v>19</v>
      </c>
      <c r="I58" t="s">
        <v>16</v>
      </c>
      <c r="J58" t="str">
        <f t="shared" si="0"/>
        <v>Feb</v>
      </c>
    </row>
    <row r="59" spans="1:10" x14ac:dyDescent="0.3">
      <c r="A59" t="s">
        <v>4</v>
      </c>
      <c r="B59" s="3">
        <v>44256</v>
      </c>
      <c r="C59" t="s">
        <v>13</v>
      </c>
      <c r="D59">
        <v>5</v>
      </c>
      <c r="F59">
        <v>-5</v>
      </c>
      <c r="G59" t="s">
        <v>14</v>
      </c>
      <c r="H59" t="s">
        <v>15</v>
      </c>
      <c r="I59" t="s">
        <v>16</v>
      </c>
      <c r="J59" t="str">
        <f t="shared" si="0"/>
        <v>Mar</v>
      </c>
    </row>
    <row r="60" spans="1:10" x14ac:dyDescent="0.3">
      <c r="A60" t="s">
        <v>4</v>
      </c>
      <c r="B60" s="3">
        <v>44257</v>
      </c>
      <c r="C60" t="s">
        <v>13</v>
      </c>
      <c r="D60">
        <v>5</v>
      </c>
      <c r="F60">
        <v>-5</v>
      </c>
      <c r="G60" t="s">
        <v>14</v>
      </c>
      <c r="H60" t="s">
        <v>15</v>
      </c>
      <c r="I60" t="s">
        <v>16</v>
      </c>
      <c r="J60" t="str">
        <f t="shared" si="0"/>
        <v>Mar</v>
      </c>
    </row>
    <row r="61" spans="1:10" x14ac:dyDescent="0.3">
      <c r="A61" t="s">
        <v>4</v>
      </c>
      <c r="B61" s="3">
        <v>44258</v>
      </c>
      <c r="C61" t="s">
        <v>27</v>
      </c>
      <c r="D61">
        <v>78</v>
      </c>
      <c r="F61">
        <v>-78</v>
      </c>
      <c r="G61" t="s">
        <v>28</v>
      </c>
      <c r="H61" t="s">
        <v>22</v>
      </c>
      <c r="I61" t="s">
        <v>16</v>
      </c>
      <c r="J61" t="str">
        <f t="shared" si="0"/>
        <v>Mar</v>
      </c>
    </row>
    <row r="62" spans="1:10" x14ac:dyDescent="0.3">
      <c r="A62" t="s">
        <v>4</v>
      </c>
      <c r="B62" s="3">
        <v>44259</v>
      </c>
      <c r="C62" t="s">
        <v>13</v>
      </c>
      <c r="D62">
        <v>5</v>
      </c>
      <c r="F62">
        <v>-5</v>
      </c>
      <c r="G62" t="s">
        <v>14</v>
      </c>
      <c r="H62" t="s">
        <v>15</v>
      </c>
      <c r="I62" t="s">
        <v>16</v>
      </c>
      <c r="J62" t="str">
        <f t="shared" si="0"/>
        <v>Mar</v>
      </c>
    </row>
    <row r="63" spans="1:10" x14ac:dyDescent="0.3">
      <c r="A63" t="s">
        <v>4</v>
      </c>
      <c r="B63" s="3">
        <v>44260</v>
      </c>
      <c r="C63" t="s">
        <v>13</v>
      </c>
      <c r="D63">
        <v>5</v>
      </c>
      <c r="F63">
        <v>-5</v>
      </c>
      <c r="G63" t="s">
        <v>14</v>
      </c>
      <c r="H63" t="s">
        <v>15</v>
      </c>
      <c r="I63" t="s">
        <v>16</v>
      </c>
      <c r="J63" t="str">
        <f t="shared" si="0"/>
        <v>Mar</v>
      </c>
    </row>
    <row r="64" spans="1:10" x14ac:dyDescent="0.3">
      <c r="A64" t="s">
        <v>4</v>
      </c>
      <c r="B64" s="3">
        <v>44261</v>
      </c>
      <c r="C64" t="s">
        <v>23</v>
      </c>
      <c r="D64">
        <v>135.9</v>
      </c>
      <c r="F64">
        <v>-135.9</v>
      </c>
      <c r="G64" t="s">
        <v>24</v>
      </c>
      <c r="H64" t="s">
        <v>19</v>
      </c>
      <c r="I64" t="s">
        <v>16</v>
      </c>
      <c r="J64" t="str">
        <f t="shared" si="0"/>
        <v>Mar</v>
      </c>
    </row>
    <row r="65" spans="1:10" x14ac:dyDescent="0.3">
      <c r="A65" t="s">
        <v>4</v>
      </c>
      <c r="B65" s="3">
        <v>44262</v>
      </c>
      <c r="C65" t="s">
        <v>13</v>
      </c>
      <c r="D65">
        <v>5</v>
      </c>
      <c r="F65">
        <v>-5</v>
      </c>
      <c r="G65" t="s">
        <v>14</v>
      </c>
      <c r="H65" t="s">
        <v>15</v>
      </c>
      <c r="I65" t="s">
        <v>16</v>
      </c>
      <c r="J65" t="str">
        <f t="shared" si="0"/>
        <v>Mar</v>
      </c>
    </row>
    <row r="66" spans="1:10" x14ac:dyDescent="0.3">
      <c r="A66" t="s">
        <v>4</v>
      </c>
      <c r="B66" s="3">
        <v>44263</v>
      </c>
      <c r="C66" t="s">
        <v>13</v>
      </c>
      <c r="D66">
        <v>5</v>
      </c>
      <c r="F66">
        <v>-5</v>
      </c>
      <c r="G66" t="s">
        <v>14</v>
      </c>
      <c r="H66" t="s">
        <v>15</v>
      </c>
      <c r="I66" t="s">
        <v>16</v>
      </c>
      <c r="J66" t="str">
        <f t="shared" ref="J66:J129" si="1">TEXT(B66,"mmm")</f>
        <v>Mar</v>
      </c>
    </row>
    <row r="67" spans="1:10" x14ac:dyDescent="0.3">
      <c r="A67" t="s">
        <v>4</v>
      </c>
      <c r="B67" s="3">
        <v>44264</v>
      </c>
      <c r="C67" t="s">
        <v>29</v>
      </c>
      <c r="D67">
        <v>40.9</v>
      </c>
      <c r="F67">
        <v>-40.9</v>
      </c>
      <c r="G67" t="s">
        <v>21</v>
      </c>
      <c r="H67" t="s">
        <v>30</v>
      </c>
      <c r="I67" t="s">
        <v>16</v>
      </c>
      <c r="J67" t="str">
        <f t="shared" si="1"/>
        <v>Mar</v>
      </c>
    </row>
    <row r="68" spans="1:10" x14ac:dyDescent="0.3">
      <c r="A68" t="s">
        <v>4</v>
      </c>
      <c r="B68" s="3">
        <v>44265</v>
      </c>
      <c r="C68" t="s">
        <v>31</v>
      </c>
      <c r="D68">
        <v>99</v>
      </c>
      <c r="F68">
        <v>-99</v>
      </c>
      <c r="G68" t="s">
        <v>32</v>
      </c>
      <c r="H68" t="s">
        <v>30</v>
      </c>
      <c r="I68" t="s">
        <v>16</v>
      </c>
      <c r="J68" t="str">
        <f t="shared" si="1"/>
        <v>Mar</v>
      </c>
    </row>
    <row r="69" spans="1:10" x14ac:dyDescent="0.3">
      <c r="A69" t="s">
        <v>4</v>
      </c>
      <c r="B69" s="3">
        <v>44266</v>
      </c>
      <c r="C69" t="s">
        <v>33</v>
      </c>
      <c r="D69">
        <v>53</v>
      </c>
      <c r="F69">
        <v>-53</v>
      </c>
      <c r="G69" t="s">
        <v>34</v>
      </c>
      <c r="H69" t="s">
        <v>15</v>
      </c>
      <c r="I69" t="s">
        <v>16</v>
      </c>
      <c r="J69" t="str">
        <f t="shared" si="1"/>
        <v>Mar</v>
      </c>
    </row>
    <row r="70" spans="1:10" x14ac:dyDescent="0.3">
      <c r="A70" t="s">
        <v>4</v>
      </c>
      <c r="B70" s="3">
        <v>44267</v>
      </c>
      <c r="C70" t="s">
        <v>35</v>
      </c>
      <c r="D70">
        <v>28.9</v>
      </c>
      <c r="F70">
        <v>-28.9</v>
      </c>
      <c r="G70" t="s">
        <v>36</v>
      </c>
      <c r="H70" t="s">
        <v>22</v>
      </c>
      <c r="I70" t="s">
        <v>16</v>
      </c>
      <c r="J70" t="str">
        <f t="shared" si="1"/>
        <v>Mar</v>
      </c>
    </row>
    <row r="71" spans="1:10" x14ac:dyDescent="0.3">
      <c r="A71" t="s">
        <v>9</v>
      </c>
      <c r="B71" s="3">
        <v>44268</v>
      </c>
      <c r="C71" t="s">
        <v>37</v>
      </c>
      <c r="D71">
        <v>30</v>
      </c>
      <c r="F71">
        <v>-30</v>
      </c>
      <c r="G71" t="s">
        <v>38</v>
      </c>
      <c r="H71" t="s">
        <v>30</v>
      </c>
      <c r="I71" t="s">
        <v>16</v>
      </c>
      <c r="J71" t="str">
        <f t="shared" si="1"/>
        <v>Mar</v>
      </c>
    </row>
    <row r="72" spans="1:10" x14ac:dyDescent="0.3">
      <c r="A72" t="s">
        <v>4</v>
      </c>
      <c r="B72" s="3">
        <v>44269</v>
      </c>
      <c r="C72" t="s">
        <v>13</v>
      </c>
      <c r="D72">
        <v>5</v>
      </c>
      <c r="F72">
        <v>-5</v>
      </c>
      <c r="G72" t="s">
        <v>14</v>
      </c>
      <c r="H72" t="s">
        <v>15</v>
      </c>
      <c r="I72" t="s">
        <v>16</v>
      </c>
      <c r="J72" t="str">
        <f t="shared" si="1"/>
        <v>Mar</v>
      </c>
    </row>
    <row r="73" spans="1:10" x14ac:dyDescent="0.3">
      <c r="A73" t="s">
        <v>4</v>
      </c>
      <c r="B73" s="3">
        <v>44270</v>
      </c>
      <c r="C73" t="s">
        <v>13</v>
      </c>
      <c r="D73">
        <v>5</v>
      </c>
      <c r="F73">
        <v>-5</v>
      </c>
      <c r="G73" t="s">
        <v>14</v>
      </c>
      <c r="H73" t="s">
        <v>15</v>
      </c>
      <c r="I73" t="s">
        <v>16</v>
      </c>
      <c r="J73" t="str">
        <f t="shared" si="1"/>
        <v>Mar</v>
      </c>
    </row>
    <row r="74" spans="1:10" x14ac:dyDescent="0.3">
      <c r="A74" t="s">
        <v>9</v>
      </c>
      <c r="B74" s="3">
        <v>44271</v>
      </c>
      <c r="C74" t="s">
        <v>42</v>
      </c>
      <c r="D74">
        <v>40</v>
      </c>
      <c r="F74">
        <v>-40</v>
      </c>
      <c r="G74" t="s">
        <v>43</v>
      </c>
      <c r="H74" t="s">
        <v>19</v>
      </c>
      <c r="I74" t="s">
        <v>16</v>
      </c>
      <c r="J74" t="str">
        <f t="shared" si="1"/>
        <v>Mar</v>
      </c>
    </row>
    <row r="75" spans="1:10" x14ac:dyDescent="0.3">
      <c r="A75" t="s">
        <v>4</v>
      </c>
      <c r="B75" s="3">
        <v>44272</v>
      </c>
      <c r="C75" t="s">
        <v>44</v>
      </c>
      <c r="D75">
        <v>45.9</v>
      </c>
      <c r="F75">
        <v>-45.9</v>
      </c>
      <c r="G75" t="s">
        <v>45</v>
      </c>
      <c r="H75" t="s">
        <v>30</v>
      </c>
      <c r="I75" t="s">
        <v>16</v>
      </c>
      <c r="J75" t="str">
        <f t="shared" si="1"/>
        <v>Mar</v>
      </c>
    </row>
    <row r="76" spans="1:10" x14ac:dyDescent="0.3">
      <c r="A76" t="s">
        <v>4</v>
      </c>
      <c r="B76" s="3">
        <v>44273</v>
      </c>
      <c r="C76" t="s">
        <v>46</v>
      </c>
      <c r="D76">
        <v>35</v>
      </c>
      <c r="F76">
        <v>-35</v>
      </c>
      <c r="G76" t="s">
        <v>21</v>
      </c>
      <c r="H76" t="s">
        <v>30</v>
      </c>
      <c r="I76" t="s">
        <v>16</v>
      </c>
      <c r="J76" t="str">
        <f t="shared" si="1"/>
        <v>Mar</v>
      </c>
    </row>
    <row r="77" spans="1:10" x14ac:dyDescent="0.3">
      <c r="A77" t="s">
        <v>4</v>
      </c>
      <c r="B77" s="3">
        <v>44274</v>
      </c>
      <c r="C77" t="s">
        <v>13</v>
      </c>
      <c r="D77">
        <v>5</v>
      </c>
      <c r="F77">
        <v>-5</v>
      </c>
      <c r="G77" t="s">
        <v>14</v>
      </c>
      <c r="H77" t="s">
        <v>15</v>
      </c>
      <c r="I77" t="s">
        <v>16</v>
      </c>
      <c r="J77" t="str">
        <f t="shared" si="1"/>
        <v>Mar</v>
      </c>
    </row>
    <row r="78" spans="1:10" x14ac:dyDescent="0.3">
      <c r="A78" t="s">
        <v>4</v>
      </c>
      <c r="B78" s="3">
        <v>44275</v>
      </c>
      <c r="C78" t="s">
        <v>13</v>
      </c>
      <c r="D78">
        <v>5</v>
      </c>
      <c r="F78">
        <v>-5</v>
      </c>
      <c r="G78" t="s">
        <v>14</v>
      </c>
      <c r="H78" t="s">
        <v>15</v>
      </c>
      <c r="I78" t="s">
        <v>16</v>
      </c>
      <c r="J78" t="str">
        <f t="shared" si="1"/>
        <v>Mar</v>
      </c>
    </row>
    <row r="79" spans="1:10" x14ac:dyDescent="0.3">
      <c r="A79" t="s">
        <v>4</v>
      </c>
      <c r="B79" s="3">
        <v>44276</v>
      </c>
      <c r="C79" t="s">
        <v>13</v>
      </c>
      <c r="D79">
        <v>5</v>
      </c>
      <c r="F79">
        <v>-5</v>
      </c>
      <c r="G79" t="s">
        <v>14</v>
      </c>
      <c r="H79" t="s">
        <v>15</v>
      </c>
      <c r="I79" t="s">
        <v>16</v>
      </c>
      <c r="J79" t="str">
        <f t="shared" si="1"/>
        <v>Mar</v>
      </c>
    </row>
    <row r="80" spans="1:10" x14ac:dyDescent="0.3">
      <c r="A80" t="s">
        <v>4</v>
      </c>
      <c r="B80" s="3">
        <v>44277</v>
      </c>
      <c r="C80" t="s">
        <v>23</v>
      </c>
      <c r="D80">
        <v>171</v>
      </c>
      <c r="F80">
        <v>-171</v>
      </c>
      <c r="G80" t="s">
        <v>24</v>
      </c>
      <c r="H80" t="s">
        <v>19</v>
      </c>
      <c r="I80" t="s">
        <v>16</v>
      </c>
      <c r="J80" t="str">
        <f t="shared" si="1"/>
        <v>Mar</v>
      </c>
    </row>
    <row r="81" spans="1:10" x14ac:dyDescent="0.3">
      <c r="A81" t="s">
        <v>4</v>
      </c>
      <c r="B81" s="3">
        <v>44278</v>
      </c>
      <c r="C81" t="s">
        <v>47</v>
      </c>
      <c r="D81">
        <v>37.9</v>
      </c>
      <c r="F81">
        <v>-37.9</v>
      </c>
      <c r="G81" t="s">
        <v>34</v>
      </c>
      <c r="H81" t="s">
        <v>15</v>
      </c>
      <c r="I81" t="s">
        <v>16</v>
      </c>
      <c r="J81" t="str">
        <f t="shared" si="1"/>
        <v>Mar</v>
      </c>
    </row>
    <row r="82" spans="1:10" x14ac:dyDescent="0.3">
      <c r="A82" t="s">
        <v>4</v>
      </c>
      <c r="B82" s="3">
        <v>44279</v>
      </c>
      <c r="C82" t="s">
        <v>48</v>
      </c>
      <c r="D82">
        <v>12.9</v>
      </c>
      <c r="F82">
        <v>-12.9</v>
      </c>
      <c r="G82" t="s">
        <v>34</v>
      </c>
      <c r="H82" t="s">
        <v>15</v>
      </c>
      <c r="I82" t="s">
        <v>16</v>
      </c>
      <c r="J82" t="str">
        <f t="shared" si="1"/>
        <v>Mar</v>
      </c>
    </row>
    <row r="83" spans="1:10" x14ac:dyDescent="0.3">
      <c r="A83" t="s">
        <v>9</v>
      </c>
      <c r="B83" s="3">
        <v>44280</v>
      </c>
      <c r="C83" t="s">
        <v>49</v>
      </c>
      <c r="D83">
        <v>55</v>
      </c>
      <c r="F83">
        <v>-55</v>
      </c>
      <c r="G83" t="s">
        <v>50</v>
      </c>
      <c r="H83" t="s">
        <v>51</v>
      </c>
      <c r="I83" t="s">
        <v>16</v>
      </c>
      <c r="J83" t="str">
        <f t="shared" si="1"/>
        <v>Mar</v>
      </c>
    </row>
    <row r="84" spans="1:10" x14ac:dyDescent="0.3">
      <c r="A84" t="s">
        <v>4</v>
      </c>
      <c r="B84" s="3">
        <v>44281</v>
      </c>
      <c r="C84" t="s">
        <v>27</v>
      </c>
      <c r="D84">
        <v>64.099999999999994</v>
      </c>
      <c r="F84">
        <v>-64.099999999999994</v>
      </c>
      <c r="G84" t="s">
        <v>28</v>
      </c>
      <c r="H84" t="s">
        <v>22</v>
      </c>
      <c r="I84" t="s">
        <v>16</v>
      </c>
      <c r="J84" t="str">
        <f t="shared" si="1"/>
        <v>Mar</v>
      </c>
    </row>
    <row r="85" spans="1:10" x14ac:dyDescent="0.3">
      <c r="A85" t="s">
        <v>4</v>
      </c>
      <c r="B85" s="3">
        <v>44282</v>
      </c>
      <c r="C85" t="s">
        <v>13</v>
      </c>
      <c r="D85">
        <v>5</v>
      </c>
      <c r="F85">
        <v>-5</v>
      </c>
      <c r="G85" t="s">
        <v>14</v>
      </c>
      <c r="H85" t="s">
        <v>15</v>
      </c>
      <c r="I85" t="s">
        <v>16</v>
      </c>
      <c r="J85" t="str">
        <f t="shared" si="1"/>
        <v>Mar</v>
      </c>
    </row>
    <row r="86" spans="1:10" x14ac:dyDescent="0.3">
      <c r="A86" t="s">
        <v>4</v>
      </c>
      <c r="B86" s="3">
        <v>44283</v>
      </c>
      <c r="C86" t="s">
        <v>13</v>
      </c>
      <c r="D86">
        <v>5</v>
      </c>
      <c r="F86">
        <v>-5</v>
      </c>
      <c r="G86" t="s">
        <v>14</v>
      </c>
      <c r="H86" t="s">
        <v>15</v>
      </c>
      <c r="I86" t="s">
        <v>16</v>
      </c>
      <c r="J86" t="str">
        <f t="shared" si="1"/>
        <v>Mar</v>
      </c>
    </row>
    <row r="87" spans="1:10" x14ac:dyDescent="0.3">
      <c r="A87" t="s">
        <v>4</v>
      </c>
      <c r="B87" s="3">
        <v>44284</v>
      </c>
      <c r="C87" t="s">
        <v>13</v>
      </c>
      <c r="D87">
        <v>5</v>
      </c>
      <c r="F87">
        <v>-5</v>
      </c>
      <c r="G87" t="s">
        <v>14</v>
      </c>
      <c r="H87" t="s">
        <v>15</v>
      </c>
      <c r="I87" t="s">
        <v>16</v>
      </c>
      <c r="J87" t="str">
        <f t="shared" si="1"/>
        <v>Mar</v>
      </c>
    </row>
    <row r="88" spans="1:10" x14ac:dyDescent="0.3">
      <c r="A88" t="s">
        <v>4</v>
      </c>
      <c r="B88" s="3">
        <v>44285</v>
      </c>
      <c r="C88" t="s">
        <v>13</v>
      </c>
      <c r="D88">
        <v>5</v>
      </c>
      <c r="F88">
        <v>-5</v>
      </c>
      <c r="G88" t="s">
        <v>14</v>
      </c>
      <c r="H88" t="s">
        <v>15</v>
      </c>
      <c r="I88" t="s">
        <v>16</v>
      </c>
      <c r="J88" t="str">
        <f t="shared" si="1"/>
        <v>Mar</v>
      </c>
    </row>
    <row r="89" spans="1:10" x14ac:dyDescent="0.3">
      <c r="A89" t="s">
        <v>4</v>
      </c>
      <c r="B89" s="3">
        <v>44286</v>
      </c>
      <c r="C89" t="s">
        <v>13</v>
      </c>
      <c r="D89">
        <v>5</v>
      </c>
      <c r="F89">
        <v>-5</v>
      </c>
      <c r="G89" t="s">
        <v>14</v>
      </c>
      <c r="H89" t="s">
        <v>15</v>
      </c>
      <c r="I89" t="s">
        <v>16</v>
      </c>
      <c r="J89" t="str">
        <f t="shared" si="1"/>
        <v>Mar</v>
      </c>
    </row>
    <row r="90" spans="1:10" x14ac:dyDescent="0.3">
      <c r="A90" t="s">
        <v>4</v>
      </c>
      <c r="B90" s="3">
        <v>44287</v>
      </c>
      <c r="C90" t="s">
        <v>23</v>
      </c>
      <c r="D90">
        <v>162.9</v>
      </c>
      <c r="F90">
        <v>-162.9</v>
      </c>
      <c r="G90" t="s">
        <v>24</v>
      </c>
      <c r="H90" t="s">
        <v>19</v>
      </c>
      <c r="I90" t="s">
        <v>16</v>
      </c>
      <c r="J90" t="str">
        <f t="shared" si="1"/>
        <v>Apr</v>
      </c>
    </row>
    <row r="91" spans="1:10" x14ac:dyDescent="0.3">
      <c r="A91" t="s">
        <v>4</v>
      </c>
      <c r="B91" s="3">
        <v>44288</v>
      </c>
      <c r="C91" t="s">
        <v>52</v>
      </c>
      <c r="D91">
        <v>125.9</v>
      </c>
      <c r="F91">
        <v>-125.9</v>
      </c>
      <c r="G91" t="s">
        <v>32</v>
      </c>
      <c r="H91" t="s">
        <v>30</v>
      </c>
      <c r="I91" t="s">
        <v>16</v>
      </c>
      <c r="J91" t="str">
        <f t="shared" si="1"/>
        <v>Apr</v>
      </c>
    </row>
    <row r="92" spans="1:10" x14ac:dyDescent="0.3">
      <c r="A92" t="s">
        <v>4</v>
      </c>
      <c r="B92" s="3">
        <v>44289</v>
      </c>
      <c r="C92" t="s">
        <v>54</v>
      </c>
      <c r="D92">
        <v>137</v>
      </c>
      <c r="F92">
        <v>-137</v>
      </c>
      <c r="G92" t="s">
        <v>32</v>
      </c>
      <c r="H92" t="s">
        <v>30</v>
      </c>
      <c r="I92" t="s">
        <v>16</v>
      </c>
      <c r="J92" t="str">
        <f t="shared" si="1"/>
        <v>Apr</v>
      </c>
    </row>
    <row r="93" spans="1:10" x14ac:dyDescent="0.3">
      <c r="A93" t="s">
        <v>4</v>
      </c>
      <c r="B93" s="3">
        <v>44290</v>
      </c>
      <c r="C93" t="s">
        <v>31</v>
      </c>
      <c r="D93">
        <v>146.1</v>
      </c>
      <c r="F93">
        <v>-146.1</v>
      </c>
      <c r="G93" t="s">
        <v>32</v>
      </c>
      <c r="H93" t="s">
        <v>30</v>
      </c>
      <c r="I93" t="s">
        <v>16</v>
      </c>
      <c r="J93" t="str">
        <f t="shared" si="1"/>
        <v>Apr</v>
      </c>
    </row>
    <row r="94" spans="1:10" x14ac:dyDescent="0.3">
      <c r="A94" t="s">
        <v>4</v>
      </c>
      <c r="B94" s="3">
        <v>44291</v>
      </c>
      <c r="C94" t="s">
        <v>35</v>
      </c>
      <c r="D94">
        <v>24.1</v>
      </c>
      <c r="F94">
        <v>-24.1</v>
      </c>
      <c r="G94" t="s">
        <v>36</v>
      </c>
      <c r="H94" t="s">
        <v>22</v>
      </c>
      <c r="I94" t="s">
        <v>16</v>
      </c>
      <c r="J94" t="str">
        <f t="shared" si="1"/>
        <v>Apr</v>
      </c>
    </row>
    <row r="95" spans="1:10" x14ac:dyDescent="0.3">
      <c r="A95" t="s">
        <v>9</v>
      </c>
      <c r="B95" s="3">
        <v>44292</v>
      </c>
      <c r="C95" t="s">
        <v>10</v>
      </c>
      <c r="E95">
        <v>4000</v>
      </c>
      <c r="F95">
        <v>4000</v>
      </c>
      <c r="G95" t="s">
        <v>11</v>
      </c>
      <c r="H95" t="s">
        <v>11</v>
      </c>
      <c r="I95" t="s">
        <v>12</v>
      </c>
      <c r="J95" t="str">
        <f t="shared" si="1"/>
        <v>Apr</v>
      </c>
    </row>
    <row r="96" spans="1:10" x14ac:dyDescent="0.3">
      <c r="A96" t="s">
        <v>4</v>
      </c>
      <c r="B96" s="3">
        <v>44293</v>
      </c>
      <c r="C96" t="s">
        <v>13</v>
      </c>
      <c r="D96">
        <v>5</v>
      </c>
      <c r="F96">
        <v>-5</v>
      </c>
      <c r="G96" t="s">
        <v>14</v>
      </c>
      <c r="H96" t="s">
        <v>15</v>
      </c>
      <c r="I96" t="s">
        <v>16</v>
      </c>
      <c r="J96" t="str">
        <f t="shared" si="1"/>
        <v>Apr</v>
      </c>
    </row>
    <row r="97" spans="1:10" x14ac:dyDescent="0.3">
      <c r="A97" t="s">
        <v>9</v>
      </c>
      <c r="B97" s="3">
        <v>44294</v>
      </c>
      <c r="C97" t="s">
        <v>17</v>
      </c>
      <c r="D97">
        <v>900</v>
      </c>
      <c r="F97">
        <v>-900</v>
      </c>
      <c r="G97" t="s">
        <v>18</v>
      </c>
      <c r="H97" t="s">
        <v>19</v>
      </c>
      <c r="I97" t="s">
        <v>16</v>
      </c>
      <c r="J97" t="str">
        <f t="shared" si="1"/>
        <v>Apr</v>
      </c>
    </row>
    <row r="98" spans="1:10" x14ac:dyDescent="0.3">
      <c r="A98" t="s">
        <v>9</v>
      </c>
      <c r="B98" s="3">
        <v>44295</v>
      </c>
      <c r="C98" t="s">
        <v>20</v>
      </c>
      <c r="D98">
        <v>150</v>
      </c>
      <c r="F98">
        <v>-150</v>
      </c>
      <c r="G98" t="s">
        <v>21</v>
      </c>
      <c r="H98" t="s">
        <v>22</v>
      </c>
      <c r="I98" t="s">
        <v>16</v>
      </c>
      <c r="J98" t="str">
        <f t="shared" si="1"/>
        <v>Apr</v>
      </c>
    </row>
    <row r="99" spans="1:10" x14ac:dyDescent="0.3">
      <c r="A99" t="s">
        <v>4</v>
      </c>
      <c r="B99" s="3">
        <v>44296</v>
      </c>
      <c r="C99" t="s">
        <v>13</v>
      </c>
      <c r="D99">
        <v>5</v>
      </c>
      <c r="F99">
        <v>-5</v>
      </c>
      <c r="G99" t="s">
        <v>14</v>
      </c>
      <c r="H99" t="s">
        <v>15</v>
      </c>
      <c r="I99" t="s">
        <v>16</v>
      </c>
      <c r="J99" t="str">
        <f t="shared" si="1"/>
        <v>Apr</v>
      </c>
    </row>
    <row r="100" spans="1:10" x14ac:dyDescent="0.3">
      <c r="A100" t="s">
        <v>4</v>
      </c>
      <c r="B100" s="3">
        <v>44297</v>
      </c>
      <c r="C100" t="s">
        <v>13</v>
      </c>
      <c r="D100">
        <v>5</v>
      </c>
      <c r="F100">
        <v>-5</v>
      </c>
      <c r="G100" t="s">
        <v>14</v>
      </c>
      <c r="H100" t="s">
        <v>15</v>
      </c>
      <c r="I100" t="s">
        <v>16</v>
      </c>
      <c r="J100" t="str">
        <f t="shared" si="1"/>
        <v>Apr</v>
      </c>
    </row>
    <row r="101" spans="1:10" x14ac:dyDescent="0.3">
      <c r="A101" t="s">
        <v>4</v>
      </c>
      <c r="B101" s="3">
        <v>44298</v>
      </c>
      <c r="C101" t="s">
        <v>13</v>
      </c>
      <c r="D101">
        <v>5</v>
      </c>
      <c r="F101">
        <v>-5</v>
      </c>
      <c r="G101" t="s">
        <v>14</v>
      </c>
      <c r="H101" t="s">
        <v>15</v>
      </c>
      <c r="I101" t="s">
        <v>16</v>
      </c>
      <c r="J101" t="str">
        <f t="shared" si="1"/>
        <v>Apr</v>
      </c>
    </row>
    <row r="102" spans="1:10" x14ac:dyDescent="0.3">
      <c r="A102" t="s">
        <v>4</v>
      </c>
      <c r="B102" s="3">
        <v>44299</v>
      </c>
      <c r="C102" t="s">
        <v>13</v>
      </c>
      <c r="D102">
        <v>5</v>
      </c>
      <c r="F102">
        <v>-5</v>
      </c>
      <c r="G102" t="s">
        <v>14</v>
      </c>
      <c r="H102" t="s">
        <v>15</v>
      </c>
      <c r="I102" t="s">
        <v>16</v>
      </c>
      <c r="J102" t="str">
        <f t="shared" si="1"/>
        <v>Apr</v>
      </c>
    </row>
    <row r="103" spans="1:10" x14ac:dyDescent="0.3">
      <c r="A103" t="s">
        <v>4</v>
      </c>
      <c r="B103" s="3">
        <v>44300</v>
      </c>
      <c r="C103" t="s">
        <v>23</v>
      </c>
      <c r="D103">
        <v>149</v>
      </c>
      <c r="F103">
        <v>-149</v>
      </c>
      <c r="G103" t="s">
        <v>24</v>
      </c>
      <c r="H103" t="s">
        <v>19</v>
      </c>
      <c r="I103" t="s">
        <v>16</v>
      </c>
      <c r="J103" t="str">
        <f t="shared" si="1"/>
        <v>Apr</v>
      </c>
    </row>
    <row r="104" spans="1:10" x14ac:dyDescent="0.3">
      <c r="A104" t="s">
        <v>9</v>
      </c>
      <c r="B104" s="3">
        <v>44301</v>
      </c>
      <c r="C104" t="s">
        <v>25</v>
      </c>
      <c r="D104">
        <v>52.1</v>
      </c>
      <c r="F104">
        <v>-52.1</v>
      </c>
      <c r="G104" t="s">
        <v>26</v>
      </c>
      <c r="H104" t="s">
        <v>19</v>
      </c>
      <c r="I104" t="s">
        <v>16</v>
      </c>
      <c r="J104" t="str">
        <f t="shared" si="1"/>
        <v>Apr</v>
      </c>
    </row>
    <row r="105" spans="1:10" x14ac:dyDescent="0.3">
      <c r="A105" t="s">
        <v>4</v>
      </c>
      <c r="B105" s="3">
        <v>44302</v>
      </c>
      <c r="C105" t="s">
        <v>13</v>
      </c>
      <c r="D105">
        <v>5</v>
      </c>
      <c r="F105">
        <v>-5</v>
      </c>
      <c r="G105" t="s">
        <v>14</v>
      </c>
      <c r="H105" t="s">
        <v>15</v>
      </c>
      <c r="I105" t="s">
        <v>16</v>
      </c>
      <c r="J105" t="str">
        <f t="shared" si="1"/>
        <v>Apr</v>
      </c>
    </row>
    <row r="106" spans="1:10" x14ac:dyDescent="0.3">
      <c r="A106" t="s">
        <v>4</v>
      </c>
      <c r="B106" s="3">
        <v>44303</v>
      </c>
      <c r="C106" t="s">
        <v>13</v>
      </c>
      <c r="D106">
        <v>5</v>
      </c>
      <c r="F106">
        <v>-5</v>
      </c>
      <c r="G106" t="s">
        <v>14</v>
      </c>
      <c r="H106" t="s">
        <v>15</v>
      </c>
      <c r="I106" t="s">
        <v>16</v>
      </c>
      <c r="J106" t="str">
        <f t="shared" si="1"/>
        <v>Apr</v>
      </c>
    </row>
    <row r="107" spans="1:10" x14ac:dyDescent="0.3">
      <c r="A107" t="s">
        <v>4</v>
      </c>
      <c r="B107" s="3">
        <v>44304</v>
      </c>
      <c r="C107" t="s">
        <v>27</v>
      </c>
      <c r="D107">
        <v>78.900000000000006</v>
      </c>
      <c r="F107">
        <v>-78.900000000000006</v>
      </c>
      <c r="G107" t="s">
        <v>28</v>
      </c>
      <c r="H107" t="s">
        <v>22</v>
      </c>
      <c r="I107" t="s">
        <v>16</v>
      </c>
      <c r="J107" t="str">
        <f t="shared" si="1"/>
        <v>Apr</v>
      </c>
    </row>
    <row r="108" spans="1:10" x14ac:dyDescent="0.3">
      <c r="A108" t="s">
        <v>4</v>
      </c>
      <c r="B108" s="3">
        <v>44305</v>
      </c>
      <c r="C108" t="s">
        <v>13</v>
      </c>
      <c r="D108">
        <v>5</v>
      </c>
      <c r="F108">
        <v>-5</v>
      </c>
      <c r="G108" t="s">
        <v>14</v>
      </c>
      <c r="H108" t="s">
        <v>15</v>
      </c>
      <c r="I108" t="s">
        <v>16</v>
      </c>
      <c r="J108" t="str">
        <f t="shared" si="1"/>
        <v>Apr</v>
      </c>
    </row>
    <row r="109" spans="1:10" x14ac:dyDescent="0.3">
      <c r="A109" t="s">
        <v>4</v>
      </c>
      <c r="B109" s="3">
        <v>44306</v>
      </c>
      <c r="C109" t="s">
        <v>13</v>
      </c>
      <c r="D109">
        <v>5</v>
      </c>
      <c r="F109">
        <v>-5</v>
      </c>
      <c r="G109" t="s">
        <v>14</v>
      </c>
      <c r="H109" t="s">
        <v>15</v>
      </c>
      <c r="I109" t="s">
        <v>16</v>
      </c>
      <c r="J109" t="str">
        <f t="shared" si="1"/>
        <v>Apr</v>
      </c>
    </row>
    <row r="110" spans="1:10" x14ac:dyDescent="0.3">
      <c r="A110" t="s">
        <v>4</v>
      </c>
      <c r="B110" s="3">
        <v>44307</v>
      </c>
      <c r="C110" t="s">
        <v>23</v>
      </c>
      <c r="D110">
        <v>137</v>
      </c>
      <c r="F110">
        <v>-137</v>
      </c>
      <c r="G110" t="s">
        <v>24</v>
      </c>
      <c r="H110" t="s">
        <v>19</v>
      </c>
      <c r="I110" t="s">
        <v>16</v>
      </c>
      <c r="J110" t="str">
        <f t="shared" si="1"/>
        <v>Apr</v>
      </c>
    </row>
    <row r="111" spans="1:10" x14ac:dyDescent="0.3">
      <c r="A111" t="s">
        <v>4</v>
      </c>
      <c r="B111" s="3">
        <v>44308</v>
      </c>
      <c r="C111" t="s">
        <v>13</v>
      </c>
      <c r="D111">
        <v>5</v>
      </c>
      <c r="F111">
        <v>-5</v>
      </c>
      <c r="G111" t="s">
        <v>14</v>
      </c>
      <c r="H111" t="s">
        <v>15</v>
      </c>
      <c r="I111" t="s">
        <v>16</v>
      </c>
      <c r="J111" t="str">
        <f t="shared" si="1"/>
        <v>Apr</v>
      </c>
    </row>
    <row r="112" spans="1:10" x14ac:dyDescent="0.3">
      <c r="A112" t="s">
        <v>4</v>
      </c>
      <c r="B112" s="3">
        <v>44309</v>
      </c>
      <c r="C112" t="s">
        <v>13</v>
      </c>
      <c r="D112">
        <v>5</v>
      </c>
      <c r="F112">
        <v>-5</v>
      </c>
      <c r="G112" t="s">
        <v>14</v>
      </c>
      <c r="H112" t="s">
        <v>15</v>
      </c>
      <c r="I112" t="s">
        <v>16</v>
      </c>
      <c r="J112" t="str">
        <f t="shared" si="1"/>
        <v>Apr</v>
      </c>
    </row>
    <row r="113" spans="1:10" x14ac:dyDescent="0.3">
      <c r="A113" t="s">
        <v>4</v>
      </c>
      <c r="B113" s="3">
        <v>44310</v>
      </c>
      <c r="C113" t="s">
        <v>29</v>
      </c>
      <c r="D113">
        <v>41.8</v>
      </c>
      <c r="F113">
        <v>-41.8</v>
      </c>
      <c r="G113" t="s">
        <v>21</v>
      </c>
      <c r="H113" t="s">
        <v>30</v>
      </c>
      <c r="I113" t="s">
        <v>16</v>
      </c>
      <c r="J113" t="str">
        <f t="shared" si="1"/>
        <v>Apr</v>
      </c>
    </row>
    <row r="114" spans="1:10" x14ac:dyDescent="0.3">
      <c r="A114" t="s">
        <v>4</v>
      </c>
      <c r="B114" s="3">
        <v>44311</v>
      </c>
      <c r="C114" t="s">
        <v>31</v>
      </c>
      <c r="D114">
        <v>99.9</v>
      </c>
      <c r="F114">
        <v>-99.9</v>
      </c>
      <c r="G114" t="s">
        <v>32</v>
      </c>
      <c r="H114" t="s">
        <v>30</v>
      </c>
      <c r="I114" t="s">
        <v>16</v>
      </c>
      <c r="J114" t="str">
        <f t="shared" si="1"/>
        <v>Apr</v>
      </c>
    </row>
    <row r="115" spans="1:10" x14ac:dyDescent="0.3">
      <c r="A115" t="s">
        <v>4</v>
      </c>
      <c r="B115" s="3">
        <v>44312</v>
      </c>
      <c r="C115" t="s">
        <v>33</v>
      </c>
      <c r="D115">
        <v>54</v>
      </c>
      <c r="F115">
        <v>-54</v>
      </c>
      <c r="G115" t="s">
        <v>34</v>
      </c>
      <c r="H115" t="s">
        <v>15</v>
      </c>
      <c r="I115" t="s">
        <v>16</v>
      </c>
      <c r="J115" t="str">
        <f t="shared" si="1"/>
        <v>Apr</v>
      </c>
    </row>
    <row r="116" spans="1:10" x14ac:dyDescent="0.3">
      <c r="A116" t="s">
        <v>4</v>
      </c>
      <c r="B116" s="3">
        <v>44313</v>
      </c>
      <c r="C116" t="s">
        <v>35</v>
      </c>
      <c r="D116">
        <v>30</v>
      </c>
      <c r="F116">
        <v>-30</v>
      </c>
      <c r="G116" t="s">
        <v>36</v>
      </c>
      <c r="H116" t="s">
        <v>22</v>
      </c>
      <c r="I116" t="s">
        <v>16</v>
      </c>
      <c r="J116" t="str">
        <f t="shared" si="1"/>
        <v>Apr</v>
      </c>
    </row>
    <row r="117" spans="1:10" x14ac:dyDescent="0.3">
      <c r="A117" t="s">
        <v>9</v>
      </c>
      <c r="B117" s="3">
        <v>44314</v>
      </c>
      <c r="C117" t="s">
        <v>37</v>
      </c>
      <c r="D117">
        <v>30</v>
      </c>
      <c r="F117">
        <v>-30</v>
      </c>
      <c r="G117" t="s">
        <v>38</v>
      </c>
      <c r="H117" t="s">
        <v>30</v>
      </c>
      <c r="I117" t="s">
        <v>16</v>
      </c>
      <c r="J117" t="str">
        <f t="shared" si="1"/>
        <v>Apr</v>
      </c>
    </row>
    <row r="118" spans="1:10" x14ac:dyDescent="0.3">
      <c r="A118" t="s">
        <v>4</v>
      </c>
      <c r="B118" s="3">
        <v>44315</v>
      </c>
      <c r="C118" t="s">
        <v>13</v>
      </c>
      <c r="D118">
        <v>5</v>
      </c>
      <c r="F118">
        <v>-5</v>
      </c>
      <c r="G118" t="s">
        <v>14</v>
      </c>
      <c r="H118" t="s">
        <v>15</v>
      </c>
      <c r="I118" t="s">
        <v>16</v>
      </c>
      <c r="J118" t="str">
        <f t="shared" si="1"/>
        <v>Apr</v>
      </c>
    </row>
    <row r="119" spans="1:10" x14ac:dyDescent="0.3">
      <c r="A119" t="s">
        <v>4</v>
      </c>
      <c r="B119" s="3">
        <v>44316</v>
      </c>
      <c r="C119" t="s">
        <v>13</v>
      </c>
      <c r="D119">
        <v>5</v>
      </c>
      <c r="F119">
        <v>-5</v>
      </c>
      <c r="G119" t="s">
        <v>14</v>
      </c>
      <c r="H119" t="s">
        <v>15</v>
      </c>
      <c r="I119" t="s">
        <v>16</v>
      </c>
      <c r="J119" t="str">
        <f t="shared" si="1"/>
        <v>Apr</v>
      </c>
    </row>
    <row r="120" spans="1:10" x14ac:dyDescent="0.3">
      <c r="A120" t="s">
        <v>9</v>
      </c>
      <c r="B120" s="3">
        <v>44317</v>
      </c>
      <c r="C120" t="s">
        <v>55</v>
      </c>
      <c r="D120">
        <v>75</v>
      </c>
      <c r="F120">
        <v>-75</v>
      </c>
      <c r="G120" t="s">
        <v>40</v>
      </c>
      <c r="H120" t="s">
        <v>41</v>
      </c>
      <c r="I120" t="s">
        <v>16</v>
      </c>
      <c r="J120" t="str">
        <f t="shared" si="1"/>
        <v>May</v>
      </c>
    </row>
    <row r="121" spans="1:10" x14ac:dyDescent="0.3">
      <c r="A121" t="s">
        <v>9</v>
      </c>
      <c r="B121" s="3">
        <v>44318</v>
      </c>
      <c r="C121" t="s">
        <v>42</v>
      </c>
      <c r="D121">
        <v>40</v>
      </c>
      <c r="F121">
        <v>-40</v>
      </c>
      <c r="G121" t="s">
        <v>43</v>
      </c>
      <c r="H121" t="s">
        <v>19</v>
      </c>
      <c r="I121" t="s">
        <v>16</v>
      </c>
      <c r="J121" t="str">
        <f t="shared" si="1"/>
        <v>May</v>
      </c>
    </row>
    <row r="122" spans="1:10" x14ac:dyDescent="0.3">
      <c r="A122" t="s">
        <v>4</v>
      </c>
      <c r="B122" s="3">
        <v>44319</v>
      </c>
      <c r="C122" t="s">
        <v>44</v>
      </c>
      <c r="D122">
        <v>46.8</v>
      </c>
      <c r="F122">
        <v>-46.8</v>
      </c>
      <c r="G122" t="s">
        <v>45</v>
      </c>
      <c r="H122" t="s">
        <v>30</v>
      </c>
      <c r="I122" t="s">
        <v>16</v>
      </c>
      <c r="J122" t="str">
        <f t="shared" si="1"/>
        <v>May</v>
      </c>
    </row>
    <row r="123" spans="1:10" x14ac:dyDescent="0.3">
      <c r="A123" t="s">
        <v>4</v>
      </c>
      <c r="B123" s="3">
        <v>44320</v>
      </c>
      <c r="C123" t="s">
        <v>46</v>
      </c>
      <c r="D123">
        <v>35</v>
      </c>
      <c r="F123">
        <v>-35</v>
      </c>
      <c r="G123" t="s">
        <v>21</v>
      </c>
      <c r="H123" t="s">
        <v>30</v>
      </c>
      <c r="I123" t="s">
        <v>16</v>
      </c>
      <c r="J123" t="str">
        <f t="shared" si="1"/>
        <v>May</v>
      </c>
    </row>
    <row r="124" spans="1:10" x14ac:dyDescent="0.3">
      <c r="A124" t="s">
        <v>4</v>
      </c>
      <c r="B124" s="3">
        <v>44321</v>
      </c>
      <c r="C124" t="s">
        <v>13</v>
      </c>
      <c r="D124">
        <v>5</v>
      </c>
      <c r="F124">
        <v>-5</v>
      </c>
      <c r="G124" t="s">
        <v>14</v>
      </c>
      <c r="H124" t="s">
        <v>15</v>
      </c>
      <c r="I124" t="s">
        <v>16</v>
      </c>
      <c r="J124" t="str">
        <f t="shared" si="1"/>
        <v>May</v>
      </c>
    </row>
    <row r="125" spans="1:10" x14ac:dyDescent="0.3">
      <c r="A125" t="s">
        <v>4</v>
      </c>
      <c r="B125" s="3">
        <v>44322</v>
      </c>
      <c r="C125" t="s">
        <v>13</v>
      </c>
      <c r="D125">
        <v>5</v>
      </c>
      <c r="F125">
        <v>-5</v>
      </c>
      <c r="G125" t="s">
        <v>14</v>
      </c>
      <c r="H125" t="s">
        <v>15</v>
      </c>
      <c r="I125" t="s">
        <v>16</v>
      </c>
      <c r="J125" t="str">
        <f t="shared" si="1"/>
        <v>May</v>
      </c>
    </row>
    <row r="126" spans="1:10" x14ac:dyDescent="0.3">
      <c r="A126" t="s">
        <v>4</v>
      </c>
      <c r="B126" s="3">
        <v>44323</v>
      </c>
      <c r="C126" t="s">
        <v>13</v>
      </c>
      <c r="D126">
        <v>5</v>
      </c>
      <c r="F126">
        <v>-5</v>
      </c>
      <c r="G126" t="s">
        <v>14</v>
      </c>
      <c r="H126" t="s">
        <v>15</v>
      </c>
      <c r="I126" t="s">
        <v>16</v>
      </c>
      <c r="J126" t="str">
        <f t="shared" si="1"/>
        <v>May</v>
      </c>
    </row>
    <row r="127" spans="1:10" x14ac:dyDescent="0.3">
      <c r="A127" t="s">
        <v>4</v>
      </c>
      <c r="B127" s="3">
        <v>44324</v>
      </c>
      <c r="C127" t="s">
        <v>23</v>
      </c>
      <c r="D127">
        <v>171.9</v>
      </c>
      <c r="F127">
        <v>-171.9</v>
      </c>
      <c r="G127" t="s">
        <v>24</v>
      </c>
      <c r="H127" t="s">
        <v>19</v>
      </c>
      <c r="I127" t="s">
        <v>16</v>
      </c>
      <c r="J127" t="str">
        <f t="shared" si="1"/>
        <v>May</v>
      </c>
    </row>
    <row r="128" spans="1:10" x14ac:dyDescent="0.3">
      <c r="A128" t="s">
        <v>4</v>
      </c>
      <c r="B128" s="3">
        <v>44325</v>
      </c>
      <c r="C128" t="s">
        <v>47</v>
      </c>
      <c r="D128">
        <v>39</v>
      </c>
      <c r="F128">
        <v>-39</v>
      </c>
      <c r="G128" t="s">
        <v>34</v>
      </c>
      <c r="H128" t="s">
        <v>15</v>
      </c>
      <c r="I128" t="s">
        <v>16</v>
      </c>
      <c r="J128" t="str">
        <f t="shared" si="1"/>
        <v>May</v>
      </c>
    </row>
    <row r="129" spans="1:10" x14ac:dyDescent="0.3">
      <c r="A129" t="s">
        <v>4</v>
      </c>
      <c r="B129" s="3">
        <v>44326</v>
      </c>
      <c r="C129" t="s">
        <v>48</v>
      </c>
      <c r="D129">
        <v>14</v>
      </c>
      <c r="F129">
        <v>-14</v>
      </c>
      <c r="G129" t="s">
        <v>34</v>
      </c>
      <c r="H129" t="s">
        <v>15</v>
      </c>
      <c r="I129" t="s">
        <v>16</v>
      </c>
      <c r="J129" t="str">
        <f t="shared" si="1"/>
        <v>May</v>
      </c>
    </row>
    <row r="130" spans="1:10" x14ac:dyDescent="0.3">
      <c r="A130" t="s">
        <v>9</v>
      </c>
      <c r="B130" s="3">
        <v>44327</v>
      </c>
      <c r="C130" t="s">
        <v>49</v>
      </c>
      <c r="D130">
        <v>55</v>
      </c>
      <c r="F130">
        <v>-55</v>
      </c>
      <c r="G130" t="s">
        <v>50</v>
      </c>
      <c r="H130" t="s">
        <v>51</v>
      </c>
      <c r="I130" t="s">
        <v>16</v>
      </c>
      <c r="J130" t="str">
        <f t="shared" ref="J130:J193" si="2">TEXT(B130,"mmm")</f>
        <v>May</v>
      </c>
    </row>
    <row r="131" spans="1:10" x14ac:dyDescent="0.3">
      <c r="A131" t="s">
        <v>4</v>
      </c>
      <c r="B131" s="3">
        <v>44328</v>
      </c>
      <c r="C131" t="s">
        <v>27</v>
      </c>
      <c r="D131">
        <v>65</v>
      </c>
      <c r="F131">
        <v>-65</v>
      </c>
      <c r="G131" t="s">
        <v>28</v>
      </c>
      <c r="H131" t="s">
        <v>22</v>
      </c>
      <c r="I131" t="s">
        <v>16</v>
      </c>
      <c r="J131" t="str">
        <f t="shared" si="2"/>
        <v>May</v>
      </c>
    </row>
    <row r="132" spans="1:10" x14ac:dyDescent="0.3">
      <c r="A132" t="s">
        <v>4</v>
      </c>
      <c r="B132" s="3">
        <v>44329</v>
      </c>
      <c r="C132" t="s">
        <v>13</v>
      </c>
      <c r="D132">
        <v>5</v>
      </c>
      <c r="F132">
        <v>-5</v>
      </c>
      <c r="G132" t="s">
        <v>14</v>
      </c>
      <c r="H132" t="s">
        <v>15</v>
      </c>
      <c r="I132" t="s">
        <v>16</v>
      </c>
      <c r="J132" t="str">
        <f t="shared" si="2"/>
        <v>May</v>
      </c>
    </row>
    <row r="133" spans="1:10" x14ac:dyDescent="0.3">
      <c r="A133" t="s">
        <v>4</v>
      </c>
      <c r="B133" s="3">
        <v>44330</v>
      </c>
      <c r="C133" t="s">
        <v>13</v>
      </c>
      <c r="D133">
        <v>5</v>
      </c>
      <c r="F133">
        <v>-5</v>
      </c>
      <c r="G133" t="s">
        <v>14</v>
      </c>
      <c r="H133" t="s">
        <v>15</v>
      </c>
      <c r="I133" t="s">
        <v>16</v>
      </c>
      <c r="J133" t="str">
        <f t="shared" si="2"/>
        <v>May</v>
      </c>
    </row>
    <row r="134" spans="1:10" x14ac:dyDescent="0.3">
      <c r="A134" t="s">
        <v>4</v>
      </c>
      <c r="B134" s="3">
        <v>44331</v>
      </c>
      <c r="C134" t="s">
        <v>13</v>
      </c>
      <c r="D134">
        <v>5</v>
      </c>
      <c r="F134">
        <v>-5</v>
      </c>
      <c r="G134" t="s">
        <v>14</v>
      </c>
      <c r="H134" t="s">
        <v>15</v>
      </c>
      <c r="I134" t="s">
        <v>16</v>
      </c>
      <c r="J134" t="str">
        <f t="shared" si="2"/>
        <v>May</v>
      </c>
    </row>
    <row r="135" spans="1:10" x14ac:dyDescent="0.3">
      <c r="A135" t="s">
        <v>4</v>
      </c>
      <c r="B135" s="3">
        <v>44332</v>
      </c>
      <c r="C135" t="s">
        <v>13</v>
      </c>
      <c r="D135">
        <v>5</v>
      </c>
      <c r="F135">
        <v>-5</v>
      </c>
      <c r="G135" t="s">
        <v>14</v>
      </c>
      <c r="H135" t="s">
        <v>15</v>
      </c>
      <c r="I135" t="s">
        <v>16</v>
      </c>
      <c r="J135" t="str">
        <f t="shared" si="2"/>
        <v>May</v>
      </c>
    </row>
    <row r="136" spans="1:10" x14ac:dyDescent="0.3">
      <c r="A136" t="s">
        <v>4</v>
      </c>
      <c r="B136" s="3">
        <v>44333</v>
      </c>
      <c r="C136" t="s">
        <v>13</v>
      </c>
      <c r="D136">
        <v>5</v>
      </c>
      <c r="F136">
        <v>-5</v>
      </c>
      <c r="G136" t="s">
        <v>14</v>
      </c>
      <c r="H136" t="s">
        <v>15</v>
      </c>
      <c r="I136" t="s">
        <v>16</v>
      </c>
      <c r="J136" t="str">
        <f t="shared" si="2"/>
        <v>May</v>
      </c>
    </row>
    <row r="137" spans="1:10" x14ac:dyDescent="0.3">
      <c r="A137" t="s">
        <v>4</v>
      </c>
      <c r="B137" s="3">
        <v>44334</v>
      </c>
      <c r="C137" t="s">
        <v>23</v>
      </c>
      <c r="D137">
        <v>209</v>
      </c>
      <c r="F137">
        <v>-209</v>
      </c>
      <c r="G137" t="s">
        <v>24</v>
      </c>
      <c r="H137" t="s">
        <v>19</v>
      </c>
      <c r="I137" t="s">
        <v>16</v>
      </c>
      <c r="J137" t="str">
        <f t="shared" si="2"/>
        <v>May</v>
      </c>
    </row>
    <row r="138" spans="1:10" x14ac:dyDescent="0.3">
      <c r="A138" t="s">
        <v>4</v>
      </c>
      <c r="B138" s="3">
        <v>44335</v>
      </c>
      <c r="C138" t="s">
        <v>52</v>
      </c>
      <c r="D138">
        <v>127</v>
      </c>
      <c r="F138">
        <v>-127</v>
      </c>
      <c r="G138" t="s">
        <v>32</v>
      </c>
      <c r="H138" t="s">
        <v>30</v>
      </c>
      <c r="I138" t="s">
        <v>16</v>
      </c>
      <c r="J138" t="str">
        <f t="shared" si="2"/>
        <v>May</v>
      </c>
    </row>
    <row r="139" spans="1:10" x14ac:dyDescent="0.3">
      <c r="A139" t="s">
        <v>4</v>
      </c>
      <c r="B139" s="3">
        <v>44336</v>
      </c>
      <c r="C139" t="s">
        <v>56</v>
      </c>
      <c r="D139">
        <v>177.2</v>
      </c>
      <c r="F139">
        <v>-177.2</v>
      </c>
      <c r="G139" t="s">
        <v>32</v>
      </c>
      <c r="H139" t="s">
        <v>30</v>
      </c>
      <c r="I139" t="s">
        <v>16</v>
      </c>
      <c r="J139" t="str">
        <f t="shared" si="2"/>
        <v>May</v>
      </c>
    </row>
    <row r="140" spans="1:10" x14ac:dyDescent="0.3">
      <c r="A140" t="s">
        <v>4</v>
      </c>
      <c r="B140" s="3">
        <v>44337</v>
      </c>
      <c r="C140" t="s">
        <v>31</v>
      </c>
      <c r="D140">
        <v>147.1</v>
      </c>
      <c r="F140">
        <v>-147.1</v>
      </c>
      <c r="G140" t="s">
        <v>32</v>
      </c>
      <c r="H140" t="s">
        <v>30</v>
      </c>
      <c r="I140" t="s">
        <v>16</v>
      </c>
      <c r="J140" t="str">
        <f t="shared" si="2"/>
        <v>May</v>
      </c>
    </row>
    <row r="141" spans="1:10" x14ac:dyDescent="0.3">
      <c r="A141" t="s">
        <v>4</v>
      </c>
      <c r="B141" s="3">
        <v>44338</v>
      </c>
      <c r="C141" t="s">
        <v>35</v>
      </c>
      <c r="D141">
        <v>25</v>
      </c>
      <c r="F141">
        <v>-25</v>
      </c>
      <c r="G141" t="s">
        <v>36</v>
      </c>
      <c r="H141" t="s">
        <v>22</v>
      </c>
      <c r="I141" t="s">
        <v>16</v>
      </c>
      <c r="J141" t="str">
        <f t="shared" si="2"/>
        <v>May</v>
      </c>
    </row>
    <row r="142" spans="1:10" x14ac:dyDescent="0.3">
      <c r="A142" t="s">
        <v>4</v>
      </c>
      <c r="B142" s="3">
        <v>44339</v>
      </c>
      <c r="C142" t="s">
        <v>57</v>
      </c>
      <c r="D142">
        <v>15</v>
      </c>
      <c r="F142">
        <v>-15</v>
      </c>
      <c r="G142" t="s">
        <v>34</v>
      </c>
      <c r="H142" t="s">
        <v>15</v>
      </c>
      <c r="I142" t="s">
        <v>16</v>
      </c>
      <c r="J142" t="str">
        <f t="shared" si="2"/>
        <v>May</v>
      </c>
    </row>
    <row r="143" spans="1:10" x14ac:dyDescent="0.3">
      <c r="A143" t="s">
        <v>4</v>
      </c>
      <c r="B143" s="3">
        <v>44340</v>
      </c>
      <c r="C143" t="s">
        <v>13</v>
      </c>
      <c r="D143">
        <v>5</v>
      </c>
      <c r="F143">
        <v>-5</v>
      </c>
      <c r="G143" t="s">
        <v>14</v>
      </c>
      <c r="H143" t="s">
        <v>15</v>
      </c>
      <c r="I143" t="s">
        <v>16</v>
      </c>
      <c r="J143" t="str">
        <f t="shared" si="2"/>
        <v>May</v>
      </c>
    </row>
    <row r="144" spans="1:10" x14ac:dyDescent="0.3">
      <c r="A144" t="s">
        <v>4</v>
      </c>
      <c r="B144" s="3">
        <v>44341</v>
      </c>
      <c r="C144" t="s">
        <v>13</v>
      </c>
      <c r="D144">
        <v>5</v>
      </c>
      <c r="F144">
        <v>-5</v>
      </c>
      <c r="G144" t="s">
        <v>14</v>
      </c>
      <c r="H144" t="s">
        <v>15</v>
      </c>
      <c r="I144" t="s">
        <v>16</v>
      </c>
      <c r="J144" t="str">
        <f t="shared" si="2"/>
        <v>May</v>
      </c>
    </row>
    <row r="145" spans="1:10" x14ac:dyDescent="0.3">
      <c r="A145" t="s">
        <v>9</v>
      </c>
      <c r="B145" s="3">
        <v>44342</v>
      </c>
      <c r="C145" t="s">
        <v>10</v>
      </c>
      <c r="E145">
        <v>4000</v>
      </c>
      <c r="F145">
        <v>4000</v>
      </c>
      <c r="G145" t="s">
        <v>11</v>
      </c>
      <c r="H145" t="s">
        <v>11</v>
      </c>
      <c r="I145" t="s">
        <v>12</v>
      </c>
      <c r="J145" t="str">
        <f t="shared" si="2"/>
        <v>May</v>
      </c>
    </row>
    <row r="146" spans="1:10" x14ac:dyDescent="0.3">
      <c r="A146" t="s">
        <v>4</v>
      </c>
      <c r="B146" s="3">
        <v>44343</v>
      </c>
      <c r="C146" t="s">
        <v>13</v>
      </c>
      <c r="D146">
        <v>5</v>
      </c>
      <c r="F146">
        <v>-5</v>
      </c>
      <c r="G146" t="s">
        <v>14</v>
      </c>
      <c r="H146" t="s">
        <v>15</v>
      </c>
      <c r="I146" t="s">
        <v>16</v>
      </c>
      <c r="J146" t="str">
        <f t="shared" si="2"/>
        <v>May</v>
      </c>
    </row>
    <row r="147" spans="1:10" x14ac:dyDescent="0.3">
      <c r="A147" t="s">
        <v>9</v>
      </c>
      <c r="B147" s="3">
        <v>44344</v>
      </c>
      <c r="C147" t="s">
        <v>17</v>
      </c>
      <c r="D147">
        <v>900</v>
      </c>
      <c r="F147">
        <v>-900</v>
      </c>
      <c r="G147" t="s">
        <v>18</v>
      </c>
      <c r="H147" t="s">
        <v>19</v>
      </c>
      <c r="I147" t="s">
        <v>16</v>
      </c>
      <c r="J147" t="str">
        <f t="shared" si="2"/>
        <v>May</v>
      </c>
    </row>
    <row r="148" spans="1:10" x14ac:dyDescent="0.3">
      <c r="A148" t="s">
        <v>9</v>
      </c>
      <c r="B148" s="3">
        <v>44345</v>
      </c>
      <c r="C148" t="s">
        <v>20</v>
      </c>
      <c r="D148">
        <v>150</v>
      </c>
      <c r="F148">
        <v>-150</v>
      </c>
      <c r="G148" t="s">
        <v>21</v>
      </c>
      <c r="H148" t="s">
        <v>22</v>
      </c>
      <c r="I148" t="s">
        <v>16</v>
      </c>
      <c r="J148" t="str">
        <f t="shared" si="2"/>
        <v>May</v>
      </c>
    </row>
    <row r="149" spans="1:10" x14ac:dyDescent="0.3">
      <c r="A149" t="s">
        <v>4</v>
      </c>
      <c r="B149" s="3">
        <v>44346</v>
      </c>
      <c r="C149" t="s">
        <v>13</v>
      </c>
      <c r="D149">
        <v>5</v>
      </c>
      <c r="F149">
        <v>-5</v>
      </c>
      <c r="G149" t="s">
        <v>14</v>
      </c>
      <c r="H149" t="s">
        <v>15</v>
      </c>
      <c r="I149" t="s">
        <v>16</v>
      </c>
      <c r="J149" t="str">
        <f t="shared" si="2"/>
        <v>May</v>
      </c>
    </row>
    <row r="150" spans="1:10" x14ac:dyDescent="0.3">
      <c r="A150" t="s">
        <v>4</v>
      </c>
      <c r="B150" s="3">
        <v>44347</v>
      </c>
      <c r="C150" t="s">
        <v>13</v>
      </c>
      <c r="D150">
        <v>5</v>
      </c>
      <c r="F150">
        <v>-5</v>
      </c>
      <c r="G150" t="s">
        <v>14</v>
      </c>
      <c r="H150" t="s">
        <v>15</v>
      </c>
      <c r="I150" t="s">
        <v>16</v>
      </c>
      <c r="J150" t="str">
        <f t="shared" si="2"/>
        <v>May</v>
      </c>
    </row>
    <row r="151" spans="1:10" x14ac:dyDescent="0.3">
      <c r="A151" t="s">
        <v>4</v>
      </c>
      <c r="B151" s="3">
        <v>44348</v>
      </c>
      <c r="C151" t="s">
        <v>13</v>
      </c>
      <c r="D151">
        <v>5</v>
      </c>
      <c r="F151">
        <v>-5</v>
      </c>
      <c r="G151" t="s">
        <v>14</v>
      </c>
      <c r="H151" t="s">
        <v>15</v>
      </c>
      <c r="I151" t="s">
        <v>16</v>
      </c>
      <c r="J151" t="str">
        <f t="shared" si="2"/>
        <v>Jun</v>
      </c>
    </row>
    <row r="152" spans="1:10" x14ac:dyDescent="0.3">
      <c r="A152" t="s">
        <v>4</v>
      </c>
      <c r="B152" s="3">
        <v>44349</v>
      </c>
      <c r="C152" t="s">
        <v>13</v>
      </c>
      <c r="D152">
        <v>5</v>
      </c>
      <c r="F152">
        <v>-5</v>
      </c>
      <c r="G152" t="s">
        <v>14</v>
      </c>
      <c r="H152" t="s">
        <v>15</v>
      </c>
      <c r="I152" t="s">
        <v>16</v>
      </c>
      <c r="J152" t="str">
        <f t="shared" si="2"/>
        <v>Jun</v>
      </c>
    </row>
    <row r="153" spans="1:10" x14ac:dyDescent="0.3">
      <c r="A153" t="s">
        <v>4</v>
      </c>
      <c r="B153" s="3">
        <v>44350</v>
      </c>
      <c r="C153" t="s">
        <v>23</v>
      </c>
      <c r="D153">
        <v>158.19999999999999</v>
      </c>
      <c r="F153">
        <v>-158.19999999999999</v>
      </c>
      <c r="G153" t="s">
        <v>24</v>
      </c>
      <c r="H153" t="s">
        <v>19</v>
      </c>
      <c r="I153" t="s">
        <v>16</v>
      </c>
      <c r="J153" t="str">
        <f t="shared" si="2"/>
        <v>Jun</v>
      </c>
    </row>
    <row r="154" spans="1:10" x14ac:dyDescent="0.3">
      <c r="A154" t="s">
        <v>9</v>
      </c>
      <c r="B154" s="3">
        <v>44351</v>
      </c>
      <c r="C154" t="s">
        <v>25</v>
      </c>
      <c r="D154">
        <v>53.2</v>
      </c>
      <c r="F154">
        <v>-53.2</v>
      </c>
      <c r="G154" t="s">
        <v>26</v>
      </c>
      <c r="H154" t="s">
        <v>19</v>
      </c>
      <c r="I154" t="s">
        <v>16</v>
      </c>
      <c r="J154" t="str">
        <f t="shared" si="2"/>
        <v>Jun</v>
      </c>
    </row>
    <row r="155" spans="1:10" x14ac:dyDescent="0.3">
      <c r="A155" t="s">
        <v>4</v>
      </c>
      <c r="B155" s="3">
        <v>44352</v>
      </c>
      <c r="C155" t="s">
        <v>13</v>
      </c>
      <c r="D155">
        <v>5</v>
      </c>
      <c r="F155">
        <v>-5</v>
      </c>
      <c r="G155" t="s">
        <v>14</v>
      </c>
      <c r="H155" t="s">
        <v>15</v>
      </c>
      <c r="I155" t="s">
        <v>16</v>
      </c>
      <c r="J155" t="str">
        <f t="shared" si="2"/>
        <v>Jun</v>
      </c>
    </row>
    <row r="156" spans="1:10" x14ac:dyDescent="0.3">
      <c r="A156" t="s">
        <v>4</v>
      </c>
      <c r="B156" s="3">
        <v>44353</v>
      </c>
      <c r="C156" t="s">
        <v>13</v>
      </c>
      <c r="D156">
        <v>5</v>
      </c>
      <c r="F156">
        <v>-5</v>
      </c>
      <c r="G156" t="s">
        <v>14</v>
      </c>
      <c r="H156" t="s">
        <v>15</v>
      </c>
      <c r="I156" t="s">
        <v>16</v>
      </c>
      <c r="J156" t="str">
        <f t="shared" si="2"/>
        <v>Jun</v>
      </c>
    </row>
    <row r="157" spans="1:10" x14ac:dyDescent="0.3">
      <c r="A157" t="s">
        <v>4</v>
      </c>
      <c r="B157" s="3">
        <v>44354</v>
      </c>
      <c r="C157" t="s">
        <v>27</v>
      </c>
      <c r="D157">
        <v>79.900000000000006</v>
      </c>
      <c r="F157">
        <v>-79.900000000000006</v>
      </c>
      <c r="G157" t="s">
        <v>28</v>
      </c>
      <c r="H157" t="s">
        <v>22</v>
      </c>
      <c r="I157" t="s">
        <v>16</v>
      </c>
      <c r="J157" t="str">
        <f t="shared" si="2"/>
        <v>Jun</v>
      </c>
    </row>
    <row r="158" spans="1:10" x14ac:dyDescent="0.3">
      <c r="A158" t="s">
        <v>4</v>
      </c>
      <c r="B158" s="3">
        <v>44355</v>
      </c>
      <c r="C158" t="s">
        <v>13</v>
      </c>
      <c r="D158">
        <v>5</v>
      </c>
      <c r="F158">
        <v>-5</v>
      </c>
      <c r="G158" t="s">
        <v>14</v>
      </c>
      <c r="H158" t="s">
        <v>15</v>
      </c>
      <c r="I158" t="s">
        <v>16</v>
      </c>
      <c r="J158" t="str">
        <f t="shared" si="2"/>
        <v>Jun</v>
      </c>
    </row>
    <row r="159" spans="1:10" x14ac:dyDescent="0.3">
      <c r="A159" t="s">
        <v>4</v>
      </c>
      <c r="B159" s="3">
        <v>44356</v>
      </c>
      <c r="C159" t="s">
        <v>13</v>
      </c>
      <c r="D159">
        <v>5</v>
      </c>
      <c r="F159">
        <v>-5</v>
      </c>
      <c r="G159" t="s">
        <v>14</v>
      </c>
      <c r="H159" t="s">
        <v>15</v>
      </c>
      <c r="I159" t="s">
        <v>16</v>
      </c>
      <c r="J159" t="str">
        <f t="shared" si="2"/>
        <v>Jun</v>
      </c>
    </row>
    <row r="160" spans="1:10" x14ac:dyDescent="0.3">
      <c r="A160" t="s">
        <v>4</v>
      </c>
      <c r="B160" s="3">
        <v>44357</v>
      </c>
      <c r="C160" t="s">
        <v>23</v>
      </c>
      <c r="D160">
        <v>98</v>
      </c>
      <c r="F160">
        <v>-98</v>
      </c>
      <c r="G160" t="s">
        <v>24</v>
      </c>
      <c r="H160" t="s">
        <v>19</v>
      </c>
      <c r="I160" t="s">
        <v>16</v>
      </c>
      <c r="J160" t="str">
        <f t="shared" si="2"/>
        <v>Jun</v>
      </c>
    </row>
    <row r="161" spans="1:10" x14ac:dyDescent="0.3">
      <c r="A161" t="s">
        <v>4</v>
      </c>
      <c r="B161" s="3">
        <v>44358</v>
      </c>
      <c r="C161" t="s">
        <v>13</v>
      </c>
      <c r="D161">
        <v>5</v>
      </c>
      <c r="F161">
        <v>-5</v>
      </c>
      <c r="G161" t="s">
        <v>14</v>
      </c>
      <c r="H161" t="s">
        <v>15</v>
      </c>
      <c r="I161" t="s">
        <v>16</v>
      </c>
      <c r="J161" t="str">
        <f t="shared" si="2"/>
        <v>Jun</v>
      </c>
    </row>
    <row r="162" spans="1:10" x14ac:dyDescent="0.3">
      <c r="A162" t="s">
        <v>4</v>
      </c>
      <c r="B162" s="3">
        <v>44359</v>
      </c>
      <c r="C162" t="s">
        <v>13</v>
      </c>
      <c r="D162">
        <v>5</v>
      </c>
      <c r="F162">
        <v>-5</v>
      </c>
      <c r="G162" t="s">
        <v>14</v>
      </c>
      <c r="H162" t="s">
        <v>15</v>
      </c>
      <c r="I162" t="s">
        <v>16</v>
      </c>
      <c r="J162" t="str">
        <f t="shared" si="2"/>
        <v>Jun</v>
      </c>
    </row>
    <row r="163" spans="1:10" x14ac:dyDescent="0.3">
      <c r="A163" t="s">
        <v>4</v>
      </c>
      <c r="B163" s="3">
        <v>44360</v>
      </c>
      <c r="C163" t="s">
        <v>29</v>
      </c>
      <c r="D163">
        <v>42.8</v>
      </c>
      <c r="F163">
        <v>-42.8</v>
      </c>
      <c r="G163" t="s">
        <v>21</v>
      </c>
      <c r="H163" t="s">
        <v>30</v>
      </c>
      <c r="I163" t="s">
        <v>16</v>
      </c>
      <c r="J163" t="str">
        <f t="shared" si="2"/>
        <v>Jun</v>
      </c>
    </row>
    <row r="164" spans="1:10" x14ac:dyDescent="0.3">
      <c r="A164" t="s">
        <v>4</v>
      </c>
      <c r="B164" s="3">
        <v>44361</v>
      </c>
      <c r="C164" t="s">
        <v>31</v>
      </c>
      <c r="D164">
        <v>100.9</v>
      </c>
      <c r="F164">
        <v>-100.9</v>
      </c>
      <c r="G164" t="s">
        <v>32</v>
      </c>
      <c r="H164" t="s">
        <v>30</v>
      </c>
      <c r="I164" t="s">
        <v>16</v>
      </c>
      <c r="J164" t="str">
        <f t="shared" si="2"/>
        <v>Jun</v>
      </c>
    </row>
    <row r="165" spans="1:10" x14ac:dyDescent="0.3">
      <c r="A165" t="s">
        <v>4</v>
      </c>
      <c r="B165" s="3">
        <v>44362</v>
      </c>
      <c r="C165" t="s">
        <v>33</v>
      </c>
      <c r="D165">
        <v>54.9</v>
      </c>
      <c r="F165">
        <v>-54.9</v>
      </c>
      <c r="G165" t="s">
        <v>34</v>
      </c>
      <c r="H165" t="s">
        <v>15</v>
      </c>
      <c r="I165" t="s">
        <v>16</v>
      </c>
      <c r="J165" t="str">
        <f t="shared" si="2"/>
        <v>Jun</v>
      </c>
    </row>
    <row r="166" spans="1:10" x14ac:dyDescent="0.3">
      <c r="A166" t="s">
        <v>4</v>
      </c>
      <c r="B166" s="3">
        <v>44363</v>
      </c>
      <c r="C166" t="s">
        <v>35</v>
      </c>
      <c r="D166">
        <v>31</v>
      </c>
      <c r="F166">
        <v>-31</v>
      </c>
      <c r="G166" t="s">
        <v>36</v>
      </c>
      <c r="H166" t="s">
        <v>22</v>
      </c>
      <c r="I166" t="s">
        <v>16</v>
      </c>
      <c r="J166" t="str">
        <f t="shared" si="2"/>
        <v>Jun</v>
      </c>
    </row>
    <row r="167" spans="1:10" x14ac:dyDescent="0.3">
      <c r="A167" t="s">
        <v>9</v>
      </c>
      <c r="B167" s="3">
        <v>44364</v>
      </c>
      <c r="C167" t="s">
        <v>37</v>
      </c>
      <c r="D167">
        <v>30</v>
      </c>
      <c r="F167">
        <v>-30</v>
      </c>
      <c r="G167" t="s">
        <v>38</v>
      </c>
      <c r="H167" t="s">
        <v>30</v>
      </c>
      <c r="I167" t="s">
        <v>16</v>
      </c>
      <c r="J167" t="str">
        <f t="shared" si="2"/>
        <v>Jun</v>
      </c>
    </row>
    <row r="168" spans="1:10" x14ac:dyDescent="0.3">
      <c r="A168" t="s">
        <v>4</v>
      </c>
      <c r="B168" s="3">
        <v>44365</v>
      </c>
      <c r="C168" t="s">
        <v>13</v>
      </c>
      <c r="D168">
        <v>5</v>
      </c>
      <c r="F168">
        <v>-5</v>
      </c>
      <c r="G168" t="s">
        <v>14</v>
      </c>
      <c r="H168" t="s">
        <v>15</v>
      </c>
      <c r="I168" t="s">
        <v>16</v>
      </c>
      <c r="J168" t="str">
        <f t="shared" si="2"/>
        <v>Jun</v>
      </c>
    </row>
    <row r="169" spans="1:10" x14ac:dyDescent="0.3">
      <c r="A169" t="s">
        <v>4</v>
      </c>
      <c r="B169" s="3">
        <v>44366</v>
      </c>
      <c r="C169" t="s">
        <v>13</v>
      </c>
      <c r="D169">
        <v>5</v>
      </c>
      <c r="F169">
        <v>-5</v>
      </c>
      <c r="G169" t="s">
        <v>14</v>
      </c>
      <c r="H169" t="s">
        <v>15</v>
      </c>
      <c r="I169" t="s">
        <v>16</v>
      </c>
      <c r="J169" t="str">
        <f t="shared" si="2"/>
        <v>Jun</v>
      </c>
    </row>
    <row r="170" spans="1:10" x14ac:dyDescent="0.3">
      <c r="A170" t="s">
        <v>9</v>
      </c>
      <c r="B170" s="3">
        <v>44367</v>
      </c>
      <c r="C170" t="s">
        <v>42</v>
      </c>
      <c r="D170">
        <v>40</v>
      </c>
      <c r="F170">
        <v>-40</v>
      </c>
      <c r="G170" t="s">
        <v>43</v>
      </c>
      <c r="H170" t="s">
        <v>19</v>
      </c>
      <c r="I170" t="s">
        <v>16</v>
      </c>
      <c r="J170" t="str">
        <f t="shared" si="2"/>
        <v>Jun</v>
      </c>
    </row>
    <row r="171" spans="1:10" x14ac:dyDescent="0.3">
      <c r="A171" t="s">
        <v>4</v>
      </c>
      <c r="B171" s="3">
        <v>44368</v>
      </c>
      <c r="C171" t="s">
        <v>44</v>
      </c>
      <c r="D171">
        <v>47.9</v>
      </c>
      <c r="F171">
        <v>-47.9</v>
      </c>
      <c r="G171" t="s">
        <v>45</v>
      </c>
      <c r="H171" t="s">
        <v>30</v>
      </c>
      <c r="I171" t="s">
        <v>16</v>
      </c>
      <c r="J171" t="str">
        <f t="shared" si="2"/>
        <v>Jun</v>
      </c>
    </row>
    <row r="172" spans="1:10" x14ac:dyDescent="0.3">
      <c r="A172" t="s">
        <v>4</v>
      </c>
      <c r="B172" s="3">
        <v>44369</v>
      </c>
      <c r="C172" t="s">
        <v>46</v>
      </c>
      <c r="D172">
        <v>35</v>
      </c>
      <c r="F172">
        <v>-35</v>
      </c>
      <c r="G172" t="s">
        <v>21</v>
      </c>
      <c r="H172" t="s">
        <v>30</v>
      </c>
      <c r="I172" t="s">
        <v>16</v>
      </c>
      <c r="J172" t="str">
        <f t="shared" si="2"/>
        <v>Jun</v>
      </c>
    </row>
    <row r="173" spans="1:10" x14ac:dyDescent="0.3">
      <c r="A173" t="s">
        <v>4</v>
      </c>
      <c r="B173" s="3">
        <v>44370</v>
      </c>
      <c r="C173" t="s">
        <v>13</v>
      </c>
      <c r="D173">
        <v>5</v>
      </c>
      <c r="F173">
        <v>-5</v>
      </c>
      <c r="G173" t="s">
        <v>14</v>
      </c>
      <c r="H173" t="s">
        <v>15</v>
      </c>
      <c r="I173" t="s">
        <v>16</v>
      </c>
      <c r="J173" t="str">
        <f t="shared" si="2"/>
        <v>Jun</v>
      </c>
    </row>
    <row r="174" spans="1:10" x14ac:dyDescent="0.3">
      <c r="A174" t="s">
        <v>4</v>
      </c>
      <c r="B174" s="3">
        <v>44371</v>
      </c>
      <c r="C174" t="s">
        <v>13</v>
      </c>
      <c r="D174">
        <v>5</v>
      </c>
      <c r="F174">
        <v>-5</v>
      </c>
      <c r="G174" t="s">
        <v>14</v>
      </c>
      <c r="H174" t="s">
        <v>15</v>
      </c>
      <c r="I174" t="s">
        <v>16</v>
      </c>
      <c r="J174" t="str">
        <f t="shared" si="2"/>
        <v>Jun</v>
      </c>
    </row>
    <row r="175" spans="1:10" x14ac:dyDescent="0.3">
      <c r="A175" t="s">
        <v>4</v>
      </c>
      <c r="B175" s="3">
        <v>44372</v>
      </c>
      <c r="C175" t="s">
        <v>13</v>
      </c>
      <c r="D175">
        <v>5</v>
      </c>
      <c r="F175">
        <v>-5</v>
      </c>
      <c r="G175" t="s">
        <v>14</v>
      </c>
      <c r="H175" t="s">
        <v>15</v>
      </c>
      <c r="I175" t="s">
        <v>16</v>
      </c>
      <c r="J175" t="str">
        <f t="shared" si="2"/>
        <v>Jun</v>
      </c>
    </row>
    <row r="176" spans="1:10" x14ac:dyDescent="0.3">
      <c r="A176" t="s">
        <v>4</v>
      </c>
      <c r="B176" s="3">
        <v>44373</v>
      </c>
      <c r="C176" t="s">
        <v>23</v>
      </c>
      <c r="D176">
        <v>173</v>
      </c>
      <c r="F176">
        <v>-173</v>
      </c>
      <c r="G176" t="s">
        <v>24</v>
      </c>
      <c r="H176" t="s">
        <v>19</v>
      </c>
      <c r="I176" t="s">
        <v>16</v>
      </c>
      <c r="J176" t="str">
        <f t="shared" si="2"/>
        <v>Jun</v>
      </c>
    </row>
    <row r="177" spans="1:10" x14ac:dyDescent="0.3">
      <c r="A177" t="s">
        <v>4</v>
      </c>
      <c r="B177" s="3">
        <v>44374</v>
      </c>
      <c r="C177" t="s">
        <v>47</v>
      </c>
      <c r="D177">
        <v>40.1</v>
      </c>
      <c r="F177">
        <v>-40.1</v>
      </c>
      <c r="G177" t="s">
        <v>34</v>
      </c>
      <c r="H177" t="s">
        <v>15</v>
      </c>
      <c r="I177" t="s">
        <v>16</v>
      </c>
      <c r="J177" t="str">
        <f t="shared" si="2"/>
        <v>Jun</v>
      </c>
    </row>
    <row r="178" spans="1:10" x14ac:dyDescent="0.3">
      <c r="A178" t="s">
        <v>4</v>
      </c>
      <c r="B178" s="3">
        <v>44375</v>
      </c>
      <c r="C178" t="s">
        <v>48</v>
      </c>
      <c r="D178">
        <v>15.1</v>
      </c>
      <c r="F178">
        <v>-15.1</v>
      </c>
      <c r="G178" t="s">
        <v>34</v>
      </c>
      <c r="H178" t="s">
        <v>15</v>
      </c>
      <c r="I178" t="s">
        <v>16</v>
      </c>
      <c r="J178" t="str">
        <f t="shared" si="2"/>
        <v>Jun</v>
      </c>
    </row>
    <row r="179" spans="1:10" x14ac:dyDescent="0.3">
      <c r="A179" t="s">
        <v>9</v>
      </c>
      <c r="B179" s="3">
        <v>44376</v>
      </c>
      <c r="C179" t="s">
        <v>49</v>
      </c>
      <c r="D179">
        <v>55</v>
      </c>
      <c r="F179">
        <v>-55</v>
      </c>
      <c r="G179" t="s">
        <v>50</v>
      </c>
      <c r="H179" t="s">
        <v>51</v>
      </c>
      <c r="I179" t="s">
        <v>16</v>
      </c>
      <c r="J179" t="str">
        <f t="shared" si="2"/>
        <v>Jun</v>
      </c>
    </row>
    <row r="180" spans="1:10" x14ac:dyDescent="0.3">
      <c r="A180" t="s">
        <v>4</v>
      </c>
      <c r="B180" s="3">
        <v>44377</v>
      </c>
      <c r="C180" t="s">
        <v>27</v>
      </c>
      <c r="D180">
        <v>66</v>
      </c>
      <c r="F180">
        <v>-66</v>
      </c>
      <c r="G180" t="s">
        <v>28</v>
      </c>
      <c r="H180" t="s">
        <v>22</v>
      </c>
      <c r="I180" t="s">
        <v>16</v>
      </c>
      <c r="J180" t="str">
        <f t="shared" si="2"/>
        <v>Jun</v>
      </c>
    </row>
    <row r="181" spans="1:10" x14ac:dyDescent="0.3">
      <c r="A181" t="s">
        <v>4</v>
      </c>
      <c r="B181" s="3">
        <v>44378</v>
      </c>
      <c r="C181" t="s">
        <v>13</v>
      </c>
      <c r="D181">
        <v>5</v>
      </c>
      <c r="F181">
        <v>-5</v>
      </c>
      <c r="G181" t="s">
        <v>14</v>
      </c>
      <c r="H181" t="s">
        <v>15</v>
      </c>
      <c r="I181" t="s">
        <v>16</v>
      </c>
      <c r="J181" t="str">
        <f t="shared" si="2"/>
        <v>Jul</v>
      </c>
    </row>
    <row r="182" spans="1:10" x14ac:dyDescent="0.3">
      <c r="A182" t="s">
        <v>4</v>
      </c>
      <c r="B182" s="3">
        <v>44379</v>
      </c>
      <c r="C182" t="s">
        <v>13</v>
      </c>
      <c r="D182">
        <v>5</v>
      </c>
      <c r="F182">
        <v>-5</v>
      </c>
      <c r="G182" t="s">
        <v>14</v>
      </c>
      <c r="H182" t="s">
        <v>15</v>
      </c>
      <c r="I182" t="s">
        <v>16</v>
      </c>
      <c r="J182" t="str">
        <f t="shared" si="2"/>
        <v>Jul</v>
      </c>
    </row>
    <row r="183" spans="1:10" x14ac:dyDescent="0.3">
      <c r="A183" t="s">
        <v>4</v>
      </c>
      <c r="B183" s="3">
        <v>44380</v>
      </c>
      <c r="C183" t="s">
        <v>13</v>
      </c>
      <c r="D183">
        <v>5</v>
      </c>
      <c r="F183">
        <v>-5</v>
      </c>
      <c r="G183" t="s">
        <v>14</v>
      </c>
      <c r="H183" t="s">
        <v>15</v>
      </c>
      <c r="I183" t="s">
        <v>16</v>
      </c>
      <c r="J183" t="str">
        <f t="shared" si="2"/>
        <v>Jul</v>
      </c>
    </row>
    <row r="184" spans="1:10" x14ac:dyDescent="0.3">
      <c r="A184" t="s">
        <v>4</v>
      </c>
      <c r="B184" s="3">
        <v>44381</v>
      </c>
      <c r="C184" t="s">
        <v>13</v>
      </c>
      <c r="D184">
        <v>5</v>
      </c>
      <c r="F184">
        <v>-5</v>
      </c>
      <c r="G184" t="s">
        <v>14</v>
      </c>
      <c r="H184" t="s">
        <v>15</v>
      </c>
      <c r="I184" t="s">
        <v>16</v>
      </c>
      <c r="J184" t="str">
        <f t="shared" si="2"/>
        <v>Jul</v>
      </c>
    </row>
    <row r="185" spans="1:10" x14ac:dyDescent="0.3">
      <c r="A185" t="s">
        <v>4</v>
      </c>
      <c r="B185" s="3">
        <v>44382</v>
      </c>
      <c r="C185" t="s">
        <v>13</v>
      </c>
      <c r="D185">
        <v>5</v>
      </c>
      <c r="F185">
        <v>-5</v>
      </c>
      <c r="G185" t="s">
        <v>14</v>
      </c>
      <c r="H185" t="s">
        <v>15</v>
      </c>
      <c r="I185" t="s">
        <v>16</v>
      </c>
      <c r="J185" t="str">
        <f t="shared" si="2"/>
        <v>Jul</v>
      </c>
    </row>
    <row r="186" spans="1:10" x14ac:dyDescent="0.3">
      <c r="A186" t="s">
        <v>4</v>
      </c>
      <c r="B186" s="3">
        <v>44383</v>
      </c>
      <c r="C186" t="s">
        <v>23</v>
      </c>
      <c r="D186">
        <v>164.9</v>
      </c>
      <c r="F186">
        <v>-164.9</v>
      </c>
      <c r="G186" t="s">
        <v>24</v>
      </c>
      <c r="H186" t="s">
        <v>19</v>
      </c>
      <c r="I186" t="s">
        <v>16</v>
      </c>
      <c r="J186" t="str">
        <f t="shared" si="2"/>
        <v>Jul</v>
      </c>
    </row>
    <row r="187" spans="1:10" x14ac:dyDescent="0.3">
      <c r="A187" t="s">
        <v>4</v>
      </c>
      <c r="B187" s="3">
        <v>44384</v>
      </c>
      <c r="C187" t="s">
        <v>52</v>
      </c>
      <c r="D187">
        <v>127.9</v>
      </c>
      <c r="F187">
        <v>-127.9</v>
      </c>
      <c r="G187" t="s">
        <v>32</v>
      </c>
      <c r="H187" t="s">
        <v>30</v>
      </c>
      <c r="I187" t="s">
        <v>16</v>
      </c>
      <c r="J187" t="str">
        <f t="shared" si="2"/>
        <v>Jul</v>
      </c>
    </row>
    <row r="188" spans="1:10" x14ac:dyDescent="0.3">
      <c r="A188" t="s">
        <v>4</v>
      </c>
      <c r="B188" s="3">
        <v>44385</v>
      </c>
      <c r="C188" t="s">
        <v>58</v>
      </c>
      <c r="D188">
        <v>300</v>
      </c>
      <c r="F188">
        <v>-300</v>
      </c>
      <c r="G188" t="s">
        <v>21</v>
      </c>
      <c r="H188" t="s">
        <v>30</v>
      </c>
      <c r="I188" t="s">
        <v>16</v>
      </c>
      <c r="J188" t="str">
        <f t="shared" si="2"/>
        <v>Jul</v>
      </c>
    </row>
    <row r="189" spans="1:10" x14ac:dyDescent="0.3">
      <c r="A189" t="s">
        <v>4</v>
      </c>
      <c r="B189" s="3">
        <v>44386</v>
      </c>
      <c r="C189" t="s">
        <v>31</v>
      </c>
      <c r="D189">
        <v>148.1</v>
      </c>
      <c r="F189">
        <v>-148.1</v>
      </c>
      <c r="G189" t="s">
        <v>32</v>
      </c>
      <c r="H189" t="s">
        <v>30</v>
      </c>
      <c r="I189" t="s">
        <v>16</v>
      </c>
      <c r="J189" t="str">
        <f t="shared" si="2"/>
        <v>Jul</v>
      </c>
    </row>
    <row r="190" spans="1:10" x14ac:dyDescent="0.3">
      <c r="A190" t="s">
        <v>4</v>
      </c>
      <c r="B190" s="3">
        <v>44387</v>
      </c>
      <c r="C190" t="s">
        <v>35</v>
      </c>
      <c r="D190">
        <v>26.1</v>
      </c>
      <c r="F190">
        <v>-26.1</v>
      </c>
      <c r="G190" t="s">
        <v>36</v>
      </c>
      <c r="H190" t="s">
        <v>22</v>
      </c>
      <c r="I190" t="s">
        <v>16</v>
      </c>
      <c r="J190" t="str">
        <f t="shared" si="2"/>
        <v>Jul</v>
      </c>
    </row>
    <row r="191" spans="1:10" x14ac:dyDescent="0.3">
      <c r="A191" t="s">
        <v>4</v>
      </c>
      <c r="B191" s="3">
        <v>44388</v>
      </c>
      <c r="C191" t="s">
        <v>57</v>
      </c>
      <c r="D191">
        <v>15</v>
      </c>
      <c r="F191">
        <v>-15</v>
      </c>
      <c r="G191" t="s">
        <v>34</v>
      </c>
      <c r="H191" t="s">
        <v>15</v>
      </c>
      <c r="I191" t="s">
        <v>16</v>
      </c>
      <c r="J191" t="str">
        <f t="shared" si="2"/>
        <v>Jul</v>
      </c>
    </row>
    <row r="192" spans="1:10" x14ac:dyDescent="0.3">
      <c r="A192" t="s">
        <v>4</v>
      </c>
      <c r="B192" s="3">
        <v>44389</v>
      </c>
      <c r="C192" t="s">
        <v>13</v>
      </c>
      <c r="D192">
        <v>5</v>
      </c>
      <c r="F192">
        <v>-5</v>
      </c>
      <c r="G192" t="s">
        <v>14</v>
      </c>
      <c r="H192" t="s">
        <v>15</v>
      </c>
      <c r="I192" t="s">
        <v>16</v>
      </c>
      <c r="J192" t="str">
        <f t="shared" si="2"/>
        <v>Jul</v>
      </c>
    </row>
    <row r="193" spans="1:10" x14ac:dyDescent="0.3">
      <c r="A193" t="s">
        <v>4</v>
      </c>
      <c r="B193" s="3">
        <v>44390</v>
      </c>
      <c r="C193" t="s">
        <v>13</v>
      </c>
      <c r="D193">
        <v>5</v>
      </c>
      <c r="F193">
        <v>-5</v>
      </c>
      <c r="G193" t="s">
        <v>14</v>
      </c>
      <c r="H193" t="s">
        <v>15</v>
      </c>
      <c r="I193" t="s">
        <v>16</v>
      </c>
      <c r="J193" t="str">
        <f t="shared" si="2"/>
        <v>Jul</v>
      </c>
    </row>
    <row r="194" spans="1:10" x14ac:dyDescent="0.3">
      <c r="A194" t="s">
        <v>4</v>
      </c>
      <c r="B194" s="3">
        <v>44391</v>
      </c>
      <c r="C194" t="s">
        <v>13</v>
      </c>
      <c r="D194">
        <v>5</v>
      </c>
      <c r="F194">
        <v>-5</v>
      </c>
      <c r="G194" t="s">
        <v>14</v>
      </c>
      <c r="H194" t="s">
        <v>15</v>
      </c>
      <c r="I194" t="s">
        <v>16</v>
      </c>
      <c r="J194" t="str">
        <f t="shared" ref="J194:J257" si="3">TEXT(B194,"mmm")</f>
        <v>Jul</v>
      </c>
    </row>
    <row r="195" spans="1:10" x14ac:dyDescent="0.3">
      <c r="A195" t="s">
        <v>9</v>
      </c>
      <c r="B195" s="3">
        <v>44392</v>
      </c>
      <c r="C195" t="s">
        <v>10</v>
      </c>
      <c r="E195">
        <v>4000</v>
      </c>
      <c r="F195">
        <v>4000</v>
      </c>
      <c r="G195" t="s">
        <v>11</v>
      </c>
      <c r="H195" t="s">
        <v>11</v>
      </c>
      <c r="I195" t="s">
        <v>12</v>
      </c>
      <c r="J195" t="str">
        <f t="shared" si="3"/>
        <v>Jul</v>
      </c>
    </row>
    <row r="196" spans="1:10" x14ac:dyDescent="0.3">
      <c r="A196" t="s">
        <v>9</v>
      </c>
      <c r="B196" s="3">
        <v>44393</v>
      </c>
      <c r="C196" t="s">
        <v>17</v>
      </c>
      <c r="D196">
        <v>900</v>
      </c>
      <c r="F196">
        <v>-900</v>
      </c>
      <c r="G196" t="s">
        <v>18</v>
      </c>
      <c r="H196" t="s">
        <v>19</v>
      </c>
      <c r="I196" t="s">
        <v>16</v>
      </c>
      <c r="J196" t="str">
        <f t="shared" si="3"/>
        <v>Jul</v>
      </c>
    </row>
    <row r="197" spans="1:10" x14ac:dyDescent="0.3">
      <c r="A197" t="s">
        <v>9</v>
      </c>
      <c r="B197" s="3">
        <v>44394</v>
      </c>
      <c r="C197" t="s">
        <v>20</v>
      </c>
      <c r="D197">
        <v>150</v>
      </c>
      <c r="F197">
        <v>-150</v>
      </c>
      <c r="G197" t="s">
        <v>21</v>
      </c>
      <c r="H197" t="s">
        <v>22</v>
      </c>
      <c r="I197" t="s">
        <v>16</v>
      </c>
      <c r="J197" t="str">
        <f t="shared" si="3"/>
        <v>Jul</v>
      </c>
    </row>
    <row r="198" spans="1:10" x14ac:dyDescent="0.3">
      <c r="A198" t="s">
        <v>4</v>
      </c>
      <c r="B198" s="3">
        <v>44395</v>
      </c>
      <c r="C198" t="s">
        <v>13</v>
      </c>
      <c r="D198">
        <v>5</v>
      </c>
      <c r="F198">
        <v>-5</v>
      </c>
      <c r="G198" t="s">
        <v>14</v>
      </c>
      <c r="H198" t="s">
        <v>15</v>
      </c>
      <c r="I198" t="s">
        <v>16</v>
      </c>
      <c r="J198" t="str">
        <f t="shared" si="3"/>
        <v>Jul</v>
      </c>
    </row>
    <row r="199" spans="1:10" x14ac:dyDescent="0.3">
      <c r="A199" t="s">
        <v>4</v>
      </c>
      <c r="B199" s="3">
        <v>44396</v>
      </c>
      <c r="C199" t="s">
        <v>13</v>
      </c>
      <c r="D199">
        <v>5</v>
      </c>
      <c r="F199">
        <v>-5</v>
      </c>
      <c r="G199" t="s">
        <v>14</v>
      </c>
      <c r="H199" t="s">
        <v>15</v>
      </c>
      <c r="I199" t="s">
        <v>16</v>
      </c>
      <c r="J199" t="str">
        <f t="shared" si="3"/>
        <v>Jul</v>
      </c>
    </row>
    <row r="200" spans="1:10" x14ac:dyDescent="0.3">
      <c r="A200" t="s">
        <v>4</v>
      </c>
      <c r="B200" s="3">
        <v>44397</v>
      </c>
      <c r="C200" t="s">
        <v>13</v>
      </c>
      <c r="D200">
        <v>5</v>
      </c>
      <c r="F200">
        <v>-5</v>
      </c>
      <c r="G200" t="s">
        <v>14</v>
      </c>
      <c r="H200" t="s">
        <v>15</v>
      </c>
      <c r="I200" t="s">
        <v>16</v>
      </c>
      <c r="J200" t="str">
        <f t="shared" si="3"/>
        <v>Jul</v>
      </c>
    </row>
    <row r="201" spans="1:10" x14ac:dyDescent="0.3">
      <c r="A201" t="s">
        <v>4</v>
      </c>
      <c r="B201" s="3">
        <v>44398</v>
      </c>
      <c r="C201" t="s">
        <v>13</v>
      </c>
      <c r="D201">
        <v>5</v>
      </c>
      <c r="F201">
        <v>-5</v>
      </c>
      <c r="G201" t="s">
        <v>14</v>
      </c>
      <c r="H201" t="s">
        <v>15</v>
      </c>
      <c r="I201" t="s">
        <v>16</v>
      </c>
      <c r="J201" t="str">
        <f t="shared" si="3"/>
        <v>Jul</v>
      </c>
    </row>
    <row r="202" spans="1:10" x14ac:dyDescent="0.3">
      <c r="A202" t="s">
        <v>4</v>
      </c>
      <c r="B202" s="3">
        <v>44399</v>
      </c>
      <c r="C202" t="s">
        <v>23</v>
      </c>
      <c r="D202">
        <v>170</v>
      </c>
      <c r="F202">
        <v>-170</v>
      </c>
      <c r="G202" t="s">
        <v>24</v>
      </c>
      <c r="H202" t="s">
        <v>19</v>
      </c>
      <c r="I202" t="s">
        <v>16</v>
      </c>
      <c r="J202" t="str">
        <f t="shared" si="3"/>
        <v>Jul</v>
      </c>
    </row>
    <row r="203" spans="1:10" x14ac:dyDescent="0.3">
      <c r="A203" t="s">
        <v>9</v>
      </c>
      <c r="B203" s="3">
        <v>44400</v>
      </c>
      <c r="C203" t="s">
        <v>25</v>
      </c>
      <c r="D203">
        <v>54.1</v>
      </c>
      <c r="F203">
        <v>-54.1</v>
      </c>
      <c r="G203" t="s">
        <v>26</v>
      </c>
      <c r="H203" t="s">
        <v>19</v>
      </c>
      <c r="I203" t="s">
        <v>16</v>
      </c>
      <c r="J203" t="str">
        <f t="shared" si="3"/>
        <v>Jul</v>
      </c>
    </row>
    <row r="204" spans="1:10" x14ac:dyDescent="0.3">
      <c r="A204" t="s">
        <v>4</v>
      </c>
      <c r="B204" s="3">
        <v>44401</v>
      </c>
      <c r="C204" t="s">
        <v>13</v>
      </c>
      <c r="D204">
        <v>5</v>
      </c>
      <c r="F204">
        <v>-5</v>
      </c>
      <c r="G204" t="s">
        <v>14</v>
      </c>
      <c r="H204" t="s">
        <v>15</v>
      </c>
      <c r="I204" t="s">
        <v>16</v>
      </c>
      <c r="J204" t="str">
        <f t="shared" si="3"/>
        <v>Jul</v>
      </c>
    </row>
    <row r="205" spans="1:10" x14ac:dyDescent="0.3">
      <c r="A205" t="s">
        <v>4</v>
      </c>
      <c r="B205" s="3">
        <v>44402</v>
      </c>
      <c r="C205" t="s">
        <v>13</v>
      </c>
      <c r="D205">
        <v>5</v>
      </c>
      <c r="F205">
        <v>-5</v>
      </c>
      <c r="G205" t="s">
        <v>14</v>
      </c>
      <c r="H205" t="s">
        <v>15</v>
      </c>
      <c r="I205" t="s">
        <v>16</v>
      </c>
      <c r="J205" t="str">
        <f t="shared" si="3"/>
        <v>Jul</v>
      </c>
    </row>
    <row r="206" spans="1:10" x14ac:dyDescent="0.3">
      <c r="A206" t="s">
        <v>4</v>
      </c>
      <c r="B206" s="3">
        <v>44403</v>
      </c>
      <c r="C206" t="s">
        <v>27</v>
      </c>
      <c r="D206">
        <v>81</v>
      </c>
      <c r="F206">
        <v>-81</v>
      </c>
      <c r="G206" t="s">
        <v>28</v>
      </c>
      <c r="H206" t="s">
        <v>22</v>
      </c>
      <c r="I206" t="s">
        <v>16</v>
      </c>
      <c r="J206" t="str">
        <f t="shared" si="3"/>
        <v>Jul</v>
      </c>
    </row>
    <row r="207" spans="1:10" x14ac:dyDescent="0.3">
      <c r="A207" t="s">
        <v>4</v>
      </c>
      <c r="B207" s="3">
        <v>44404</v>
      </c>
      <c r="C207" t="s">
        <v>13</v>
      </c>
      <c r="D207">
        <v>5</v>
      </c>
      <c r="F207">
        <v>-5</v>
      </c>
      <c r="G207" t="s">
        <v>14</v>
      </c>
      <c r="H207" t="s">
        <v>15</v>
      </c>
      <c r="I207" t="s">
        <v>16</v>
      </c>
      <c r="J207" t="str">
        <f t="shared" si="3"/>
        <v>Jul</v>
      </c>
    </row>
    <row r="208" spans="1:10" x14ac:dyDescent="0.3">
      <c r="A208" t="s">
        <v>4</v>
      </c>
      <c r="B208" s="3">
        <v>44405</v>
      </c>
      <c r="C208" t="s">
        <v>13</v>
      </c>
      <c r="D208">
        <v>5</v>
      </c>
      <c r="F208">
        <v>-5</v>
      </c>
      <c r="G208" t="s">
        <v>14</v>
      </c>
      <c r="H208" t="s">
        <v>15</v>
      </c>
      <c r="I208" t="s">
        <v>16</v>
      </c>
      <c r="J208" t="str">
        <f t="shared" si="3"/>
        <v>Jul</v>
      </c>
    </row>
    <row r="209" spans="1:10" x14ac:dyDescent="0.3">
      <c r="A209" t="s">
        <v>4</v>
      </c>
      <c r="B209" s="3">
        <v>44406</v>
      </c>
      <c r="C209" t="s">
        <v>23</v>
      </c>
      <c r="D209">
        <v>139.1</v>
      </c>
      <c r="F209">
        <v>-139.1</v>
      </c>
      <c r="G209" t="s">
        <v>24</v>
      </c>
      <c r="H209" t="s">
        <v>19</v>
      </c>
      <c r="I209" t="s">
        <v>16</v>
      </c>
      <c r="J209" t="str">
        <f t="shared" si="3"/>
        <v>Jul</v>
      </c>
    </row>
    <row r="210" spans="1:10" x14ac:dyDescent="0.3">
      <c r="A210" t="s">
        <v>4</v>
      </c>
      <c r="B210" s="3">
        <v>44407</v>
      </c>
      <c r="C210" t="s">
        <v>13</v>
      </c>
      <c r="D210">
        <v>5</v>
      </c>
      <c r="F210">
        <v>-5</v>
      </c>
      <c r="G210" t="s">
        <v>14</v>
      </c>
      <c r="H210" t="s">
        <v>15</v>
      </c>
      <c r="I210" t="s">
        <v>16</v>
      </c>
      <c r="J210" t="str">
        <f t="shared" si="3"/>
        <v>Jul</v>
      </c>
    </row>
    <row r="211" spans="1:10" x14ac:dyDescent="0.3">
      <c r="A211" t="s">
        <v>4</v>
      </c>
      <c r="B211" s="3">
        <v>44408</v>
      </c>
      <c r="C211" t="s">
        <v>13</v>
      </c>
      <c r="D211">
        <v>5</v>
      </c>
      <c r="F211">
        <v>-5</v>
      </c>
      <c r="G211" t="s">
        <v>14</v>
      </c>
      <c r="H211" t="s">
        <v>15</v>
      </c>
      <c r="I211" t="s">
        <v>16</v>
      </c>
      <c r="J211" t="str">
        <f t="shared" si="3"/>
        <v>Jul</v>
      </c>
    </row>
    <row r="212" spans="1:10" x14ac:dyDescent="0.3">
      <c r="A212" t="s">
        <v>4</v>
      </c>
      <c r="B212" s="3">
        <v>44409</v>
      </c>
      <c r="C212" t="s">
        <v>29</v>
      </c>
      <c r="D212">
        <v>43.9</v>
      </c>
      <c r="F212">
        <v>-43.9</v>
      </c>
      <c r="G212" t="s">
        <v>21</v>
      </c>
      <c r="H212" t="s">
        <v>30</v>
      </c>
      <c r="I212" t="s">
        <v>16</v>
      </c>
      <c r="J212" t="str">
        <f t="shared" si="3"/>
        <v>Aug</v>
      </c>
    </row>
    <row r="213" spans="1:10" x14ac:dyDescent="0.3">
      <c r="A213" t="s">
        <v>4</v>
      </c>
      <c r="B213" s="3">
        <v>44410</v>
      </c>
      <c r="C213" t="s">
        <v>31</v>
      </c>
      <c r="D213">
        <v>101.80000000000001</v>
      </c>
      <c r="F213">
        <v>-101.80000000000001</v>
      </c>
      <c r="G213" t="s">
        <v>32</v>
      </c>
      <c r="H213" t="s">
        <v>30</v>
      </c>
      <c r="I213" t="s">
        <v>16</v>
      </c>
      <c r="J213" t="str">
        <f t="shared" si="3"/>
        <v>Aug</v>
      </c>
    </row>
    <row r="214" spans="1:10" x14ac:dyDescent="0.3">
      <c r="A214" t="s">
        <v>4</v>
      </c>
      <c r="B214" s="3">
        <v>44411</v>
      </c>
      <c r="C214" t="s">
        <v>33</v>
      </c>
      <c r="D214">
        <v>55.9</v>
      </c>
      <c r="F214">
        <v>-55.9</v>
      </c>
      <c r="G214" t="s">
        <v>34</v>
      </c>
      <c r="H214" t="s">
        <v>15</v>
      </c>
      <c r="I214" t="s">
        <v>16</v>
      </c>
      <c r="J214" t="str">
        <f t="shared" si="3"/>
        <v>Aug</v>
      </c>
    </row>
    <row r="215" spans="1:10" x14ac:dyDescent="0.3">
      <c r="A215" t="s">
        <v>4</v>
      </c>
      <c r="B215" s="3">
        <v>44412</v>
      </c>
      <c r="C215" t="s">
        <v>35</v>
      </c>
      <c r="D215">
        <v>32</v>
      </c>
      <c r="F215">
        <v>-32</v>
      </c>
      <c r="G215" t="s">
        <v>36</v>
      </c>
      <c r="H215" t="s">
        <v>22</v>
      </c>
      <c r="I215" t="s">
        <v>16</v>
      </c>
      <c r="J215" t="str">
        <f t="shared" si="3"/>
        <v>Aug</v>
      </c>
    </row>
    <row r="216" spans="1:10" x14ac:dyDescent="0.3">
      <c r="A216" t="s">
        <v>9</v>
      </c>
      <c r="B216" s="3">
        <v>44413</v>
      </c>
      <c r="C216" t="s">
        <v>37</v>
      </c>
      <c r="D216">
        <v>30</v>
      </c>
      <c r="F216">
        <v>-30</v>
      </c>
      <c r="G216" t="s">
        <v>38</v>
      </c>
      <c r="H216" t="s">
        <v>30</v>
      </c>
      <c r="I216" t="s">
        <v>16</v>
      </c>
      <c r="J216" t="str">
        <f t="shared" si="3"/>
        <v>Aug</v>
      </c>
    </row>
    <row r="217" spans="1:10" x14ac:dyDescent="0.3">
      <c r="A217" t="s">
        <v>4</v>
      </c>
      <c r="B217" s="3">
        <v>44414</v>
      </c>
      <c r="C217" t="s">
        <v>13</v>
      </c>
      <c r="D217">
        <v>5</v>
      </c>
      <c r="F217">
        <v>-5</v>
      </c>
      <c r="G217" t="s">
        <v>14</v>
      </c>
      <c r="H217" t="s">
        <v>15</v>
      </c>
      <c r="I217" t="s">
        <v>16</v>
      </c>
      <c r="J217" t="str">
        <f t="shared" si="3"/>
        <v>Aug</v>
      </c>
    </row>
    <row r="218" spans="1:10" x14ac:dyDescent="0.3">
      <c r="A218" t="s">
        <v>4</v>
      </c>
      <c r="B218" s="3">
        <v>44415</v>
      </c>
      <c r="C218" t="s">
        <v>13</v>
      </c>
      <c r="D218">
        <v>5</v>
      </c>
      <c r="F218">
        <v>-5</v>
      </c>
      <c r="G218" t="s">
        <v>14</v>
      </c>
      <c r="H218" t="s">
        <v>15</v>
      </c>
      <c r="I218" t="s">
        <v>16</v>
      </c>
      <c r="J218" t="str">
        <f t="shared" si="3"/>
        <v>Aug</v>
      </c>
    </row>
    <row r="219" spans="1:10" x14ac:dyDescent="0.3">
      <c r="A219" t="s">
        <v>9</v>
      </c>
      <c r="B219" s="3">
        <v>44416</v>
      </c>
      <c r="C219" t="s">
        <v>55</v>
      </c>
      <c r="D219">
        <v>75</v>
      </c>
      <c r="F219">
        <v>-75</v>
      </c>
      <c r="G219" t="s">
        <v>40</v>
      </c>
      <c r="H219" t="s">
        <v>41</v>
      </c>
      <c r="I219" t="s">
        <v>16</v>
      </c>
      <c r="J219" t="str">
        <f t="shared" si="3"/>
        <v>Aug</v>
      </c>
    </row>
    <row r="220" spans="1:10" x14ac:dyDescent="0.3">
      <c r="A220" t="s">
        <v>9</v>
      </c>
      <c r="B220" s="3">
        <v>44417</v>
      </c>
      <c r="C220" t="s">
        <v>42</v>
      </c>
      <c r="D220">
        <v>40</v>
      </c>
      <c r="F220">
        <v>-40</v>
      </c>
      <c r="G220" t="s">
        <v>43</v>
      </c>
      <c r="H220" t="s">
        <v>19</v>
      </c>
      <c r="I220" t="s">
        <v>16</v>
      </c>
      <c r="J220" t="str">
        <f t="shared" si="3"/>
        <v>Aug</v>
      </c>
    </row>
    <row r="221" spans="1:10" x14ac:dyDescent="0.3">
      <c r="A221" t="s">
        <v>4</v>
      </c>
      <c r="B221" s="3">
        <v>44418</v>
      </c>
      <c r="C221" t="s">
        <v>44</v>
      </c>
      <c r="D221">
        <v>49</v>
      </c>
      <c r="F221">
        <v>-49</v>
      </c>
      <c r="G221" t="s">
        <v>45</v>
      </c>
      <c r="H221" t="s">
        <v>30</v>
      </c>
      <c r="I221" t="s">
        <v>16</v>
      </c>
      <c r="J221" t="str">
        <f t="shared" si="3"/>
        <v>Aug</v>
      </c>
    </row>
    <row r="222" spans="1:10" x14ac:dyDescent="0.3">
      <c r="A222" t="s">
        <v>4</v>
      </c>
      <c r="B222" s="3">
        <v>44419</v>
      </c>
      <c r="C222" t="s">
        <v>46</v>
      </c>
      <c r="D222">
        <v>35</v>
      </c>
      <c r="F222">
        <v>-35</v>
      </c>
      <c r="G222" t="s">
        <v>21</v>
      </c>
      <c r="H222" t="s">
        <v>30</v>
      </c>
      <c r="I222" t="s">
        <v>16</v>
      </c>
      <c r="J222" t="str">
        <f t="shared" si="3"/>
        <v>Aug</v>
      </c>
    </row>
    <row r="223" spans="1:10" x14ac:dyDescent="0.3">
      <c r="A223" t="s">
        <v>4</v>
      </c>
      <c r="B223" s="3">
        <v>44420</v>
      </c>
      <c r="C223" t="s">
        <v>13</v>
      </c>
      <c r="D223">
        <v>5</v>
      </c>
      <c r="F223">
        <v>-5</v>
      </c>
      <c r="G223" t="s">
        <v>14</v>
      </c>
      <c r="H223" t="s">
        <v>15</v>
      </c>
      <c r="I223" t="s">
        <v>16</v>
      </c>
      <c r="J223" t="str">
        <f t="shared" si="3"/>
        <v>Aug</v>
      </c>
    </row>
    <row r="224" spans="1:10" x14ac:dyDescent="0.3">
      <c r="A224" t="s">
        <v>4</v>
      </c>
      <c r="B224" s="3">
        <v>44421</v>
      </c>
      <c r="C224" t="s">
        <v>13</v>
      </c>
      <c r="D224">
        <v>5</v>
      </c>
      <c r="F224">
        <v>-5</v>
      </c>
      <c r="G224" t="s">
        <v>14</v>
      </c>
      <c r="H224" t="s">
        <v>15</v>
      </c>
      <c r="I224" t="s">
        <v>16</v>
      </c>
      <c r="J224" t="str">
        <f t="shared" si="3"/>
        <v>Aug</v>
      </c>
    </row>
    <row r="225" spans="1:10" x14ac:dyDescent="0.3">
      <c r="A225" t="s">
        <v>4</v>
      </c>
      <c r="B225" s="3">
        <v>44422</v>
      </c>
      <c r="C225" t="s">
        <v>13</v>
      </c>
      <c r="D225">
        <v>5</v>
      </c>
      <c r="F225">
        <v>-5</v>
      </c>
      <c r="G225" t="s">
        <v>14</v>
      </c>
      <c r="H225" t="s">
        <v>15</v>
      </c>
      <c r="I225" t="s">
        <v>16</v>
      </c>
      <c r="J225" t="str">
        <f t="shared" si="3"/>
        <v>Aug</v>
      </c>
    </row>
    <row r="226" spans="1:10" x14ac:dyDescent="0.3">
      <c r="A226" t="s">
        <v>4</v>
      </c>
      <c r="B226" s="3">
        <v>44423</v>
      </c>
      <c r="C226" t="s">
        <v>23</v>
      </c>
      <c r="D226">
        <v>174</v>
      </c>
      <c r="F226">
        <v>-174</v>
      </c>
      <c r="G226" t="s">
        <v>24</v>
      </c>
      <c r="H226" t="s">
        <v>19</v>
      </c>
      <c r="I226" t="s">
        <v>16</v>
      </c>
      <c r="J226" t="str">
        <f t="shared" si="3"/>
        <v>Aug</v>
      </c>
    </row>
    <row r="227" spans="1:10" x14ac:dyDescent="0.3">
      <c r="A227" t="s">
        <v>4</v>
      </c>
      <c r="B227" s="3">
        <v>44424</v>
      </c>
      <c r="C227" t="s">
        <v>47</v>
      </c>
      <c r="D227">
        <v>41.1</v>
      </c>
      <c r="F227">
        <v>-41.1</v>
      </c>
      <c r="G227" t="s">
        <v>34</v>
      </c>
      <c r="H227" t="s">
        <v>15</v>
      </c>
      <c r="I227" t="s">
        <v>16</v>
      </c>
      <c r="J227" t="str">
        <f t="shared" si="3"/>
        <v>Aug</v>
      </c>
    </row>
    <row r="228" spans="1:10" x14ac:dyDescent="0.3">
      <c r="A228" t="s">
        <v>4</v>
      </c>
      <c r="B228" s="3">
        <v>44425</v>
      </c>
      <c r="C228" t="s">
        <v>48</v>
      </c>
      <c r="D228">
        <v>16.2</v>
      </c>
      <c r="F228">
        <v>-16.2</v>
      </c>
      <c r="G228" t="s">
        <v>34</v>
      </c>
      <c r="H228" t="s">
        <v>15</v>
      </c>
      <c r="I228" t="s">
        <v>16</v>
      </c>
      <c r="J228" t="str">
        <f t="shared" si="3"/>
        <v>Aug</v>
      </c>
    </row>
    <row r="229" spans="1:10" x14ac:dyDescent="0.3">
      <c r="A229" t="s">
        <v>9</v>
      </c>
      <c r="B229" s="3">
        <v>44426</v>
      </c>
      <c r="C229" t="s">
        <v>49</v>
      </c>
      <c r="D229">
        <v>55</v>
      </c>
      <c r="F229">
        <v>-55</v>
      </c>
      <c r="G229" t="s">
        <v>50</v>
      </c>
      <c r="H229" t="s">
        <v>51</v>
      </c>
      <c r="I229" t="s">
        <v>16</v>
      </c>
      <c r="J229" t="str">
        <f t="shared" si="3"/>
        <v>Aug</v>
      </c>
    </row>
    <row r="230" spans="1:10" x14ac:dyDescent="0.3">
      <c r="A230" t="s">
        <v>4</v>
      </c>
      <c r="B230" s="3">
        <v>44427</v>
      </c>
      <c r="C230" t="s">
        <v>27</v>
      </c>
      <c r="D230">
        <v>67</v>
      </c>
      <c r="F230">
        <v>-67</v>
      </c>
      <c r="G230" t="s">
        <v>28</v>
      </c>
      <c r="H230" t="s">
        <v>22</v>
      </c>
      <c r="I230" t="s">
        <v>16</v>
      </c>
      <c r="J230" t="str">
        <f t="shared" si="3"/>
        <v>Aug</v>
      </c>
    </row>
    <row r="231" spans="1:10" x14ac:dyDescent="0.3">
      <c r="A231" t="s">
        <v>4</v>
      </c>
      <c r="B231" s="3">
        <v>44428</v>
      </c>
      <c r="C231" t="s">
        <v>13</v>
      </c>
      <c r="D231">
        <v>5</v>
      </c>
      <c r="F231">
        <v>-5</v>
      </c>
      <c r="G231" t="s">
        <v>14</v>
      </c>
      <c r="H231" t="s">
        <v>15</v>
      </c>
      <c r="I231" t="s">
        <v>16</v>
      </c>
      <c r="J231" t="str">
        <f t="shared" si="3"/>
        <v>Aug</v>
      </c>
    </row>
    <row r="232" spans="1:10" x14ac:dyDescent="0.3">
      <c r="A232" t="s">
        <v>4</v>
      </c>
      <c r="B232" s="3">
        <v>44429</v>
      </c>
      <c r="C232" t="s">
        <v>13</v>
      </c>
      <c r="D232">
        <v>5</v>
      </c>
      <c r="F232">
        <v>-5</v>
      </c>
      <c r="G232" t="s">
        <v>14</v>
      </c>
      <c r="H232" t="s">
        <v>15</v>
      </c>
      <c r="I232" t="s">
        <v>16</v>
      </c>
      <c r="J232" t="str">
        <f t="shared" si="3"/>
        <v>Aug</v>
      </c>
    </row>
    <row r="233" spans="1:10" x14ac:dyDescent="0.3">
      <c r="A233" t="s">
        <v>4</v>
      </c>
      <c r="B233" s="3">
        <v>44430</v>
      </c>
      <c r="C233" t="s">
        <v>13</v>
      </c>
      <c r="D233">
        <v>5</v>
      </c>
      <c r="F233">
        <v>-5</v>
      </c>
      <c r="G233" t="s">
        <v>14</v>
      </c>
      <c r="H233" t="s">
        <v>15</v>
      </c>
      <c r="I233" t="s">
        <v>16</v>
      </c>
      <c r="J233" t="str">
        <f t="shared" si="3"/>
        <v>Aug</v>
      </c>
    </row>
    <row r="234" spans="1:10" x14ac:dyDescent="0.3">
      <c r="A234" t="s">
        <v>4</v>
      </c>
      <c r="B234" s="3">
        <v>44431</v>
      </c>
      <c r="C234" t="s">
        <v>13</v>
      </c>
      <c r="D234">
        <v>5</v>
      </c>
      <c r="F234">
        <v>-5</v>
      </c>
      <c r="G234" t="s">
        <v>14</v>
      </c>
      <c r="H234" t="s">
        <v>15</v>
      </c>
      <c r="I234" t="s">
        <v>16</v>
      </c>
      <c r="J234" t="str">
        <f t="shared" si="3"/>
        <v>Aug</v>
      </c>
    </row>
    <row r="235" spans="1:10" x14ac:dyDescent="0.3">
      <c r="A235" t="s">
        <v>4</v>
      </c>
      <c r="B235" s="3">
        <v>44432</v>
      </c>
      <c r="C235" t="s">
        <v>13</v>
      </c>
      <c r="D235">
        <v>5</v>
      </c>
      <c r="F235">
        <v>-5</v>
      </c>
      <c r="G235" t="s">
        <v>14</v>
      </c>
      <c r="H235" t="s">
        <v>15</v>
      </c>
      <c r="I235" t="s">
        <v>16</v>
      </c>
      <c r="J235" t="str">
        <f t="shared" si="3"/>
        <v>Aug</v>
      </c>
    </row>
    <row r="236" spans="1:10" x14ac:dyDescent="0.3">
      <c r="A236" t="s">
        <v>4</v>
      </c>
      <c r="B236" s="3">
        <v>44433</v>
      </c>
      <c r="C236" t="s">
        <v>23</v>
      </c>
      <c r="D236">
        <v>165.8</v>
      </c>
      <c r="F236">
        <v>-165.8</v>
      </c>
      <c r="G236" t="s">
        <v>24</v>
      </c>
      <c r="H236" t="s">
        <v>19</v>
      </c>
      <c r="I236" t="s">
        <v>16</v>
      </c>
      <c r="J236" t="str">
        <f t="shared" si="3"/>
        <v>Aug</v>
      </c>
    </row>
    <row r="237" spans="1:10" x14ac:dyDescent="0.3">
      <c r="A237" t="s">
        <v>4</v>
      </c>
      <c r="B237" s="3">
        <v>44434</v>
      </c>
      <c r="C237" t="s">
        <v>52</v>
      </c>
      <c r="D237">
        <v>128.80000000000001</v>
      </c>
      <c r="F237">
        <v>-128.80000000000001</v>
      </c>
      <c r="G237" t="s">
        <v>32</v>
      </c>
      <c r="H237" t="s">
        <v>30</v>
      </c>
      <c r="I237" t="s">
        <v>16</v>
      </c>
      <c r="J237" t="str">
        <f t="shared" si="3"/>
        <v>Aug</v>
      </c>
    </row>
    <row r="238" spans="1:10" x14ac:dyDescent="0.3">
      <c r="A238" t="s">
        <v>4</v>
      </c>
      <c r="B238" s="3">
        <v>44435</v>
      </c>
      <c r="C238" t="s">
        <v>59</v>
      </c>
      <c r="D238">
        <v>235</v>
      </c>
      <c r="F238">
        <v>-235</v>
      </c>
      <c r="G238" t="s">
        <v>60</v>
      </c>
      <c r="H238" t="s">
        <v>30</v>
      </c>
      <c r="I238" t="s">
        <v>16</v>
      </c>
      <c r="J238" t="str">
        <f t="shared" si="3"/>
        <v>Aug</v>
      </c>
    </row>
    <row r="239" spans="1:10" x14ac:dyDescent="0.3">
      <c r="A239" t="s">
        <v>4</v>
      </c>
      <c r="B239" s="3">
        <v>44436</v>
      </c>
      <c r="C239" t="s">
        <v>31</v>
      </c>
      <c r="D239">
        <v>149.19999999999999</v>
      </c>
      <c r="F239">
        <v>-149.19999999999999</v>
      </c>
      <c r="G239" t="s">
        <v>32</v>
      </c>
      <c r="H239" t="s">
        <v>30</v>
      </c>
      <c r="I239" t="s">
        <v>16</v>
      </c>
      <c r="J239" t="str">
        <f t="shared" si="3"/>
        <v>Aug</v>
      </c>
    </row>
    <row r="240" spans="1:10" x14ac:dyDescent="0.3">
      <c r="A240" t="s">
        <v>4</v>
      </c>
      <c r="B240" s="3">
        <v>44437</v>
      </c>
      <c r="C240" t="s">
        <v>35</v>
      </c>
      <c r="D240">
        <v>27.200000000000003</v>
      </c>
      <c r="F240">
        <v>-27.200000000000003</v>
      </c>
      <c r="G240" t="s">
        <v>36</v>
      </c>
      <c r="H240" t="s">
        <v>22</v>
      </c>
      <c r="I240" t="s">
        <v>16</v>
      </c>
      <c r="J240" t="str">
        <f t="shared" si="3"/>
        <v>Aug</v>
      </c>
    </row>
    <row r="241" spans="1:10" x14ac:dyDescent="0.3">
      <c r="A241" t="s">
        <v>4</v>
      </c>
      <c r="B241" s="3">
        <v>44438</v>
      </c>
      <c r="C241" t="s">
        <v>57</v>
      </c>
      <c r="D241">
        <v>15</v>
      </c>
      <c r="F241">
        <v>-15</v>
      </c>
      <c r="G241" t="s">
        <v>34</v>
      </c>
      <c r="H241" t="s">
        <v>15</v>
      </c>
      <c r="I241" t="s">
        <v>16</v>
      </c>
      <c r="J241" t="str">
        <f t="shared" si="3"/>
        <v>Aug</v>
      </c>
    </row>
    <row r="242" spans="1:10" x14ac:dyDescent="0.3">
      <c r="A242" t="s">
        <v>4</v>
      </c>
      <c r="B242" s="3">
        <v>44439</v>
      </c>
      <c r="C242" t="s">
        <v>13</v>
      </c>
      <c r="D242">
        <v>5</v>
      </c>
      <c r="F242">
        <v>-5</v>
      </c>
      <c r="G242" t="s">
        <v>14</v>
      </c>
      <c r="H242" t="s">
        <v>15</v>
      </c>
      <c r="I242" t="s">
        <v>16</v>
      </c>
      <c r="J242" t="str">
        <f t="shared" si="3"/>
        <v>Aug</v>
      </c>
    </row>
    <row r="243" spans="1:10" x14ac:dyDescent="0.3">
      <c r="A243" t="s">
        <v>4</v>
      </c>
      <c r="B243" s="3">
        <v>44440</v>
      </c>
      <c r="C243" t="s">
        <v>13</v>
      </c>
      <c r="D243">
        <v>5</v>
      </c>
      <c r="F243">
        <v>-5</v>
      </c>
      <c r="G243" t="s">
        <v>14</v>
      </c>
      <c r="H243" t="s">
        <v>15</v>
      </c>
      <c r="I243" t="s">
        <v>16</v>
      </c>
      <c r="J243" t="str">
        <f t="shared" si="3"/>
        <v>Sep</v>
      </c>
    </row>
    <row r="244" spans="1:10" x14ac:dyDescent="0.3">
      <c r="A244" t="s">
        <v>9</v>
      </c>
      <c r="B244" s="3">
        <v>44441</v>
      </c>
      <c r="C244" t="s">
        <v>10</v>
      </c>
      <c r="E244">
        <v>4000</v>
      </c>
      <c r="F244">
        <v>4000</v>
      </c>
      <c r="G244" t="s">
        <v>11</v>
      </c>
      <c r="H244" t="s">
        <v>11</v>
      </c>
      <c r="I244" t="s">
        <v>12</v>
      </c>
      <c r="J244" t="str">
        <f t="shared" si="3"/>
        <v>Sep</v>
      </c>
    </row>
    <row r="245" spans="1:10" x14ac:dyDescent="0.3">
      <c r="A245" t="s">
        <v>4</v>
      </c>
      <c r="B245" s="3">
        <v>44442</v>
      </c>
      <c r="C245" t="s">
        <v>13</v>
      </c>
      <c r="D245">
        <v>5</v>
      </c>
      <c r="F245">
        <v>-5</v>
      </c>
      <c r="G245" t="s">
        <v>14</v>
      </c>
      <c r="H245" t="s">
        <v>15</v>
      </c>
      <c r="I245" t="s">
        <v>16</v>
      </c>
      <c r="J245" t="str">
        <f t="shared" si="3"/>
        <v>Sep</v>
      </c>
    </row>
    <row r="246" spans="1:10" x14ac:dyDescent="0.3">
      <c r="A246" t="s">
        <v>9</v>
      </c>
      <c r="B246" s="3">
        <v>44443</v>
      </c>
      <c r="C246" t="s">
        <v>17</v>
      </c>
      <c r="D246">
        <v>900</v>
      </c>
      <c r="F246">
        <v>-900</v>
      </c>
      <c r="G246" t="s">
        <v>18</v>
      </c>
      <c r="H246" t="s">
        <v>19</v>
      </c>
      <c r="I246" t="s">
        <v>16</v>
      </c>
      <c r="J246" t="str">
        <f t="shared" si="3"/>
        <v>Sep</v>
      </c>
    </row>
    <row r="247" spans="1:10" x14ac:dyDescent="0.3">
      <c r="A247" t="s">
        <v>9</v>
      </c>
      <c r="B247" s="3">
        <v>44444</v>
      </c>
      <c r="C247" t="s">
        <v>20</v>
      </c>
      <c r="D247">
        <v>150</v>
      </c>
      <c r="F247">
        <v>-150</v>
      </c>
      <c r="G247" t="s">
        <v>21</v>
      </c>
      <c r="H247" t="s">
        <v>22</v>
      </c>
      <c r="I247" t="s">
        <v>16</v>
      </c>
      <c r="J247" t="str">
        <f t="shared" si="3"/>
        <v>Sep</v>
      </c>
    </row>
    <row r="248" spans="1:10" x14ac:dyDescent="0.3">
      <c r="A248" t="s">
        <v>4</v>
      </c>
      <c r="B248" s="3">
        <v>44445</v>
      </c>
      <c r="C248" t="s">
        <v>13</v>
      </c>
      <c r="D248">
        <v>5</v>
      </c>
      <c r="F248">
        <v>-5</v>
      </c>
      <c r="G248" t="s">
        <v>14</v>
      </c>
      <c r="H248" t="s">
        <v>15</v>
      </c>
      <c r="I248" t="s">
        <v>16</v>
      </c>
      <c r="J248" t="str">
        <f t="shared" si="3"/>
        <v>Sep</v>
      </c>
    </row>
    <row r="249" spans="1:10" x14ac:dyDescent="0.3">
      <c r="A249" t="s">
        <v>4</v>
      </c>
      <c r="B249" s="3">
        <v>44446</v>
      </c>
      <c r="C249" t="s">
        <v>13</v>
      </c>
      <c r="D249">
        <v>5</v>
      </c>
      <c r="F249">
        <v>-5</v>
      </c>
      <c r="G249" t="s">
        <v>14</v>
      </c>
      <c r="H249" t="s">
        <v>15</v>
      </c>
      <c r="I249" t="s">
        <v>16</v>
      </c>
      <c r="J249" t="str">
        <f t="shared" si="3"/>
        <v>Sep</v>
      </c>
    </row>
    <row r="250" spans="1:10" x14ac:dyDescent="0.3">
      <c r="A250" t="s">
        <v>4</v>
      </c>
      <c r="B250" s="3">
        <v>44447</v>
      </c>
      <c r="C250" t="s">
        <v>13</v>
      </c>
      <c r="D250">
        <v>5</v>
      </c>
      <c r="F250">
        <v>-5</v>
      </c>
      <c r="G250" t="s">
        <v>14</v>
      </c>
      <c r="H250" t="s">
        <v>15</v>
      </c>
      <c r="I250" t="s">
        <v>16</v>
      </c>
      <c r="J250" t="str">
        <f t="shared" si="3"/>
        <v>Sep</v>
      </c>
    </row>
    <row r="251" spans="1:10" x14ac:dyDescent="0.3">
      <c r="A251" t="s">
        <v>4</v>
      </c>
      <c r="B251" s="3">
        <v>44448</v>
      </c>
      <c r="C251" t="s">
        <v>13</v>
      </c>
      <c r="D251">
        <v>5</v>
      </c>
      <c r="F251">
        <v>-5</v>
      </c>
      <c r="G251" t="s">
        <v>14</v>
      </c>
      <c r="H251" t="s">
        <v>15</v>
      </c>
      <c r="I251" t="s">
        <v>16</v>
      </c>
      <c r="J251" t="str">
        <f t="shared" si="3"/>
        <v>Sep</v>
      </c>
    </row>
    <row r="252" spans="1:10" x14ac:dyDescent="0.3">
      <c r="A252" t="s">
        <v>4</v>
      </c>
      <c r="B252" s="3">
        <v>44449</v>
      </c>
      <c r="C252" t="s">
        <v>23</v>
      </c>
      <c r="D252">
        <v>119</v>
      </c>
      <c r="F252">
        <v>-119</v>
      </c>
      <c r="G252" t="s">
        <v>24</v>
      </c>
      <c r="H252" t="s">
        <v>19</v>
      </c>
      <c r="I252" t="s">
        <v>16</v>
      </c>
      <c r="J252" t="str">
        <f t="shared" si="3"/>
        <v>Sep</v>
      </c>
    </row>
    <row r="253" spans="1:10" x14ac:dyDescent="0.3">
      <c r="A253" t="s">
        <v>9</v>
      </c>
      <c r="B253" s="3">
        <v>44450</v>
      </c>
      <c r="C253" t="s">
        <v>25</v>
      </c>
      <c r="D253">
        <v>55</v>
      </c>
      <c r="F253">
        <v>-55</v>
      </c>
      <c r="G253" t="s">
        <v>26</v>
      </c>
      <c r="H253" t="s">
        <v>19</v>
      </c>
      <c r="I253" t="s">
        <v>16</v>
      </c>
      <c r="J253" t="str">
        <f t="shared" si="3"/>
        <v>Sep</v>
      </c>
    </row>
    <row r="254" spans="1:10" x14ac:dyDescent="0.3">
      <c r="A254" t="s">
        <v>4</v>
      </c>
      <c r="B254" s="3">
        <v>44451</v>
      </c>
      <c r="C254" t="s">
        <v>13</v>
      </c>
      <c r="D254">
        <v>5</v>
      </c>
      <c r="F254">
        <v>-5</v>
      </c>
      <c r="G254" t="s">
        <v>14</v>
      </c>
      <c r="H254" t="s">
        <v>15</v>
      </c>
      <c r="I254" t="s">
        <v>16</v>
      </c>
      <c r="J254" t="str">
        <f t="shared" si="3"/>
        <v>Sep</v>
      </c>
    </row>
    <row r="255" spans="1:10" x14ac:dyDescent="0.3">
      <c r="A255" t="s">
        <v>4</v>
      </c>
      <c r="B255" s="3">
        <v>44452</v>
      </c>
      <c r="C255" t="s">
        <v>13</v>
      </c>
      <c r="D255">
        <v>5</v>
      </c>
      <c r="F255">
        <v>-5</v>
      </c>
      <c r="G255" t="s">
        <v>14</v>
      </c>
      <c r="H255" t="s">
        <v>15</v>
      </c>
      <c r="I255" t="s">
        <v>16</v>
      </c>
      <c r="J255" t="str">
        <f t="shared" si="3"/>
        <v>Sep</v>
      </c>
    </row>
    <row r="256" spans="1:10" x14ac:dyDescent="0.3">
      <c r="A256" t="s">
        <v>4</v>
      </c>
      <c r="B256" s="3">
        <v>44453</v>
      </c>
      <c r="C256" t="s">
        <v>27</v>
      </c>
      <c r="D256">
        <v>82.1</v>
      </c>
      <c r="F256">
        <v>-82.1</v>
      </c>
      <c r="G256" t="s">
        <v>28</v>
      </c>
      <c r="H256" t="s">
        <v>22</v>
      </c>
      <c r="I256" t="s">
        <v>16</v>
      </c>
      <c r="J256" t="str">
        <f t="shared" si="3"/>
        <v>Sep</v>
      </c>
    </row>
    <row r="257" spans="1:10" x14ac:dyDescent="0.3">
      <c r="A257" t="s">
        <v>4</v>
      </c>
      <c r="B257" s="3">
        <v>44454</v>
      </c>
      <c r="C257" t="s">
        <v>13</v>
      </c>
      <c r="D257">
        <v>5</v>
      </c>
      <c r="F257">
        <v>-5</v>
      </c>
      <c r="G257" t="s">
        <v>14</v>
      </c>
      <c r="H257" t="s">
        <v>15</v>
      </c>
      <c r="I257" t="s">
        <v>16</v>
      </c>
      <c r="J257" t="str">
        <f t="shared" si="3"/>
        <v>Sep</v>
      </c>
    </row>
    <row r="258" spans="1:10" x14ac:dyDescent="0.3">
      <c r="A258" t="s">
        <v>4</v>
      </c>
      <c r="B258" s="3">
        <v>44455</v>
      </c>
      <c r="C258" t="s">
        <v>13</v>
      </c>
      <c r="D258">
        <v>5</v>
      </c>
      <c r="F258">
        <v>-5</v>
      </c>
      <c r="G258" t="s">
        <v>14</v>
      </c>
      <c r="H258" t="s">
        <v>15</v>
      </c>
      <c r="I258" t="s">
        <v>16</v>
      </c>
      <c r="J258" t="str">
        <f t="shared" ref="J258:J321" si="4">TEXT(B258,"mmm")</f>
        <v>Sep</v>
      </c>
    </row>
    <row r="259" spans="1:10" x14ac:dyDescent="0.3">
      <c r="A259" t="s">
        <v>4</v>
      </c>
      <c r="B259" s="3">
        <v>44456</v>
      </c>
      <c r="C259" t="s">
        <v>23</v>
      </c>
      <c r="D259">
        <v>140.19999999999999</v>
      </c>
      <c r="F259">
        <v>-140.19999999999999</v>
      </c>
      <c r="G259" t="s">
        <v>24</v>
      </c>
      <c r="H259" t="s">
        <v>19</v>
      </c>
      <c r="I259" t="s">
        <v>16</v>
      </c>
      <c r="J259" t="str">
        <f t="shared" si="4"/>
        <v>Sep</v>
      </c>
    </row>
    <row r="260" spans="1:10" x14ac:dyDescent="0.3">
      <c r="A260" t="s">
        <v>4</v>
      </c>
      <c r="B260" s="3">
        <v>44457</v>
      </c>
      <c r="C260" t="s">
        <v>13</v>
      </c>
      <c r="D260">
        <v>5</v>
      </c>
      <c r="F260">
        <v>-5</v>
      </c>
      <c r="G260" t="s">
        <v>14</v>
      </c>
      <c r="H260" t="s">
        <v>15</v>
      </c>
      <c r="I260" t="s">
        <v>16</v>
      </c>
      <c r="J260" t="str">
        <f t="shared" si="4"/>
        <v>Sep</v>
      </c>
    </row>
    <row r="261" spans="1:10" x14ac:dyDescent="0.3">
      <c r="A261" t="s">
        <v>4</v>
      </c>
      <c r="B261" s="3">
        <v>44458</v>
      </c>
      <c r="C261" t="s">
        <v>13</v>
      </c>
      <c r="D261">
        <v>5</v>
      </c>
      <c r="F261">
        <v>-5</v>
      </c>
      <c r="G261" t="s">
        <v>14</v>
      </c>
      <c r="H261" t="s">
        <v>15</v>
      </c>
      <c r="I261" t="s">
        <v>16</v>
      </c>
      <c r="J261" t="str">
        <f t="shared" si="4"/>
        <v>Sep</v>
      </c>
    </row>
    <row r="262" spans="1:10" x14ac:dyDescent="0.3">
      <c r="A262" t="s">
        <v>4</v>
      </c>
      <c r="B262" s="3">
        <v>44459</v>
      </c>
      <c r="C262" t="s">
        <v>29</v>
      </c>
      <c r="D262">
        <v>44.9</v>
      </c>
      <c r="F262">
        <v>-44.9</v>
      </c>
      <c r="G262" t="s">
        <v>21</v>
      </c>
      <c r="H262" t="s">
        <v>30</v>
      </c>
      <c r="I262" t="s">
        <v>16</v>
      </c>
      <c r="J262" t="str">
        <f t="shared" si="4"/>
        <v>Sep</v>
      </c>
    </row>
    <row r="263" spans="1:10" x14ac:dyDescent="0.3">
      <c r="A263" t="s">
        <v>4</v>
      </c>
      <c r="B263" s="3">
        <v>44460</v>
      </c>
      <c r="C263" t="s">
        <v>31</v>
      </c>
      <c r="D263">
        <v>102.9</v>
      </c>
      <c r="F263">
        <v>-102.9</v>
      </c>
      <c r="G263" t="s">
        <v>32</v>
      </c>
      <c r="H263" t="s">
        <v>30</v>
      </c>
      <c r="I263" t="s">
        <v>16</v>
      </c>
      <c r="J263" t="str">
        <f t="shared" si="4"/>
        <v>Sep</v>
      </c>
    </row>
    <row r="264" spans="1:10" x14ac:dyDescent="0.3">
      <c r="A264" t="s">
        <v>4</v>
      </c>
      <c r="B264" s="3">
        <v>44461</v>
      </c>
      <c r="C264" t="s">
        <v>33</v>
      </c>
      <c r="D264">
        <v>56.9</v>
      </c>
      <c r="F264">
        <v>-56.9</v>
      </c>
      <c r="G264" t="s">
        <v>34</v>
      </c>
      <c r="H264" t="s">
        <v>15</v>
      </c>
      <c r="I264" t="s">
        <v>16</v>
      </c>
      <c r="J264" t="str">
        <f t="shared" si="4"/>
        <v>Sep</v>
      </c>
    </row>
    <row r="265" spans="1:10" x14ac:dyDescent="0.3">
      <c r="A265" t="s">
        <v>4</v>
      </c>
      <c r="B265" s="3">
        <v>44462</v>
      </c>
      <c r="C265" t="s">
        <v>35</v>
      </c>
      <c r="D265">
        <v>33.1</v>
      </c>
      <c r="F265">
        <v>-33.1</v>
      </c>
      <c r="G265" t="s">
        <v>36</v>
      </c>
      <c r="H265" t="s">
        <v>22</v>
      </c>
      <c r="I265" t="s">
        <v>16</v>
      </c>
      <c r="J265" t="str">
        <f t="shared" si="4"/>
        <v>Sep</v>
      </c>
    </row>
    <row r="266" spans="1:10" x14ac:dyDescent="0.3">
      <c r="A266" t="s">
        <v>9</v>
      </c>
      <c r="B266" s="3">
        <v>44463</v>
      </c>
      <c r="C266" t="s">
        <v>37</v>
      </c>
      <c r="D266">
        <v>30</v>
      </c>
      <c r="F266">
        <v>-30</v>
      </c>
      <c r="G266" t="s">
        <v>38</v>
      </c>
      <c r="H266" t="s">
        <v>30</v>
      </c>
      <c r="I266" t="s">
        <v>16</v>
      </c>
      <c r="J266" t="str">
        <f t="shared" si="4"/>
        <v>Sep</v>
      </c>
    </row>
    <row r="267" spans="1:10" x14ac:dyDescent="0.3">
      <c r="A267" t="s">
        <v>4</v>
      </c>
      <c r="B267" s="3">
        <v>44464</v>
      </c>
      <c r="C267" t="s">
        <v>13</v>
      </c>
      <c r="D267">
        <v>5</v>
      </c>
      <c r="F267">
        <v>-5</v>
      </c>
      <c r="G267" t="s">
        <v>14</v>
      </c>
      <c r="H267" t="s">
        <v>15</v>
      </c>
      <c r="I267" t="s">
        <v>16</v>
      </c>
      <c r="J267" t="str">
        <f t="shared" si="4"/>
        <v>Sep</v>
      </c>
    </row>
    <row r="268" spans="1:10" x14ac:dyDescent="0.3">
      <c r="A268" t="s">
        <v>4</v>
      </c>
      <c r="B268" s="3">
        <v>44465</v>
      </c>
      <c r="C268" t="s">
        <v>13</v>
      </c>
      <c r="D268">
        <v>5</v>
      </c>
      <c r="F268">
        <v>-5</v>
      </c>
      <c r="G268" t="s">
        <v>14</v>
      </c>
      <c r="H268" t="s">
        <v>15</v>
      </c>
      <c r="I268" t="s">
        <v>16</v>
      </c>
      <c r="J268" t="str">
        <f t="shared" si="4"/>
        <v>Sep</v>
      </c>
    </row>
    <row r="269" spans="1:10" x14ac:dyDescent="0.3">
      <c r="A269" t="s">
        <v>9</v>
      </c>
      <c r="B269" s="3">
        <v>44466</v>
      </c>
      <c r="C269" t="s">
        <v>42</v>
      </c>
      <c r="D269">
        <v>40</v>
      </c>
      <c r="F269">
        <v>-40</v>
      </c>
      <c r="G269" t="s">
        <v>43</v>
      </c>
      <c r="H269" t="s">
        <v>19</v>
      </c>
      <c r="I269" t="s">
        <v>16</v>
      </c>
      <c r="J269" t="str">
        <f t="shared" si="4"/>
        <v>Sep</v>
      </c>
    </row>
    <row r="270" spans="1:10" x14ac:dyDescent="0.3">
      <c r="A270" t="s">
        <v>4</v>
      </c>
      <c r="B270" s="3">
        <v>44467</v>
      </c>
      <c r="C270" t="s">
        <v>44</v>
      </c>
      <c r="D270">
        <v>50.1</v>
      </c>
      <c r="F270">
        <v>-50.1</v>
      </c>
      <c r="G270" t="s">
        <v>45</v>
      </c>
      <c r="H270" t="s">
        <v>30</v>
      </c>
      <c r="I270" t="s">
        <v>16</v>
      </c>
      <c r="J270" t="str">
        <f t="shared" si="4"/>
        <v>Sep</v>
      </c>
    </row>
    <row r="271" spans="1:10" x14ac:dyDescent="0.3">
      <c r="A271" t="s">
        <v>4</v>
      </c>
      <c r="B271" s="3">
        <v>44468</v>
      </c>
      <c r="C271" t="s">
        <v>46</v>
      </c>
      <c r="D271">
        <v>35</v>
      </c>
      <c r="F271">
        <v>-35</v>
      </c>
      <c r="G271" t="s">
        <v>21</v>
      </c>
      <c r="H271" t="s">
        <v>30</v>
      </c>
      <c r="I271" t="s">
        <v>16</v>
      </c>
      <c r="J271" t="str">
        <f t="shared" si="4"/>
        <v>Sep</v>
      </c>
    </row>
    <row r="272" spans="1:10" x14ac:dyDescent="0.3">
      <c r="A272" t="s">
        <v>4</v>
      </c>
      <c r="B272" s="3">
        <v>44469</v>
      </c>
      <c r="C272" t="s">
        <v>13</v>
      </c>
      <c r="D272">
        <v>5</v>
      </c>
      <c r="F272">
        <v>-5</v>
      </c>
      <c r="G272" t="s">
        <v>14</v>
      </c>
      <c r="H272" t="s">
        <v>15</v>
      </c>
      <c r="I272" t="s">
        <v>16</v>
      </c>
      <c r="J272" t="str">
        <f t="shared" si="4"/>
        <v>Sep</v>
      </c>
    </row>
    <row r="273" spans="1:10" x14ac:dyDescent="0.3">
      <c r="A273" t="s">
        <v>4</v>
      </c>
      <c r="B273" s="3">
        <v>44470</v>
      </c>
      <c r="C273" t="s">
        <v>13</v>
      </c>
      <c r="D273">
        <v>5</v>
      </c>
      <c r="F273">
        <v>-5</v>
      </c>
      <c r="G273" t="s">
        <v>14</v>
      </c>
      <c r="H273" t="s">
        <v>15</v>
      </c>
      <c r="I273" t="s">
        <v>16</v>
      </c>
      <c r="J273" t="str">
        <f t="shared" si="4"/>
        <v>Oct</v>
      </c>
    </row>
    <row r="274" spans="1:10" x14ac:dyDescent="0.3">
      <c r="A274" t="s">
        <v>4</v>
      </c>
      <c r="B274" s="3">
        <v>44471</v>
      </c>
      <c r="C274" t="s">
        <v>13</v>
      </c>
      <c r="D274">
        <v>5</v>
      </c>
      <c r="F274">
        <v>-5</v>
      </c>
      <c r="G274" t="s">
        <v>14</v>
      </c>
      <c r="H274" t="s">
        <v>15</v>
      </c>
      <c r="I274" t="s">
        <v>16</v>
      </c>
      <c r="J274" t="str">
        <f t="shared" si="4"/>
        <v>Oct</v>
      </c>
    </row>
    <row r="275" spans="1:10" x14ac:dyDescent="0.3">
      <c r="A275" t="s">
        <v>4</v>
      </c>
      <c r="B275" s="3">
        <v>44472</v>
      </c>
      <c r="C275" t="s">
        <v>23</v>
      </c>
      <c r="D275">
        <v>234</v>
      </c>
      <c r="F275">
        <v>-234</v>
      </c>
      <c r="G275" t="s">
        <v>24</v>
      </c>
      <c r="H275" t="s">
        <v>19</v>
      </c>
      <c r="I275" t="s">
        <v>16</v>
      </c>
      <c r="J275" t="str">
        <f t="shared" si="4"/>
        <v>Oct</v>
      </c>
    </row>
    <row r="276" spans="1:10" x14ac:dyDescent="0.3">
      <c r="A276" t="s">
        <v>4</v>
      </c>
      <c r="B276" s="3">
        <v>44473</v>
      </c>
      <c r="C276" t="s">
        <v>47</v>
      </c>
      <c r="D276">
        <v>42.1</v>
      </c>
      <c r="F276">
        <v>-42.1</v>
      </c>
      <c r="G276" t="s">
        <v>34</v>
      </c>
      <c r="H276" t="s">
        <v>15</v>
      </c>
      <c r="I276" t="s">
        <v>16</v>
      </c>
      <c r="J276" t="str">
        <f t="shared" si="4"/>
        <v>Oct</v>
      </c>
    </row>
    <row r="277" spans="1:10" x14ac:dyDescent="0.3">
      <c r="A277" t="s">
        <v>4</v>
      </c>
      <c r="B277" s="3">
        <v>44474</v>
      </c>
      <c r="C277" t="s">
        <v>48</v>
      </c>
      <c r="D277">
        <v>17.099999999999998</v>
      </c>
      <c r="F277">
        <v>-17.099999999999998</v>
      </c>
      <c r="G277" t="s">
        <v>34</v>
      </c>
      <c r="H277" t="s">
        <v>15</v>
      </c>
      <c r="I277" t="s">
        <v>16</v>
      </c>
      <c r="J277" t="str">
        <f t="shared" si="4"/>
        <v>Oct</v>
      </c>
    </row>
    <row r="278" spans="1:10" x14ac:dyDescent="0.3">
      <c r="A278" t="s">
        <v>9</v>
      </c>
      <c r="B278" s="3">
        <v>44475</v>
      </c>
      <c r="C278" t="s">
        <v>49</v>
      </c>
      <c r="D278">
        <v>55</v>
      </c>
      <c r="F278">
        <v>-55</v>
      </c>
      <c r="G278" t="s">
        <v>50</v>
      </c>
      <c r="H278" t="s">
        <v>51</v>
      </c>
      <c r="I278" t="s">
        <v>16</v>
      </c>
      <c r="J278" t="str">
        <f t="shared" si="4"/>
        <v>Oct</v>
      </c>
    </row>
    <row r="279" spans="1:10" x14ac:dyDescent="0.3">
      <c r="A279" t="s">
        <v>4</v>
      </c>
      <c r="B279" s="3">
        <v>44476</v>
      </c>
      <c r="C279" t="s">
        <v>27</v>
      </c>
      <c r="D279">
        <v>67.900000000000006</v>
      </c>
      <c r="F279">
        <v>-67.900000000000006</v>
      </c>
      <c r="G279" t="s">
        <v>28</v>
      </c>
      <c r="H279" t="s">
        <v>22</v>
      </c>
      <c r="I279" t="s">
        <v>16</v>
      </c>
      <c r="J279" t="str">
        <f t="shared" si="4"/>
        <v>Oct</v>
      </c>
    </row>
    <row r="280" spans="1:10" x14ac:dyDescent="0.3">
      <c r="A280" t="s">
        <v>4</v>
      </c>
      <c r="B280" s="3">
        <v>44477</v>
      </c>
      <c r="C280" t="s">
        <v>13</v>
      </c>
      <c r="D280">
        <v>5</v>
      </c>
      <c r="F280">
        <v>-5</v>
      </c>
      <c r="G280" t="s">
        <v>14</v>
      </c>
      <c r="H280" t="s">
        <v>15</v>
      </c>
      <c r="I280" t="s">
        <v>16</v>
      </c>
      <c r="J280" t="str">
        <f t="shared" si="4"/>
        <v>Oct</v>
      </c>
    </row>
    <row r="281" spans="1:10" x14ac:dyDescent="0.3">
      <c r="A281" t="s">
        <v>4</v>
      </c>
      <c r="B281" s="3">
        <v>44478</v>
      </c>
      <c r="C281" t="s">
        <v>13</v>
      </c>
      <c r="D281">
        <v>5</v>
      </c>
      <c r="F281">
        <v>-5</v>
      </c>
      <c r="G281" t="s">
        <v>14</v>
      </c>
      <c r="H281" t="s">
        <v>15</v>
      </c>
      <c r="I281" t="s">
        <v>16</v>
      </c>
      <c r="J281" t="str">
        <f t="shared" si="4"/>
        <v>Oct</v>
      </c>
    </row>
    <row r="282" spans="1:10" x14ac:dyDescent="0.3">
      <c r="A282" t="s">
        <v>4</v>
      </c>
      <c r="B282" s="3">
        <v>44479</v>
      </c>
      <c r="C282" t="s">
        <v>13</v>
      </c>
      <c r="D282">
        <v>5</v>
      </c>
      <c r="F282">
        <v>-5</v>
      </c>
      <c r="G282" t="s">
        <v>14</v>
      </c>
      <c r="H282" t="s">
        <v>15</v>
      </c>
      <c r="I282" t="s">
        <v>16</v>
      </c>
      <c r="J282" t="str">
        <f t="shared" si="4"/>
        <v>Oct</v>
      </c>
    </row>
    <row r="283" spans="1:10" x14ac:dyDescent="0.3">
      <c r="A283" t="s">
        <v>4</v>
      </c>
      <c r="B283" s="3">
        <v>44480</v>
      </c>
      <c r="C283" t="s">
        <v>13</v>
      </c>
      <c r="D283">
        <v>5</v>
      </c>
      <c r="F283">
        <v>-5</v>
      </c>
      <c r="G283" t="s">
        <v>14</v>
      </c>
      <c r="H283" t="s">
        <v>15</v>
      </c>
      <c r="I283" t="s">
        <v>16</v>
      </c>
      <c r="J283" t="str">
        <f t="shared" si="4"/>
        <v>Oct</v>
      </c>
    </row>
    <row r="284" spans="1:10" x14ac:dyDescent="0.3">
      <c r="A284" t="s">
        <v>4</v>
      </c>
      <c r="B284" s="3">
        <v>44481</v>
      </c>
      <c r="C284" t="s">
        <v>13</v>
      </c>
      <c r="D284">
        <v>5</v>
      </c>
      <c r="F284">
        <v>-5</v>
      </c>
      <c r="G284" t="s">
        <v>14</v>
      </c>
      <c r="H284" t="s">
        <v>15</v>
      </c>
      <c r="I284" t="s">
        <v>16</v>
      </c>
      <c r="J284" t="str">
        <f t="shared" si="4"/>
        <v>Oct</v>
      </c>
    </row>
    <row r="285" spans="1:10" x14ac:dyDescent="0.3">
      <c r="A285" t="s">
        <v>4</v>
      </c>
      <c r="B285" s="3">
        <v>44482</v>
      </c>
      <c r="C285" t="s">
        <v>23</v>
      </c>
      <c r="D285">
        <v>166.9</v>
      </c>
      <c r="F285">
        <v>-166.9</v>
      </c>
      <c r="G285" t="s">
        <v>24</v>
      </c>
      <c r="H285" t="s">
        <v>19</v>
      </c>
      <c r="I285" t="s">
        <v>16</v>
      </c>
      <c r="J285" t="str">
        <f t="shared" si="4"/>
        <v>Oct</v>
      </c>
    </row>
    <row r="286" spans="1:10" x14ac:dyDescent="0.3">
      <c r="A286" t="s">
        <v>4</v>
      </c>
      <c r="B286" s="3">
        <v>44483</v>
      </c>
      <c r="C286" t="s">
        <v>52</v>
      </c>
      <c r="D286">
        <v>129.9</v>
      </c>
      <c r="F286">
        <v>-129.9</v>
      </c>
      <c r="G286" t="s">
        <v>32</v>
      </c>
      <c r="H286" t="s">
        <v>30</v>
      </c>
      <c r="I286" t="s">
        <v>16</v>
      </c>
      <c r="J286" t="str">
        <f t="shared" si="4"/>
        <v>Oct</v>
      </c>
    </row>
    <row r="287" spans="1:10" x14ac:dyDescent="0.3">
      <c r="A287" t="s">
        <v>4</v>
      </c>
      <c r="B287" s="3">
        <v>44484</v>
      </c>
      <c r="C287" t="s">
        <v>53</v>
      </c>
      <c r="D287">
        <v>180.29999999999998</v>
      </c>
      <c r="F287">
        <v>-180.29999999999998</v>
      </c>
      <c r="G287" t="s">
        <v>21</v>
      </c>
      <c r="H287" t="s">
        <v>30</v>
      </c>
      <c r="I287" t="s">
        <v>16</v>
      </c>
      <c r="J287" t="str">
        <f t="shared" si="4"/>
        <v>Oct</v>
      </c>
    </row>
    <row r="288" spans="1:10" x14ac:dyDescent="0.3">
      <c r="A288" t="s">
        <v>4</v>
      </c>
      <c r="B288" s="3">
        <v>44485</v>
      </c>
      <c r="C288" t="s">
        <v>31</v>
      </c>
      <c r="D288">
        <v>150.1</v>
      </c>
      <c r="F288">
        <v>-150.1</v>
      </c>
      <c r="G288" t="s">
        <v>32</v>
      </c>
      <c r="H288" t="s">
        <v>30</v>
      </c>
      <c r="I288" t="s">
        <v>16</v>
      </c>
      <c r="J288" t="str">
        <f t="shared" si="4"/>
        <v>Oct</v>
      </c>
    </row>
    <row r="289" spans="1:10" x14ac:dyDescent="0.3">
      <c r="A289" t="s">
        <v>4</v>
      </c>
      <c r="B289" s="3">
        <v>44486</v>
      </c>
      <c r="C289" t="s">
        <v>35</v>
      </c>
      <c r="D289">
        <v>28.200000000000003</v>
      </c>
      <c r="F289">
        <v>-28.200000000000003</v>
      </c>
      <c r="G289" t="s">
        <v>36</v>
      </c>
      <c r="H289" t="s">
        <v>22</v>
      </c>
      <c r="I289" t="s">
        <v>16</v>
      </c>
      <c r="J289" t="str">
        <f t="shared" si="4"/>
        <v>Oct</v>
      </c>
    </row>
    <row r="290" spans="1:10" x14ac:dyDescent="0.3">
      <c r="A290" t="s">
        <v>4</v>
      </c>
      <c r="B290" s="3">
        <v>44487</v>
      </c>
      <c r="C290" t="s">
        <v>57</v>
      </c>
      <c r="D290">
        <v>15</v>
      </c>
      <c r="F290">
        <v>-15</v>
      </c>
      <c r="G290" t="s">
        <v>34</v>
      </c>
      <c r="H290" t="s">
        <v>15</v>
      </c>
      <c r="I290" t="s">
        <v>16</v>
      </c>
      <c r="J290" t="str">
        <f t="shared" si="4"/>
        <v>Oct</v>
      </c>
    </row>
    <row r="291" spans="1:10" x14ac:dyDescent="0.3">
      <c r="A291" t="s">
        <v>4</v>
      </c>
      <c r="B291" s="3">
        <v>44488</v>
      </c>
      <c r="C291" t="s">
        <v>13</v>
      </c>
      <c r="D291">
        <v>5</v>
      </c>
      <c r="F291">
        <v>-5</v>
      </c>
      <c r="G291" t="s">
        <v>14</v>
      </c>
      <c r="H291" t="s">
        <v>15</v>
      </c>
      <c r="I291" t="s">
        <v>16</v>
      </c>
      <c r="J291" t="str">
        <f t="shared" si="4"/>
        <v>Oct</v>
      </c>
    </row>
    <row r="292" spans="1:10" x14ac:dyDescent="0.3">
      <c r="A292" t="s">
        <v>4</v>
      </c>
      <c r="B292" s="3">
        <v>44489</v>
      </c>
      <c r="C292" t="s">
        <v>13</v>
      </c>
      <c r="D292">
        <v>5</v>
      </c>
      <c r="F292">
        <v>-5</v>
      </c>
      <c r="G292" t="s">
        <v>14</v>
      </c>
      <c r="H292" t="s">
        <v>15</v>
      </c>
      <c r="I292" t="s">
        <v>16</v>
      </c>
      <c r="J292" t="str">
        <f t="shared" si="4"/>
        <v>Oct</v>
      </c>
    </row>
    <row r="293" spans="1:10" x14ac:dyDescent="0.3">
      <c r="A293" t="s">
        <v>9</v>
      </c>
      <c r="B293" s="3">
        <v>44490</v>
      </c>
      <c r="C293" t="s">
        <v>10</v>
      </c>
      <c r="E293">
        <v>4000</v>
      </c>
      <c r="F293">
        <v>4000</v>
      </c>
      <c r="G293" t="s">
        <v>11</v>
      </c>
      <c r="H293" t="s">
        <v>11</v>
      </c>
      <c r="I293" t="s">
        <v>12</v>
      </c>
      <c r="J293" t="str">
        <f t="shared" si="4"/>
        <v>Oct</v>
      </c>
    </row>
    <row r="294" spans="1:10" x14ac:dyDescent="0.3">
      <c r="A294" t="s">
        <v>4</v>
      </c>
      <c r="B294" s="3">
        <v>44491</v>
      </c>
      <c r="C294" t="s">
        <v>13</v>
      </c>
      <c r="D294">
        <v>5</v>
      </c>
      <c r="F294">
        <v>-5</v>
      </c>
      <c r="G294" t="s">
        <v>14</v>
      </c>
      <c r="H294" t="s">
        <v>15</v>
      </c>
      <c r="I294" t="s">
        <v>16</v>
      </c>
      <c r="J294" t="str">
        <f t="shared" si="4"/>
        <v>Oct</v>
      </c>
    </row>
    <row r="295" spans="1:10" x14ac:dyDescent="0.3">
      <c r="A295" t="s">
        <v>9</v>
      </c>
      <c r="B295" s="3">
        <v>44492</v>
      </c>
      <c r="C295" t="s">
        <v>17</v>
      </c>
      <c r="D295">
        <v>900</v>
      </c>
      <c r="F295">
        <v>-900</v>
      </c>
      <c r="G295" t="s">
        <v>18</v>
      </c>
      <c r="H295" t="s">
        <v>19</v>
      </c>
      <c r="I295" t="s">
        <v>16</v>
      </c>
      <c r="J295" t="str">
        <f t="shared" si="4"/>
        <v>Oct</v>
      </c>
    </row>
    <row r="296" spans="1:10" x14ac:dyDescent="0.3">
      <c r="A296" t="s">
        <v>9</v>
      </c>
      <c r="B296" s="3">
        <v>44493</v>
      </c>
      <c r="C296" t="s">
        <v>20</v>
      </c>
      <c r="D296">
        <v>150</v>
      </c>
      <c r="F296">
        <v>-150</v>
      </c>
      <c r="G296" t="s">
        <v>21</v>
      </c>
      <c r="H296" t="s">
        <v>22</v>
      </c>
      <c r="I296" t="s">
        <v>16</v>
      </c>
      <c r="J296" t="str">
        <f t="shared" si="4"/>
        <v>Oct</v>
      </c>
    </row>
    <row r="297" spans="1:10" x14ac:dyDescent="0.3">
      <c r="A297" t="s">
        <v>4</v>
      </c>
      <c r="B297" s="3">
        <v>44494</v>
      </c>
      <c r="C297" t="s">
        <v>61</v>
      </c>
      <c r="D297">
        <v>15</v>
      </c>
      <c r="F297">
        <v>-15</v>
      </c>
      <c r="G297" t="s">
        <v>34</v>
      </c>
      <c r="H297" t="s">
        <v>15</v>
      </c>
      <c r="I297" t="s">
        <v>16</v>
      </c>
      <c r="J297" t="str">
        <f t="shared" si="4"/>
        <v>Oct</v>
      </c>
    </row>
    <row r="298" spans="1:10" x14ac:dyDescent="0.3">
      <c r="A298" t="s">
        <v>4</v>
      </c>
      <c r="B298" s="3">
        <v>44495</v>
      </c>
      <c r="C298" t="s">
        <v>13</v>
      </c>
      <c r="D298">
        <v>5</v>
      </c>
      <c r="F298">
        <v>-5</v>
      </c>
      <c r="G298" t="s">
        <v>14</v>
      </c>
      <c r="H298" t="s">
        <v>15</v>
      </c>
      <c r="I298" t="s">
        <v>16</v>
      </c>
      <c r="J298" t="str">
        <f t="shared" si="4"/>
        <v>Oct</v>
      </c>
    </row>
    <row r="299" spans="1:10" x14ac:dyDescent="0.3">
      <c r="A299" t="s">
        <v>4</v>
      </c>
      <c r="B299" s="3">
        <v>44496</v>
      </c>
      <c r="C299" t="s">
        <v>13</v>
      </c>
      <c r="D299">
        <v>5</v>
      </c>
      <c r="F299">
        <v>-5</v>
      </c>
      <c r="G299" t="s">
        <v>14</v>
      </c>
      <c r="H299" t="s">
        <v>15</v>
      </c>
      <c r="I299" t="s">
        <v>16</v>
      </c>
      <c r="J299" t="str">
        <f t="shared" si="4"/>
        <v>Oct</v>
      </c>
    </row>
    <row r="300" spans="1:10" x14ac:dyDescent="0.3">
      <c r="A300" t="s">
        <v>4</v>
      </c>
      <c r="B300" s="3">
        <v>44497</v>
      </c>
      <c r="C300" t="s">
        <v>13</v>
      </c>
      <c r="D300">
        <v>5</v>
      </c>
      <c r="F300">
        <v>-5</v>
      </c>
      <c r="G300" t="s">
        <v>14</v>
      </c>
      <c r="H300" t="s">
        <v>15</v>
      </c>
      <c r="I300" t="s">
        <v>16</v>
      </c>
      <c r="J300" t="str">
        <f t="shared" si="4"/>
        <v>Oct</v>
      </c>
    </row>
    <row r="301" spans="1:10" x14ac:dyDescent="0.3">
      <c r="A301" t="s">
        <v>4</v>
      </c>
      <c r="B301" s="3">
        <v>44498</v>
      </c>
      <c r="C301" t="s">
        <v>23</v>
      </c>
      <c r="D301">
        <v>180</v>
      </c>
      <c r="F301">
        <v>-180</v>
      </c>
      <c r="G301" t="s">
        <v>24</v>
      </c>
      <c r="H301" t="s">
        <v>19</v>
      </c>
      <c r="I301" t="s">
        <v>16</v>
      </c>
      <c r="J301" t="str">
        <f t="shared" si="4"/>
        <v>Oct</v>
      </c>
    </row>
    <row r="302" spans="1:10" x14ac:dyDescent="0.3">
      <c r="A302" t="s">
        <v>9</v>
      </c>
      <c r="B302" s="3">
        <v>44499</v>
      </c>
      <c r="C302" t="s">
        <v>25</v>
      </c>
      <c r="D302">
        <v>56.1</v>
      </c>
      <c r="F302">
        <v>-56.1</v>
      </c>
      <c r="G302" t="s">
        <v>26</v>
      </c>
      <c r="H302" t="s">
        <v>19</v>
      </c>
      <c r="I302" t="s">
        <v>16</v>
      </c>
      <c r="J302" t="str">
        <f t="shared" si="4"/>
        <v>Oct</v>
      </c>
    </row>
    <row r="303" spans="1:10" x14ac:dyDescent="0.3">
      <c r="A303" t="s">
        <v>4</v>
      </c>
      <c r="B303" s="3">
        <v>44500</v>
      </c>
      <c r="C303" t="s">
        <v>13</v>
      </c>
      <c r="D303">
        <v>5</v>
      </c>
      <c r="F303">
        <v>-5</v>
      </c>
      <c r="G303" t="s">
        <v>14</v>
      </c>
      <c r="H303" t="s">
        <v>15</v>
      </c>
      <c r="I303" t="s">
        <v>16</v>
      </c>
      <c r="J303" t="str">
        <f t="shared" si="4"/>
        <v>Oct</v>
      </c>
    </row>
    <row r="304" spans="1:10" x14ac:dyDescent="0.3">
      <c r="A304" t="s">
        <v>4</v>
      </c>
      <c r="B304" s="3">
        <v>44501</v>
      </c>
      <c r="C304" t="s">
        <v>13</v>
      </c>
      <c r="D304">
        <v>5</v>
      </c>
      <c r="F304">
        <v>-5</v>
      </c>
      <c r="G304" t="s">
        <v>14</v>
      </c>
      <c r="H304" t="s">
        <v>15</v>
      </c>
      <c r="I304" t="s">
        <v>16</v>
      </c>
      <c r="J304" t="str">
        <f t="shared" si="4"/>
        <v>Nov</v>
      </c>
    </row>
    <row r="305" spans="1:10" x14ac:dyDescent="0.3">
      <c r="A305" t="s">
        <v>4</v>
      </c>
      <c r="B305" s="3">
        <v>44502</v>
      </c>
      <c r="C305" t="s">
        <v>27</v>
      </c>
      <c r="D305">
        <v>83.1</v>
      </c>
      <c r="F305">
        <v>-83.1</v>
      </c>
      <c r="G305" t="s">
        <v>28</v>
      </c>
      <c r="H305" t="s">
        <v>22</v>
      </c>
      <c r="I305" t="s">
        <v>16</v>
      </c>
      <c r="J305" t="str">
        <f t="shared" si="4"/>
        <v>Nov</v>
      </c>
    </row>
    <row r="306" spans="1:10" x14ac:dyDescent="0.3">
      <c r="A306" t="s">
        <v>4</v>
      </c>
      <c r="B306" s="3">
        <v>44503</v>
      </c>
      <c r="C306" t="s">
        <v>13</v>
      </c>
      <c r="D306">
        <v>5</v>
      </c>
      <c r="F306">
        <v>-5</v>
      </c>
      <c r="G306" t="s">
        <v>14</v>
      </c>
      <c r="H306" t="s">
        <v>15</v>
      </c>
      <c r="I306" t="s">
        <v>16</v>
      </c>
      <c r="J306" t="str">
        <f t="shared" si="4"/>
        <v>Nov</v>
      </c>
    </row>
    <row r="307" spans="1:10" x14ac:dyDescent="0.3">
      <c r="A307" t="s">
        <v>4</v>
      </c>
      <c r="B307" s="3">
        <v>44504</v>
      </c>
      <c r="C307" t="s">
        <v>13</v>
      </c>
      <c r="D307">
        <v>5</v>
      </c>
      <c r="F307">
        <v>-5</v>
      </c>
      <c r="G307" t="s">
        <v>14</v>
      </c>
      <c r="H307" t="s">
        <v>15</v>
      </c>
      <c r="I307" t="s">
        <v>16</v>
      </c>
      <c r="J307" t="str">
        <f t="shared" si="4"/>
        <v>Nov</v>
      </c>
    </row>
    <row r="308" spans="1:10" x14ac:dyDescent="0.3">
      <c r="A308" t="s">
        <v>4</v>
      </c>
      <c r="B308" s="3">
        <v>44505</v>
      </c>
      <c r="C308" t="s">
        <v>23</v>
      </c>
      <c r="D308">
        <v>141.1</v>
      </c>
      <c r="F308">
        <v>-141.1</v>
      </c>
      <c r="G308" t="s">
        <v>24</v>
      </c>
      <c r="H308" t="s">
        <v>19</v>
      </c>
      <c r="I308" t="s">
        <v>16</v>
      </c>
      <c r="J308" t="str">
        <f t="shared" si="4"/>
        <v>Nov</v>
      </c>
    </row>
    <row r="309" spans="1:10" x14ac:dyDescent="0.3">
      <c r="A309" t="s">
        <v>4</v>
      </c>
      <c r="B309" s="3">
        <v>44506</v>
      </c>
      <c r="C309" t="s">
        <v>13</v>
      </c>
      <c r="D309">
        <v>5</v>
      </c>
      <c r="F309">
        <v>-5</v>
      </c>
      <c r="G309" t="s">
        <v>14</v>
      </c>
      <c r="H309" t="s">
        <v>15</v>
      </c>
      <c r="I309" t="s">
        <v>16</v>
      </c>
      <c r="J309" t="str">
        <f t="shared" si="4"/>
        <v>Nov</v>
      </c>
    </row>
    <row r="310" spans="1:10" x14ac:dyDescent="0.3">
      <c r="A310" t="s">
        <v>4</v>
      </c>
      <c r="B310" s="3">
        <v>44507</v>
      </c>
      <c r="C310" t="s">
        <v>13</v>
      </c>
      <c r="D310">
        <v>5</v>
      </c>
      <c r="F310">
        <v>-5</v>
      </c>
      <c r="G310" t="s">
        <v>14</v>
      </c>
      <c r="H310" t="s">
        <v>15</v>
      </c>
      <c r="I310" t="s">
        <v>16</v>
      </c>
      <c r="J310" t="str">
        <f t="shared" si="4"/>
        <v>Nov</v>
      </c>
    </row>
    <row r="311" spans="1:10" x14ac:dyDescent="0.3">
      <c r="A311" t="s">
        <v>4</v>
      </c>
      <c r="B311" s="3">
        <v>44508</v>
      </c>
      <c r="C311" t="s">
        <v>29</v>
      </c>
      <c r="D311">
        <v>45.8</v>
      </c>
      <c r="F311">
        <v>-45.8</v>
      </c>
      <c r="G311" t="s">
        <v>21</v>
      </c>
      <c r="H311" t="s">
        <v>30</v>
      </c>
      <c r="I311" t="s">
        <v>16</v>
      </c>
      <c r="J311" t="str">
        <f t="shared" si="4"/>
        <v>Nov</v>
      </c>
    </row>
    <row r="312" spans="1:10" x14ac:dyDescent="0.3">
      <c r="A312" t="s">
        <v>4</v>
      </c>
      <c r="B312" s="3">
        <v>44509</v>
      </c>
      <c r="C312" t="s">
        <v>31</v>
      </c>
      <c r="D312">
        <v>103.80000000000001</v>
      </c>
      <c r="F312">
        <v>-103.80000000000001</v>
      </c>
      <c r="G312" t="s">
        <v>32</v>
      </c>
      <c r="H312" t="s">
        <v>30</v>
      </c>
      <c r="I312" t="s">
        <v>16</v>
      </c>
      <c r="J312" t="str">
        <f t="shared" si="4"/>
        <v>Nov</v>
      </c>
    </row>
    <row r="313" spans="1:10" x14ac:dyDescent="0.3">
      <c r="A313" t="s">
        <v>4</v>
      </c>
      <c r="B313" s="3">
        <v>44510</v>
      </c>
      <c r="C313" t="s">
        <v>33</v>
      </c>
      <c r="D313">
        <v>58</v>
      </c>
      <c r="F313">
        <v>-58</v>
      </c>
      <c r="G313" t="s">
        <v>34</v>
      </c>
      <c r="H313" t="s">
        <v>15</v>
      </c>
      <c r="I313" t="s">
        <v>16</v>
      </c>
      <c r="J313" t="str">
        <f t="shared" si="4"/>
        <v>Nov</v>
      </c>
    </row>
    <row r="314" spans="1:10" x14ac:dyDescent="0.3">
      <c r="A314" t="s">
        <v>4</v>
      </c>
      <c r="B314" s="3">
        <v>44511</v>
      </c>
      <c r="C314" t="s">
        <v>35</v>
      </c>
      <c r="D314">
        <v>34.200000000000003</v>
      </c>
      <c r="F314">
        <v>-34.200000000000003</v>
      </c>
      <c r="G314" t="s">
        <v>36</v>
      </c>
      <c r="H314" t="s">
        <v>22</v>
      </c>
      <c r="I314" t="s">
        <v>16</v>
      </c>
      <c r="J314" t="str">
        <f t="shared" si="4"/>
        <v>Nov</v>
      </c>
    </row>
    <row r="315" spans="1:10" x14ac:dyDescent="0.3">
      <c r="A315" t="s">
        <v>9</v>
      </c>
      <c r="B315" s="3">
        <v>44512</v>
      </c>
      <c r="C315" t="s">
        <v>37</v>
      </c>
      <c r="D315">
        <v>30</v>
      </c>
      <c r="F315">
        <v>-30</v>
      </c>
      <c r="G315" t="s">
        <v>38</v>
      </c>
      <c r="H315" t="s">
        <v>30</v>
      </c>
      <c r="I315" t="s">
        <v>16</v>
      </c>
      <c r="J315" t="str">
        <f t="shared" si="4"/>
        <v>Nov</v>
      </c>
    </row>
    <row r="316" spans="1:10" x14ac:dyDescent="0.3">
      <c r="A316" t="s">
        <v>4</v>
      </c>
      <c r="B316" s="3">
        <v>44513</v>
      </c>
      <c r="C316" t="s">
        <v>13</v>
      </c>
      <c r="D316">
        <v>5</v>
      </c>
      <c r="F316">
        <v>-5</v>
      </c>
      <c r="G316" t="s">
        <v>14</v>
      </c>
      <c r="H316" t="s">
        <v>15</v>
      </c>
      <c r="I316" t="s">
        <v>16</v>
      </c>
      <c r="J316" t="str">
        <f t="shared" si="4"/>
        <v>Nov</v>
      </c>
    </row>
    <row r="317" spans="1:10" x14ac:dyDescent="0.3">
      <c r="A317" t="s">
        <v>4</v>
      </c>
      <c r="B317" s="3">
        <v>44514</v>
      </c>
      <c r="C317" t="s">
        <v>13</v>
      </c>
      <c r="D317">
        <v>5</v>
      </c>
      <c r="F317">
        <v>-5</v>
      </c>
      <c r="G317" t="s">
        <v>14</v>
      </c>
      <c r="H317" t="s">
        <v>15</v>
      </c>
      <c r="I317" t="s">
        <v>16</v>
      </c>
      <c r="J317" t="str">
        <f t="shared" si="4"/>
        <v>Nov</v>
      </c>
    </row>
    <row r="318" spans="1:10" x14ac:dyDescent="0.3">
      <c r="A318" t="s">
        <v>9</v>
      </c>
      <c r="B318" s="3">
        <v>44515</v>
      </c>
      <c r="C318" t="s">
        <v>42</v>
      </c>
      <c r="D318">
        <v>40</v>
      </c>
      <c r="F318">
        <v>-40</v>
      </c>
      <c r="G318" t="s">
        <v>43</v>
      </c>
      <c r="H318" t="s">
        <v>19</v>
      </c>
      <c r="I318" t="s">
        <v>16</v>
      </c>
      <c r="J318" t="str">
        <f t="shared" si="4"/>
        <v>Nov</v>
      </c>
    </row>
    <row r="319" spans="1:10" x14ac:dyDescent="0.3">
      <c r="A319" t="s">
        <v>4</v>
      </c>
      <c r="B319" s="3">
        <v>44516</v>
      </c>
      <c r="C319" t="s">
        <v>44</v>
      </c>
      <c r="D319">
        <v>51.1</v>
      </c>
      <c r="F319">
        <v>-51.1</v>
      </c>
      <c r="G319" t="s">
        <v>45</v>
      </c>
      <c r="H319" t="s">
        <v>30</v>
      </c>
      <c r="I319" t="s">
        <v>16</v>
      </c>
      <c r="J319" t="str">
        <f t="shared" si="4"/>
        <v>Nov</v>
      </c>
    </row>
    <row r="320" spans="1:10" x14ac:dyDescent="0.3">
      <c r="A320" t="s">
        <v>4</v>
      </c>
      <c r="B320" s="3">
        <v>44517</v>
      </c>
      <c r="C320" t="s">
        <v>46</v>
      </c>
      <c r="D320">
        <v>35</v>
      </c>
      <c r="F320">
        <v>-35</v>
      </c>
      <c r="G320" t="s">
        <v>21</v>
      </c>
      <c r="H320" t="s">
        <v>30</v>
      </c>
      <c r="I320" t="s">
        <v>16</v>
      </c>
      <c r="J320" t="str">
        <f t="shared" si="4"/>
        <v>Nov</v>
      </c>
    </row>
    <row r="321" spans="1:10" x14ac:dyDescent="0.3">
      <c r="A321" t="s">
        <v>4</v>
      </c>
      <c r="B321" s="3">
        <v>44518</v>
      </c>
      <c r="C321" t="s">
        <v>13</v>
      </c>
      <c r="D321">
        <v>5</v>
      </c>
      <c r="F321">
        <v>-5</v>
      </c>
      <c r="G321" t="s">
        <v>14</v>
      </c>
      <c r="H321" t="s">
        <v>15</v>
      </c>
      <c r="I321" t="s">
        <v>16</v>
      </c>
      <c r="J321" t="str">
        <f t="shared" si="4"/>
        <v>Nov</v>
      </c>
    </row>
    <row r="322" spans="1:10" x14ac:dyDescent="0.3">
      <c r="A322" t="s">
        <v>4</v>
      </c>
      <c r="B322" s="3">
        <v>44519</v>
      </c>
      <c r="C322" t="s">
        <v>13</v>
      </c>
      <c r="D322">
        <v>5</v>
      </c>
      <c r="F322">
        <v>-5</v>
      </c>
      <c r="G322" t="s">
        <v>14</v>
      </c>
      <c r="H322" t="s">
        <v>15</v>
      </c>
      <c r="I322" t="s">
        <v>16</v>
      </c>
      <c r="J322" t="str">
        <f t="shared" ref="J322:J385" si="5">TEXT(B322,"mmm")</f>
        <v>Nov</v>
      </c>
    </row>
    <row r="323" spans="1:10" x14ac:dyDescent="0.3">
      <c r="A323" t="s">
        <v>4</v>
      </c>
      <c r="B323" s="3">
        <v>44520</v>
      </c>
      <c r="C323" t="s">
        <v>13</v>
      </c>
      <c r="D323">
        <v>5</v>
      </c>
      <c r="F323">
        <v>-5</v>
      </c>
      <c r="G323" t="s">
        <v>14</v>
      </c>
      <c r="H323" t="s">
        <v>15</v>
      </c>
      <c r="I323" t="s">
        <v>16</v>
      </c>
      <c r="J323" t="str">
        <f t="shared" si="5"/>
        <v>Nov</v>
      </c>
    </row>
    <row r="324" spans="1:10" x14ac:dyDescent="0.3">
      <c r="A324" t="s">
        <v>4</v>
      </c>
      <c r="B324" s="3">
        <v>44521</v>
      </c>
      <c r="C324" t="s">
        <v>23</v>
      </c>
      <c r="D324">
        <v>176</v>
      </c>
      <c r="F324">
        <v>-176</v>
      </c>
      <c r="G324" t="s">
        <v>24</v>
      </c>
      <c r="H324" t="s">
        <v>19</v>
      </c>
      <c r="I324" t="s">
        <v>16</v>
      </c>
      <c r="J324" t="str">
        <f t="shared" si="5"/>
        <v>Nov</v>
      </c>
    </row>
    <row r="325" spans="1:10" x14ac:dyDescent="0.3">
      <c r="A325" t="s">
        <v>4</v>
      </c>
      <c r="B325" s="3">
        <v>44522</v>
      </c>
      <c r="C325" t="s">
        <v>47</v>
      </c>
      <c r="D325">
        <v>43.1</v>
      </c>
      <c r="F325">
        <v>-43.1</v>
      </c>
      <c r="G325" t="s">
        <v>34</v>
      </c>
      <c r="H325" t="s">
        <v>15</v>
      </c>
      <c r="I325" t="s">
        <v>16</v>
      </c>
      <c r="J325" t="str">
        <f t="shared" si="5"/>
        <v>Nov</v>
      </c>
    </row>
    <row r="326" spans="1:10" x14ac:dyDescent="0.3">
      <c r="A326" t="s">
        <v>4</v>
      </c>
      <c r="B326" s="3">
        <v>44523</v>
      </c>
      <c r="C326" t="s">
        <v>48</v>
      </c>
      <c r="D326">
        <v>18.2</v>
      </c>
      <c r="F326">
        <v>-18.2</v>
      </c>
      <c r="G326" t="s">
        <v>34</v>
      </c>
      <c r="H326" t="s">
        <v>15</v>
      </c>
      <c r="I326" t="s">
        <v>16</v>
      </c>
      <c r="J326" t="str">
        <f t="shared" si="5"/>
        <v>Nov</v>
      </c>
    </row>
    <row r="327" spans="1:10" x14ac:dyDescent="0.3">
      <c r="A327" t="s">
        <v>9</v>
      </c>
      <c r="B327" s="3">
        <v>44524</v>
      </c>
      <c r="C327" t="s">
        <v>49</v>
      </c>
      <c r="D327">
        <v>55</v>
      </c>
      <c r="F327">
        <v>-55</v>
      </c>
      <c r="G327" t="s">
        <v>50</v>
      </c>
      <c r="H327" t="s">
        <v>51</v>
      </c>
      <c r="I327" t="s">
        <v>16</v>
      </c>
      <c r="J327" t="str">
        <f t="shared" si="5"/>
        <v>Nov</v>
      </c>
    </row>
    <row r="328" spans="1:10" x14ac:dyDescent="0.3">
      <c r="A328" t="s">
        <v>4</v>
      </c>
      <c r="B328" s="3">
        <v>44525</v>
      </c>
      <c r="C328" t="s">
        <v>27</v>
      </c>
      <c r="D328">
        <v>68.800000000000011</v>
      </c>
      <c r="F328">
        <v>-68.800000000000011</v>
      </c>
      <c r="G328" t="s">
        <v>28</v>
      </c>
      <c r="H328" t="s">
        <v>22</v>
      </c>
      <c r="I328" t="s">
        <v>16</v>
      </c>
      <c r="J328" t="str">
        <f t="shared" si="5"/>
        <v>Nov</v>
      </c>
    </row>
    <row r="329" spans="1:10" x14ac:dyDescent="0.3">
      <c r="A329" t="s">
        <v>4</v>
      </c>
      <c r="B329" s="3">
        <v>44526</v>
      </c>
      <c r="C329" t="s">
        <v>13</v>
      </c>
      <c r="D329">
        <v>5</v>
      </c>
      <c r="F329">
        <v>-5</v>
      </c>
      <c r="G329" t="s">
        <v>14</v>
      </c>
      <c r="H329" t="s">
        <v>15</v>
      </c>
      <c r="I329" t="s">
        <v>16</v>
      </c>
      <c r="J329" t="str">
        <f t="shared" si="5"/>
        <v>Nov</v>
      </c>
    </row>
    <row r="330" spans="1:10" x14ac:dyDescent="0.3">
      <c r="A330" t="s">
        <v>4</v>
      </c>
      <c r="B330" s="3">
        <v>44527</v>
      </c>
      <c r="C330" t="s">
        <v>13</v>
      </c>
      <c r="D330">
        <v>5</v>
      </c>
      <c r="F330">
        <v>-5</v>
      </c>
      <c r="G330" t="s">
        <v>14</v>
      </c>
      <c r="H330" t="s">
        <v>15</v>
      </c>
      <c r="I330" t="s">
        <v>16</v>
      </c>
      <c r="J330" t="str">
        <f t="shared" si="5"/>
        <v>Nov</v>
      </c>
    </row>
    <row r="331" spans="1:10" x14ac:dyDescent="0.3">
      <c r="A331" t="s">
        <v>4</v>
      </c>
      <c r="B331" s="3">
        <v>44528</v>
      </c>
      <c r="C331" t="s">
        <v>13</v>
      </c>
      <c r="D331">
        <v>5</v>
      </c>
      <c r="F331">
        <v>-5</v>
      </c>
      <c r="G331" t="s">
        <v>14</v>
      </c>
      <c r="H331" t="s">
        <v>15</v>
      </c>
      <c r="I331" t="s">
        <v>16</v>
      </c>
      <c r="J331" t="str">
        <f t="shared" si="5"/>
        <v>Nov</v>
      </c>
    </row>
    <row r="332" spans="1:10" x14ac:dyDescent="0.3">
      <c r="A332" t="s">
        <v>4</v>
      </c>
      <c r="B332" s="3">
        <v>44529</v>
      </c>
      <c r="C332" t="s">
        <v>13</v>
      </c>
      <c r="D332">
        <v>5</v>
      </c>
      <c r="F332">
        <v>-5</v>
      </c>
      <c r="G332" t="s">
        <v>14</v>
      </c>
      <c r="H332" t="s">
        <v>15</v>
      </c>
      <c r="I332" t="s">
        <v>16</v>
      </c>
      <c r="J332" t="str">
        <f t="shared" si="5"/>
        <v>Nov</v>
      </c>
    </row>
    <row r="333" spans="1:10" x14ac:dyDescent="0.3">
      <c r="A333" t="s">
        <v>4</v>
      </c>
      <c r="B333" s="3">
        <v>44530</v>
      </c>
      <c r="C333" t="s">
        <v>13</v>
      </c>
      <c r="D333">
        <v>5</v>
      </c>
      <c r="F333">
        <v>-5</v>
      </c>
      <c r="G333" t="s">
        <v>14</v>
      </c>
      <c r="H333" t="s">
        <v>15</v>
      </c>
      <c r="I333" t="s">
        <v>16</v>
      </c>
      <c r="J333" t="str">
        <f t="shared" si="5"/>
        <v>Nov</v>
      </c>
    </row>
    <row r="334" spans="1:10" x14ac:dyDescent="0.3">
      <c r="A334" t="s">
        <v>4</v>
      </c>
      <c r="B334" s="3">
        <v>44531</v>
      </c>
      <c r="C334" t="s">
        <v>23</v>
      </c>
      <c r="D334">
        <v>193</v>
      </c>
      <c r="F334">
        <v>-193</v>
      </c>
      <c r="G334" t="s">
        <v>24</v>
      </c>
      <c r="H334" t="s">
        <v>19</v>
      </c>
      <c r="I334" t="s">
        <v>16</v>
      </c>
      <c r="J334" t="str">
        <f t="shared" si="5"/>
        <v>Dec</v>
      </c>
    </row>
    <row r="335" spans="1:10" x14ac:dyDescent="0.3">
      <c r="A335" t="s">
        <v>4</v>
      </c>
      <c r="B335" s="3">
        <v>44532</v>
      </c>
      <c r="C335" t="s">
        <v>52</v>
      </c>
      <c r="D335">
        <v>130.80000000000001</v>
      </c>
      <c r="F335">
        <v>-130.80000000000001</v>
      </c>
      <c r="G335" t="s">
        <v>32</v>
      </c>
      <c r="H335" t="s">
        <v>30</v>
      </c>
      <c r="I335" t="s">
        <v>16</v>
      </c>
      <c r="J335" t="str">
        <f t="shared" si="5"/>
        <v>Dec</v>
      </c>
    </row>
    <row r="336" spans="1:10" x14ac:dyDescent="0.3">
      <c r="A336" t="s">
        <v>4</v>
      </c>
      <c r="B336" s="3">
        <v>44533</v>
      </c>
      <c r="C336" t="s">
        <v>59</v>
      </c>
      <c r="D336">
        <v>181.39999999999998</v>
      </c>
      <c r="F336">
        <v>-181.39999999999998</v>
      </c>
      <c r="G336" t="s">
        <v>60</v>
      </c>
      <c r="H336" t="s">
        <v>30</v>
      </c>
      <c r="I336" t="s">
        <v>16</v>
      </c>
      <c r="J336" t="str">
        <f t="shared" si="5"/>
        <v>Dec</v>
      </c>
    </row>
    <row r="337" spans="1:10" x14ac:dyDescent="0.3">
      <c r="A337" t="s">
        <v>4</v>
      </c>
      <c r="B337" s="3">
        <v>44534</v>
      </c>
      <c r="C337" t="s">
        <v>31</v>
      </c>
      <c r="D337">
        <v>151.19999999999999</v>
      </c>
      <c r="F337">
        <v>-151.19999999999999</v>
      </c>
      <c r="G337" t="s">
        <v>32</v>
      </c>
      <c r="H337" t="s">
        <v>30</v>
      </c>
      <c r="I337" t="s">
        <v>16</v>
      </c>
      <c r="J337" t="str">
        <f t="shared" si="5"/>
        <v>Dec</v>
      </c>
    </row>
    <row r="338" spans="1:10" x14ac:dyDescent="0.3">
      <c r="A338" t="s">
        <v>4</v>
      </c>
      <c r="B338" s="3">
        <v>44535</v>
      </c>
      <c r="C338" t="s">
        <v>35</v>
      </c>
      <c r="D338">
        <v>29.300000000000004</v>
      </c>
      <c r="F338">
        <v>-29.300000000000004</v>
      </c>
      <c r="G338" t="s">
        <v>36</v>
      </c>
      <c r="H338" t="s">
        <v>22</v>
      </c>
      <c r="I338" t="s">
        <v>16</v>
      </c>
      <c r="J338" t="str">
        <f t="shared" si="5"/>
        <v>Dec</v>
      </c>
    </row>
    <row r="339" spans="1:10" x14ac:dyDescent="0.3">
      <c r="A339" t="s">
        <v>4</v>
      </c>
      <c r="B339" s="3">
        <v>44536</v>
      </c>
      <c r="C339" t="s">
        <v>57</v>
      </c>
      <c r="D339">
        <v>15</v>
      </c>
      <c r="F339">
        <v>-15</v>
      </c>
      <c r="G339" t="s">
        <v>34</v>
      </c>
      <c r="H339" t="s">
        <v>15</v>
      </c>
      <c r="I339" t="s">
        <v>16</v>
      </c>
      <c r="J339" t="str">
        <f t="shared" si="5"/>
        <v>Dec</v>
      </c>
    </row>
    <row r="340" spans="1:10" x14ac:dyDescent="0.3">
      <c r="A340" t="s">
        <v>4</v>
      </c>
      <c r="B340" s="3">
        <v>44537</v>
      </c>
      <c r="C340" t="s">
        <v>13</v>
      </c>
      <c r="D340">
        <v>5</v>
      </c>
      <c r="F340">
        <v>-5</v>
      </c>
      <c r="G340" t="s">
        <v>14</v>
      </c>
      <c r="H340" t="s">
        <v>15</v>
      </c>
      <c r="I340" t="s">
        <v>16</v>
      </c>
      <c r="J340" t="str">
        <f t="shared" si="5"/>
        <v>Dec</v>
      </c>
    </row>
    <row r="341" spans="1:10" x14ac:dyDescent="0.3">
      <c r="A341" t="s">
        <v>4</v>
      </c>
      <c r="B341" s="3">
        <v>44538</v>
      </c>
      <c r="C341" t="s">
        <v>13</v>
      </c>
      <c r="D341">
        <v>5</v>
      </c>
      <c r="F341">
        <v>-5</v>
      </c>
      <c r="G341" t="s">
        <v>14</v>
      </c>
      <c r="H341" t="s">
        <v>15</v>
      </c>
      <c r="I341" t="s">
        <v>16</v>
      </c>
      <c r="J341" t="str">
        <f t="shared" si="5"/>
        <v>Dec</v>
      </c>
    </row>
    <row r="342" spans="1:10" x14ac:dyDescent="0.3">
      <c r="A342" t="s">
        <v>9</v>
      </c>
      <c r="B342" s="3">
        <v>44539</v>
      </c>
      <c r="C342" t="s">
        <v>10</v>
      </c>
      <c r="E342">
        <v>4000</v>
      </c>
      <c r="F342">
        <v>4000</v>
      </c>
      <c r="G342" t="s">
        <v>11</v>
      </c>
      <c r="H342" t="s">
        <v>11</v>
      </c>
      <c r="I342" t="s">
        <v>12</v>
      </c>
      <c r="J342" t="str">
        <f t="shared" si="5"/>
        <v>Dec</v>
      </c>
    </row>
    <row r="343" spans="1:10" x14ac:dyDescent="0.3">
      <c r="A343" t="s">
        <v>4</v>
      </c>
      <c r="B343" s="3">
        <v>44540</v>
      </c>
      <c r="C343" t="s">
        <v>13</v>
      </c>
      <c r="D343">
        <v>5</v>
      </c>
      <c r="F343">
        <v>-5</v>
      </c>
      <c r="G343" t="s">
        <v>14</v>
      </c>
      <c r="H343" t="s">
        <v>15</v>
      </c>
      <c r="I343" t="s">
        <v>16</v>
      </c>
      <c r="J343" t="str">
        <f t="shared" si="5"/>
        <v>Dec</v>
      </c>
    </row>
    <row r="344" spans="1:10" x14ac:dyDescent="0.3">
      <c r="A344" t="s">
        <v>9</v>
      </c>
      <c r="B344" s="3">
        <v>44541</v>
      </c>
      <c r="C344" t="s">
        <v>17</v>
      </c>
      <c r="D344">
        <v>900</v>
      </c>
      <c r="F344">
        <v>-900</v>
      </c>
      <c r="G344" t="s">
        <v>18</v>
      </c>
      <c r="H344" t="s">
        <v>19</v>
      </c>
      <c r="I344" t="s">
        <v>16</v>
      </c>
      <c r="J344" t="str">
        <f t="shared" si="5"/>
        <v>Dec</v>
      </c>
    </row>
    <row r="345" spans="1:10" x14ac:dyDescent="0.3">
      <c r="A345" t="s">
        <v>9</v>
      </c>
      <c r="B345" s="3">
        <v>44542</v>
      </c>
      <c r="C345" t="s">
        <v>20</v>
      </c>
      <c r="D345">
        <v>150</v>
      </c>
      <c r="F345">
        <v>-150</v>
      </c>
      <c r="G345" t="s">
        <v>21</v>
      </c>
      <c r="H345" t="s">
        <v>22</v>
      </c>
      <c r="I345" t="s">
        <v>16</v>
      </c>
      <c r="J345" t="str">
        <f t="shared" si="5"/>
        <v>Dec</v>
      </c>
    </row>
    <row r="346" spans="1:10" x14ac:dyDescent="0.3">
      <c r="A346" t="s">
        <v>4</v>
      </c>
      <c r="B346" s="3">
        <v>44543</v>
      </c>
      <c r="C346" t="s">
        <v>13</v>
      </c>
      <c r="D346">
        <v>5</v>
      </c>
      <c r="F346">
        <v>-5</v>
      </c>
      <c r="G346" t="s">
        <v>14</v>
      </c>
      <c r="H346" t="s">
        <v>15</v>
      </c>
      <c r="I346" t="s">
        <v>16</v>
      </c>
      <c r="J346" t="str">
        <f t="shared" si="5"/>
        <v>Dec</v>
      </c>
    </row>
    <row r="347" spans="1:10" x14ac:dyDescent="0.3">
      <c r="A347" t="s">
        <v>4</v>
      </c>
      <c r="B347" s="3">
        <v>44544</v>
      </c>
      <c r="C347" t="s">
        <v>13</v>
      </c>
      <c r="D347">
        <v>5</v>
      </c>
      <c r="F347">
        <v>-5</v>
      </c>
      <c r="G347" t="s">
        <v>14</v>
      </c>
      <c r="H347" t="s">
        <v>15</v>
      </c>
      <c r="I347" t="s">
        <v>16</v>
      </c>
      <c r="J347" t="str">
        <f t="shared" si="5"/>
        <v>Dec</v>
      </c>
    </row>
    <row r="348" spans="1:10" x14ac:dyDescent="0.3">
      <c r="A348" t="s">
        <v>4</v>
      </c>
      <c r="B348" s="3">
        <v>44545</v>
      </c>
      <c r="C348" t="s">
        <v>13</v>
      </c>
      <c r="D348">
        <v>5</v>
      </c>
      <c r="F348">
        <v>-5</v>
      </c>
      <c r="G348" t="s">
        <v>14</v>
      </c>
      <c r="H348" t="s">
        <v>15</v>
      </c>
      <c r="I348" t="s">
        <v>16</v>
      </c>
      <c r="J348" t="str">
        <f t="shared" si="5"/>
        <v>Dec</v>
      </c>
    </row>
    <row r="349" spans="1:10" x14ac:dyDescent="0.3">
      <c r="A349" t="s">
        <v>4</v>
      </c>
      <c r="B349" s="3">
        <v>44546</v>
      </c>
      <c r="C349" t="s">
        <v>13</v>
      </c>
      <c r="D349">
        <v>5</v>
      </c>
      <c r="F349">
        <v>-5</v>
      </c>
      <c r="G349" t="s">
        <v>14</v>
      </c>
      <c r="H349" t="s">
        <v>15</v>
      </c>
      <c r="I349" t="s">
        <v>16</v>
      </c>
      <c r="J349" t="str">
        <f t="shared" si="5"/>
        <v>Dec</v>
      </c>
    </row>
    <row r="350" spans="1:10" x14ac:dyDescent="0.3">
      <c r="A350" t="s">
        <v>4</v>
      </c>
      <c r="B350" s="3">
        <v>44547</v>
      </c>
      <c r="C350" t="s">
        <v>23</v>
      </c>
      <c r="D350">
        <v>137</v>
      </c>
      <c r="F350">
        <v>-137</v>
      </c>
      <c r="G350" t="s">
        <v>24</v>
      </c>
      <c r="H350" t="s">
        <v>19</v>
      </c>
      <c r="I350" t="s">
        <v>16</v>
      </c>
      <c r="J350" t="str">
        <f t="shared" si="5"/>
        <v>Dec</v>
      </c>
    </row>
    <row r="351" spans="1:10" x14ac:dyDescent="0.3">
      <c r="A351" t="s">
        <v>9</v>
      </c>
      <c r="B351" s="3">
        <v>44548</v>
      </c>
      <c r="C351" t="s">
        <v>25</v>
      </c>
      <c r="D351">
        <v>57</v>
      </c>
      <c r="F351">
        <v>-57</v>
      </c>
      <c r="G351" t="s">
        <v>26</v>
      </c>
      <c r="H351" t="s">
        <v>19</v>
      </c>
      <c r="I351" t="s">
        <v>16</v>
      </c>
      <c r="J351" t="str">
        <f t="shared" si="5"/>
        <v>Dec</v>
      </c>
    </row>
    <row r="352" spans="1:10" x14ac:dyDescent="0.3">
      <c r="A352" t="s">
        <v>4</v>
      </c>
      <c r="B352" s="3">
        <v>44549</v>
      </c>
      <c r="C352" t="s">
        <v>13</v>
      </c>
      <c r="D352">
        <v>5</v>
      </c>
      <c r="F352">
        <v>-5</v>
      </c>
      <c r="G352" t="s">
        <v>14</v>
      </c>
      <c r="H352" t="s">
        <v>15</v>
      </c>
      <c r="I352" t="s">
        <v>16</v>
      </c>
      <c r="J352" t="str">
        <f t="shared" si="5"/>
        <v>Dec</v>
      </c>
    </row>
    <row r="353" spans="1:10" x14ac:dyDescent="0.3">
      <c r="A353" t="s">
        <v>4</v>
      </c>
      <c r="B353" s="3">
        <v>44550</v>
      </c>
      <c r="C353" t="s">
        <v>13</v>
      </c>
      <c r="D353">
        <v>5</v>
      </c>
      <c r="F353">
        <v>-5</v>
      </c>
      <c r="G353" t="s">
        <v>14</v>
      </c>
      <c r="H353" t="s">
        <v>15</v>
      </c>
      <c r="I353" t="s">
        <v>16</v>
      </c>
      <c r="J353" t="str">
        <f t="shared" si="5"/>
        <v>Dec</v>
      </c>
    </row>
    <row r="354" spans="1:10" x14ac:dyDescent="0.3">
      <c r="A354" t="s">
        <v>4</v>
      </c>
      <c r="B354" s="3">
        <v>44551</v>
      </c>
      <c r="C354" t="s">
        <v>27</v>
      </c>
      <c r="D354">
        <v>84.199999999999989</v>
      </c>
      <c r="F354">
        <v>-84.199999999999989</v>
      </c>
      <c r="G354" t="s">
        <v>28</v>
      </c>
      <c r="H354" t="s">
        <v>22</v>
      </c>
      <c r="I354" t="s">
        <v>16</v>
      </c>
      <c r="J354" t="str">
        <f t="shared" si="5"/>
        <v>Dec</v>
      </c>
    </row>
    <row r="355" spans="1:10" x14ac:dyDescent="0.3">
      <c r="A355" t="s">
        <v>4</v>
      </c>
      <c r="B355" s="3">
        <v>44552</v>
      </c>
      <c r="C355" t="s">
        <v>13</v>
      </c>
      <c r="D355">
        <v>5</v>
      </c>
      <c r="F355">
        <v>-5</v>
      </c>
      <c r="G355" t="s">
        <v>14</v>
      </c>
      <c r="H355" t="s">
        <v>15</v>
      </c>
      <c r="I355" t="s">
        <v>16</v>
      </c>
      <c r="J355" t="str">
        <f t="shared" si="5"/>
        <v>Dec</v>
      </c>
    </row>
    <row r="356" spans="1:10" x14ac:dyDescent="0.3">
      <c r="A356" t="s">
        <v>4</v>
      </c>
      <c r="B356" s="3">
        <v>44553</v>
      </c>
      <c r="C356" t="s">
        <v>13</v>
      </c>
      <c r="D356">
        <v>5</v>
      </c>
      <c r="F356">
        <v>-5</v>
      </c>
      <c r="G356" t="s">
        <v>14</v>
      </c>
      <c r="H356" t="s">
        <v>15</v>
      </c>
      <c r="I356" t="s">
        <v>16</v>
      </c>
      <c r="J356" t="str">
        <f t="shared" si="5"/>
        <v>Dec</v>
      </c>
    </row>
    <row r="357" spans="1:10" x14ac:dyDescent="0.3">
      <c r="A357" t="s">
        <v>4</v>
      </c>
      <c r="B357" s="3">
        <v>44554</v>
      </c>
      <c r="C357" t="s">
        <v>23</v>
      </c>
      <c r="D357">
        <v>142.1</v>
      </c>
      <c r="F357">
        <v>-142.1</v>
      </c>
      <c r="G357" t="s">
        <v>24</v>
      </c>
      <c r="H357" t="s">
        <v>19</v>
      </c>
      <c r="I357" t="s">
        <v>16</v>
      </c>
      <c r="J357" t="str">
        <f t="shared" si="5"/>
        <v>Dec</v>
      </c>
    </row>
    <row r="358" spans="1:10" x14ac:dyDescent="0.3">
      <c r="A358" t="s">
        <v>4</v>
      </c>
      <c r="B358" s="3">
        <v>44555</v>
      </c>
      <c r="C358" t="s">
        <v>13</v>
      </c>
      <c r="D358">
        <v>5</v>
      </c>
      <c r="F358">
        <v>-5</v>
      </c>
      <c r="G358" t="s">
        <v>14</v>
      </c>
      <c r="H358" t="s">
        <v>15</v>
      </c>
      <c r="I358" t="s">
        <v>16</v>
      </c>
      <c r="J358" t="str">
        <f t="shared" si="5"/>
        <v>Dec</v>
      </c>
    </row>
    <row r="359" spans="1:10" x14ac:dyDescent="0.3">
      <c r="A359" t="s">
        <v>4</v>
      </c>
      <c r="B359" s="3">
        <v>44556</v>
      </c>
      <c r="C359" t="s">
        <v>13</v>
      </c>
      <c r="D359">
        <v>5</v>
      </c>
      <c r="F359">
        <v>-5</v>
      </c>
      <c r="G359" t="s">
        <v>14</v>
      </c>
      <c r="H359" t="s">
        <v>15</v>
      </c>
      <c r="I359" t="s">
        <v>16</v>
      </c>
      <c r="J359" t="str">
        <f t="shared" si="5"/>
        <v>Dec</v>
      </c>
    </row>
    <row r="360" spans="1:10" x14ac:dyDescent="0.3">
      <c r="A360" t="s">
        <v>4</v>
      </c>
      <c r="B360" s="3">
        <v>44557</v>
      </c>
      <c r="C360" t="s">
        <v>29</v>
      </c>
      <c r="D360">
        <v>46.8</v>
      </c>
      <c r="F360">
        <v>-46.8</v>
      </c>
      <c r="G360" t="s">
        <v>21</v>
      </c>
      <c r="H360" t="s">
        <v>30</v>
      </c>
      <c r="I360" t="s">
        <v>16</v>
      </c>
      <c r="J360" t="str">
        <f t="shared" si="5"/>
        <v>Dec</v>
      </c>
    </row>
    <row r="361" spans="1:10" x14ac:dyDescent="0.3">
      <c r="A361" t="s">
        <v>4</v>
      </c>
      <c r="B361" s="3">
        <v>44558</v>
      </c>
      <c r="C361" t="s">
        <v>31</v>
      </c>
      <c r="D361">
        <v>104.70000000000002</v>
      </c>
      <c r="F361">
        <v>-104.70000000000002</v>
      </c>
      <c r="G361" t="s">
        <v>32</v>
      </c>
      <c r="H361" t="s">
        <v>30</v>
      </c>
      <c r="I361" t="s">
        <v>16</v>
      </c>
      <c r="J361" t="str">
        <f t="shared" si="5"/>
        <v>Dec</v>
      </c>
    </row>
    <row r="362" spans="1:10" x14ac:dyDescent="0.3">
      <c r="A362" t="s">
        <v>4</v>
      </c>
      <c r="B362" s="3">
        <v>44559</v>
      </c>
      <c r="C362" t="s">
        <v>33</v>
      </c>
      <c r="D362">
        <v>59.1</v>
      </c>
      <c r="F362">
        <v>-59.1</v>
      </c>
      <c r="G362" t="s">
        <v>34</v>
      </c>
      <c r="H362" t="s">
        <v>15</v>
      </c>
      <c r="I362" t="s">
        <v>16</v>
      </c>
      <c r="J362" t="str">
        <f t="shared" si="5"/>
        <v>Dec</v>
      </c>
    </row>
    <row r="363" spans="1:10" x14ac:dyDescent="0.3">
      <c r="A363" t="s">
        <v>4</v>
      </c>
      <c r="B363" s="3">
        <v>44560</v>
      </c>
      <c r="C363" t="s">
        <v>35</v>
      </c>
      <c r="D363">
        <v>35.1</v>
      </c>
      <c r="F363">
        <v>-35.1</v>
      </c>
      <c r="G363" t="s">
        <v>36</v>
      </c>
      <c r="H363" t="s">
        <v>22</v>
      </c>
      <c r="I363" t="s">
        <v>16</v>
      </c>
      <c r="J363" t="str">
        <f t="shared" si="5"/>
        <v>Dec</v>
      </c>
    </row>
    <row r="364" spans="1:10" x14ac:dyDescent="0.3">
      <c r="A364" t="s">
        <v>9</v>
      </c>
      <c r="B364" s="3">
        <v>44561</v>
      </c>
      <c r="C364" t="s">
        <v>37</v>
      </c>
      <c r="D364">
        <v>30</v>
      </c>
      <c r="F364">
        <v>-30</v>
      </c>
      <c r="G364" t="s">
        <v>38</v>
      </c>
      <c r="H364" t="s">
        <v>30</v>
      </c>
      <c r="I364" t="s">
        <v>16</v>
      </c>
      <c r="J364" t="str">
        <f t="shared" si="5"/>
        <v>Dec</v>
      </c>
    </row>
    <row r="365" spans="1:10" x14ac:dyDescent="0.3">
      <c r="A365" t="s">
        <v>4</v>
      </c>
      <c r="B365" s="3">
        <v>44562</v>
      </c>
      <c r="C365" t="s">
        <v>13</v>
      </c>
      <c r="D365">
        <v>5</v>
      </c>
      <c r="F365">
        <v>-5</v>
      </c>
      <c r="G365" t="s">
        <v>14</v>
      </c>
      <c r="H365" t="s">
        <v>15</v>
      </c>
      <c r="I365" t="s">
        <v>16</v>
      </c>
      <c r="J365" t="str">
        <f t="shared" si="5"/>
        <v>Jan</v>
      </c>
    </row>
    <row r="366" spans="1:10" x14ac:dyDescent="0.3">
      <c r="A366" t="s">
        <v>4</v>
      </c>
      <c r="B366" s="3">
        <v>44563</v>
      </c>
      <c r="C366" t="s">
        <v>13</v>
      </c>
      <c r="D366">
        <v>5</v>
      </c>
      <c r="F366">
        <v>-5</v>
      </c>
      <c r="G366" t="s">
        <v>14</v>
      </c>
      <c r="H366" t="s">
        <v>15</v>
      </c>
      <c r="I366" t="s">
        <v>16</v>
      </c>
      <c r="J366" t="str">
        <f t="shared" si="5"/>
        <v>Jan</v>
      </c>
    </row>
    <row r="367" spans="1:10" x14ac:dyDescent="0.3">
      <c r="A367" t="s">
        <v>9</v>
      </c>
      <c r="B367" s="3">
        <v>44564</v>
      </c>
      <c r="C367" t="s">
        <v>42</v>
      </c>
      <c r="D367">
        <v>40</v>
      </c>
      <c r="F367">
        <v>-40</v>
      </c>
      <c r="G367" t="s">
        <v>43</v>
      </c>
      <c r="H367" t="s">
        <v>19</v>
      </c>
      <c r="I367" t="s">
        <v>16</v>
      </c>
      <c r="J367" t="str">
        <f t="shared" si="5"/>
        <v>Jan</v>
      </c>
    </row>
    <row r="368" spans="1:10" x14ac:dyDescent="0.3">
      <c r="A368" t="s">
        <v>4</v>
      </c>
      <c r="B368" s="3">
        <v>44565</v>
      </c>
      <c r="C368" t="s">
        <v>44</v>
      </c>
      <c r="D368">
        <v>52.1</v>
      </c>
      <c r="F368">
        <v>-52.1</v>
      </c>
      <c r="G368" t="s">
        <v>45</v>
      </c>
      <c r="H368" t="s">
        <v>30</v>
      </c>
      <c r="I368" t="s">
        <v>16</v>
      </c>
      <c r="J368" t="str">
        <f t="shared" si="5"/>
        <v>Jan</v>
      </c>
    </row>
    <row r="369" spans="1:10" x14ac:dyDescent="0.3">
      <c r="A369" t="s">
        <v>4</v>
      </c>
      <c r="B369" s="3">
        <v>44566</v>
      </c>
      <c r="C369" t="s">
        <v>46</v>
      </c>
      <c r="D369">
        <v>35</v>
      </c>
      <c r="F369">
        <v>-35</v>
      </c>
      <c r="G369" t="s">
        <v>21</v>
      </c>
      <c r="H369" t="s">
        <v>30</v>
      </c>
      <c r="I369" t="s">
        <v>16</v>
      </c>
      <c r="J369" t="str">
        <f t="shared" si="5"/>
        <v>Jan</v>
      </c>
    </row>
    <row r="370" spans="1:10" x14ac:dyDescent="0.3">
      <c r="A370" t="s">
        <v>4</v>
      </c>
      <c r="B370" s="3">
        <v>44567</v>
      </c>
      <c r="C370" t="s">
        <v>13</v>
      </c>
      <c r="D370">
        <v>5</v>
      </c>
      <c r="F370">
        <v>-5</v>
      </c>
      <c r="G370" t="s">
        <v>14</v>
      </c>
      <c r="H370" t="s">
        <v>15</v>
      </c>
      <c r="I370" t="s">
        <v>16</v>
      </c>
      <c r="J370" t="str">
        <f t="shared" si="5"/>
        <v>Jan</v>
      </c>
    </row>
    <row r="371" spans="1:10" x14ac:dyDescent="0.3">
      <c r="A371" t="s">
        <v>4</v>
      </c>
      <c r="B371" s="3">
        <v>44568</v>
      </c>
      <c r="C371" t="s">
        <v>13</v>
      </c>
      <c r="D371">
        <v>5</v>
      </c>
      <c r="F371">
        <v>-5</v>
      </c>
      <c r="G371" t="s">
        <v>14</v>
      </c>
      <c r="H371" t="s">
        <v>15</v>
      </c>
      <c r="I371" t="s">
        <v>16</v>
      </c>
      <c r="J371" t="str">
        <f t="shared" si="5"/>
        <v>Jan</v>
      </c>
    </row>
    <row r="372" spans="1:10" x14ac:dyDescent="0.3">
      <c r="A372" t="s">
        <v>4</v>
      </c>
      <c r="B372" s="3">
        <v>44569</v>
      </c>
      <c r="C372" t="s">
        <v>13</v>
      </c>
      <c r="D372">
        <v>5</v>
      </c>
      <c r="F372">
        <v>-5</v>
      </c>
      <c r="G372" t="s">
        <v>14</v>
      </c>
      <c r="H372" t="s">
        <v>15</v>
      </c>
      <c r="I372" t="s">
        <v>16</v>
      </c>
      <c r="J372" t="str">
        <f t="shared" si="5"/>
        <v>Jan</v>
      </c>
    </row>
    <row r="373" spans="1:10" x14ac:dyDescent="0.3">
      <c r="A373" t="s">
        <v>4</v>
      </c>
      <c r="B373" s="3">
        <v>44570</v>
      </c>
      <c r="C373" t="s">
        <v>23</v>
      </c>
      <c r="D373">
        <v>177</v>
      </c>
      <c r="F373">
        <v>-177</v>
      </c>
      <c r="G373" t="s">
        <v>24</v>
      </c>
      <c r="H373" t="s">
        <v>19</v>
      </c>
      <c r="I373" t="s">
        <v>16</v>
      </c>
      <c r="J373" t="str">
        <f t="shared" si="5"/>
        <v>Jan</v>
      </c>
    </row>
    <row r="374" spans="1:10" x14ac:dyDescent="0.3">
      <c r="A374" t="s">
        <v>4</v>
      </c>
      <c r="B374" s="3">
        <v>44571</v>
      </c>
      <c r="C374" t="s">
        <v>47</v>
      </c>
      <c r="D374">
        <v>44.2</v>
      </c>
      <c r="F374">
        <v>-44.2</v>
      </c>
      <c r="G374" t="s">
        <v>34</v>
      </c>
      <c r="H374" t="s">
        <v>15</v>
      </c>
      <c r="I374" t="s">
        <v>16</v>
      </c>
      <c r="J374" t="str">
        <f t="shared" si="5"/>
        <v>Jan</v>
      </c>
    </row>
    <row r="375" spans="1:10" x14ac:dyDescent="0.3">
      <c r="A375" t="s">
        <v>4</v>
      </c>
      <c r="B375" s="3">
        <v>44572</v>
      </c>
      <c r="C375" t="s">
        <v>48</v>
      </c>
      <c r="D375">
        <v>19.2</v>
      </c>
      <c r="F375">
        <v>-19.2</v>
      </c>
      <c r="G375" t="s">
        <v>34</v>
      </c>
      <c r="H375" t="s">
        <v>15</v>
      </c>
      <c r="I375" t="s">
        <v>16</v>
      </c>
      <c r="J375" t="str">
        <f t="shared" si="5"/>
        <v>Jan</v>
      </c>
    </row>
    <row r="376" spans="1:10" x14ac:dyDescent="0.3">
      <c r="A376" t="s">
        <v>9</v>
      </c>
      <c r="B376" s="3">
        <v>44573</v>
      </c>
      <c r="C376" t="s">
        <v>49</v>
      </c>
      <c r="D376">
        <v>55</v>
      </c>
      <c r="F376">
        <v>-55</v>
      </c>
      <c r="G376" t="s">
        <v>50</v>
      </c>
      <c r="H376" t="s">
        <v>51</v>
      </c>
      <c r="I376" t="s">
        <v>16</v>
      </c>
      <c r="J376" t="str">
        <f t="shared" si="5"/>
        <v>Jan</v>
      </c>
    </row>
    <row r="377" spans="1:10" x14ac:dyDescent="0.3">
      <c r="A377" t="s">
        <v>4</v>
      </c>
      <c r="B377" s="3">
        <v>44574</v>
      </c>
      <c r="C377" t="s">
        <v>27</v>
      </c>
      <c r="D377">
        <v>69.700000000000017</v>
      </c>
      <c r="F377">
        <v>-69.700000000000017</v>
      </c>
      <c r="G377" t="s">
        <v>28</v>
      </c>
      <c r="H377" t="s">
        <v>22</v>
      </c>
      <c r="I377" t="s">
        <v>16</v>
      </c>
      <c r="J377" t="str">
        <f t="shared" si="5"/>
        <v>Jan</v>
      </c>
    </row>
    <row r="378" spans="1:10" x14ac:dyDescent="0.3">
      <c r="A378" t="s">
        <v>4</v>
      </c>
      <c r="B378" s="3">
        <v>44575</v>
      </c>
      <c r="C378" t="s">
        <v>13</v>
      </c>
      <c r="D378">
        <v>5</v>
      </c>
      <c r="F378">
        <v>-5</v>
      </c>
      <c r="G378" t="s">
        <v>14</v>
      </c>
      <c r="H378" t="s">
        <v>15</v>
      </c>
      <c r="I378" t="s">
        <v>16</v>
      </c>
      <c r="J378" t="str">
        <f t="shared" si="5"/>
        <v>Jan</v>
      </c>
    </row>
    <row r="379" spans="1:10" x14ac:dyDescent="0.3">
      <c r="A379" t="s">
        <v>4</v>
      </c>
      <c r="B379" s="3">
        <v>44576</v>
      </c>
      <c r="C379" t="s">
        <v>13</v>
      </c>
      <c r="D379">
        <v>5</v>
      </c>
      <c r="F379">
        <v>-5</v>
      </c>
      <c r="G379" t="s">
        <v>14</v>
      </c>
      <c r="H379" t="s">
        <v>15</v>
      </c>
      <c r="I379" t="s">
        <v>16</v>
      </c>
      <c r="J379" t="str">
        <f t="shared" si="5"/>
        <v>Jan</v>
      </c>
    </row>
    <row r="380" spans="1:10" x14ac:dyDescent="0.3">
      <c r="A380" t="s">
        <v>4</v>
      </c>
      <c r="B380" s="3">
        <v>44577</v>
      </c>
      <c r="C380" t="s">
        <v>13</v>
      </c>
      <c r="D380">
        <v>5</v>
      </c>
      <c r="F380">
        <v>-5</v>
      </c>
      <c r="G380" t="s">
        <v>14</v>
      </c>
      <c r="H380" t="s">
        <v>15</v>
      </c>
      <c r="I380" t="s">
        <v>16</v>
      </c>
      <c r="J380" t="str">
        <f t="shared" si="5"/>
        <v>Jan</v>
      </c>
    </row>
    <row r="381" spans="1:10" x14ac:dyDescent="0.3">
      <c r="A381" t="s">
        <v>4</v>
      </c>
      <c r="B381" s="3">
        <v>44578</v>
      </c>
      <c r="C381" t="s">
        <v>13</v>
      </c>
      <c r="D381">
        <v>5</v>
      </c>
      <c r="F381">
        <v>-5</v>
      </c>
      <c r="G381" t="s">
        <v>14</v>
      </c>
      <c r="H381" t="s">
        <v>15</v>
      </c>
      <c r="I381" t="s">
        <v>16</v>
      </c>
      <c r="J381" t="str">
        <f t="shared" si="5"/>
        <v>Jan</v>
      </c>
    </row>
    <row r="382" spans="1:10" x14ac:dyDescent="0.3">
      <c r="A382" t="s">
        <v>4</v>
      </c>
      <c r="B382" s="3">
        <v>44579</v>
      </c>
      <c r="C382" t="s">
        <v>13</v>
      </c>
      <c r="D382">
        <v>5</v>
      </c>
      <c r="F382">
        <v>-5</v>
      </c>
      <c r="G382" t="s">
        <v>14</v>
      </c>
      <c r="H382" t="s">
        <v>15</v>
      </c>
      <c r="I382" t="s">
        <v>16</v>
      </c>
      <c r="J382" t="str">
        <f t="shared" si="5"/>
        <v>Jan</v>
      </c>
    </row>
    <row r="383" spans="1:10" x14ac:dyDescent="0.3">
      <c r="A383" t="s">
        <v>4</v>
      </c>
      <c r="B383" s="3">
        <v>44580</v>
      </c>
      <c r="C383" t="s">
        <v>23</v>
      </c>
      <c r="D383">
        <v>117</v>
      </c>
      <c r="F383">
        <v>-117</v>
      </c>
      <c r="G383" t="s">
        <v>24</v>
      </c>
      <c r="H383" t="s">
        <v>19</v>
      </c>
      <c r="I383" t="s">
        <v>16</v>
      </c>
      <c r="J383" t="str">
        <f t="shared" si="5"/>
        <v>Jan</v>
      </c>
    </row>
    <row r="384" spans="1:10" x14ac:dyDescent="0.3">
      <c r="A384" t="s">
        <v>4</v>
      </c>
      <c r="B384" s="3">
        <v>44581</v>
      </c>
      <c r="C384" t="s">
        <v>52</v>
      </c>
      <c r="D384">
        <v>131.9</v>
      </c>
      <c r="F384">
        <v>-131.9</v>
      </c>
      <c r="G384" t="s">
        <v>32</v>
      </c>
      <c r="H384" t="s">
        <v>30</v>
      </c>
      <c r="I384" t="s">
        <v>16</v>
      </c>
      <c r="J384" t="str">
        <f t="shared" si="5"/>
        <v>Jan</v>
      </c>
    </row>
    <row r="385" spans="1:10" x14ac:dyDescent="0.3">
      <c r="A385" t="s">
        <v>4</v>
      </c>
      <c r="B385" s="3">
        <v>44582</v>
      </c>
      <c r="C385" t="s">
        <v>53</v>
      </c>
      <c r="D385">
        <v>182.39999999999998</v>
      </c>
      <c r="F385">
        <v>-182.39999999999998</v>
      </c>
      <c r="G385" t="s">
        <v>21</v>
      </c>
      <c r="H385" t="s">
        <v>30</v>
      </c>
      <c r="I385" t="s">
        <v>16</v>
      </c>
      <c r="J385" t="str">
        <f t="shared" si="5"/>
        <v>Jan</v>
      </c>
    </row>
    <row r="386" spans="1:10" x14ac:dyDescent="0.3">
      <c r="A386" t="s">
        <v>4</v>
      </c>
      <c r="B386" s="3">
        <v>44583</v>
      </c>
      <c r="C386" t="s">
        <v>31</v>
      </c>
      <c r="D386">
        <v>152.29999999999998</v>
      </c>
      <c r="F386">
        <v>-152.29999999999998</v>
      </c>
      <c r="G386" t="s">
        <v>32</v>
      </c>
      <c r="H386" t="s">
        <v>30</v>
      </c>
      <c r="I386" t="s">
        <v>16</v>
      </c>
      <c r="J386" t="str">
        <f t="shared" ref="J386:J449" si="6">TEXT(B386,"mmm")</f>
        <v>Jan</v>
      </c>
    </row>
    <row r="387" spans="1:10" x14ac:dyDescent="0.3">
      <c r="A387" t="s">
        <v>4</v>
      </c>
      <c r="B387" s="3">
        <v>44584</v>
      </c>
      <c r="C387" t="s">
        <v>35</v>
      </c>
      <c r="D387">
        <v>30.300000000000004</v>
      </c>
      <c r="F387">
        <v>-30.300000000000004</v>
      </c>
      <c r="G387" t="s">
        <v>36</v>
      </c>
      <c r="H387" t="s">
        <v>22</v>
      </c>
      <c r="I387" t="s">
        <v>16</v>
      </c>
      <c r="J387" t="str">
        <f t="shared" si="6"/>
        <v>Jan</v>
      </c>
    </row>
    <row r="388" spans="1:10" x14ac:dyDescent="0.3">
      <c r="A388" t="s">
        <v>4</v>
      </c>
      <c r="B388" s="3">
        <v>44585</v>
      </c>
      <c r="C388" t="s">
        <v>57</v>
      </c>
      <c r="D388">
        <v>15</v>
      </c>
      <c r="F388">
        <v>-15</v>
      </c>
      <c r="G388" t="s">
        <v>34</v>
      </c>
      <c r="H388" t="s">
        <v>15</v>
      </c>
      <c r="I388" t="s">
        <v>16</v>
      </c>
      <c r="J388" t="str">
        <f t="shared" si="6"/>
        <v>Jan</v>
      </c>
    </row>
    <row r="389" spans="1:10" x14ac:dyDescent="0.3">
      <c r="A389" t="s">
        <v>4</v>
      </c>
      <c r="B389" s="3">
        <v>44586</v>
      </c>
      <c r="C389" t="s">
        <v>13</v>
      </c>
      <c r="D389">
        <v>5</v>
      </c>
      <c r="F389">
        <v>-5</v>
      </c>
      <c r="G389" t="s">
        <v>14</v>
      </c>
      <c r="H389" t="s">
        <v>15</v>
      </c>
      <c r="I389" t="s">
        <v>16</v>
      </c>
      <c r="J389" t="str">
        <f t="shared" si="6"/>
        <v>Jan</v>
      </c>
    </row>
    <row r="390" spans="1:10" x14ac:dyDescent="0.3">
      <c r="A390" t="s">
        <v>4</v>
      </c>
      <c r="B390" s="3">
        <v>44587</v>
      </c>
      <c r="C390" t="s">
        <v>13</v>
      </c>
      <c r="D390">
        <v>5</v>
      </c>
      <c r="F390">
        <v>-5</v>
      </c>
      <c r="G390" t="s">
        <v>14</v>
      </c>
      <c r="H390" t="s">
        <v>15</v>
      </c>
      <c r="I390" t="s">
        <v>16</v>
      </c>
      <c r="J390" t="str">
        <f t="shared" si="6"/>
        <v>Jan</v>
      </c>
    </row>
    <row r="391" spans="1:10" x14ac:dyDescent="0.3">
      <c r="A391" t="s">
        <v>9</v>
      </c>
      <c r="B391" s="3">
        <v>44588</v>
      </c>
      <c r="C391" t="s">
        <v>10</v>
      </c>
      <c r="E391">
        <v>4000</v>
      </c>
      <c r="F391">
        <v>4000</v>
      </c>
      <c r="G391" t="s">
        <v>11</v>
      </c>
      <c r="H391" t="s">
        <v>11</v>
      </c>
      <c r="I391" t="s">
        <v>12</v>
      </c>
      <c r="J391" t="str">
        <f t="shared" si="6"/>
        <v>Jan</v>
      </c>
    </row>
    <row r="392" spans="1:10" x14ac:dyDescent="0.3">
      <c r="A392" t="s">
        <v>4</v>
      </c>
      <c r="B392" s="3">
        <v>44589</v>
      </c>
      <c r="C392" t="s">
        <v>13</v>
      </c>
      <c r="D392">
        <v>5</v>
      </c>
      <c r="F392">
        <v>-5</v>
      </c>
      <c r="G392" t="s">
        <v>14</v>
      </c>
      <c r="H392" t="s">
        <v>15</v>
      </c>
      <c r="I392" t="s">
        <v>16</v>
      </c>
      <c r="J392" t="str">
        <f t="shared" si="6"/>
        <v>Jan</v>
      </c>
    </row>
    <row r="393" spans="1:10" x14ac:dyDescent="0.3">
      <c r="A393" t="s">
        <v>9</v>
      </c>
      <c r="B393" s="3">
        <v>44590</v>
      </c>
      <c r="C393" t="s">
        <v>17</v>
      </c>
      <c r="D393">
        <v>900</v>
      </c>
      <c r="F393">
        <v>-900</v>
      </c>
      <c r="G393" t="s">
        <v>18</v>
      </c>
      <c r="H393" t="s">
        <v>19</v>
      </c>
      <c r="I393" t="s">
        <v>16</v>
      </c>
      <c r="J393" t="str">
        <f t="shared" si="6"/>
        <v>Jan</v>
      </c>
    </row>
    <row r="394" spans="1:10" x14ac:dyDescent="0.3">
      <c r="A394" t="s">
        <v>9</v>
      </c>
      <c r="B394" s="3">
        <v>44591</v>
      </c>
      <c r="C394" t="s">
        <v>20</v>
      </c>
      <c r="D394">
        <v>150</v>
      </c>
      <c r="F394">
        <v>-150</v>
      </c>
      <c r="G394" t="s">
        <v>21</v>
      </c>
      <c r="H394" t="s">
        <v>22</v>
      </c>
      <c r="I394" t="s">
        <v>16</v>
      </c>
      <c r="J394" t="str">
        <f t="shared" si="6"/>
        <v>Jan</v>
      </c>
    </row>
    <row r="395" spans="1:10" x14ac:dyDescent="0.3">
      <c r="A395" t="s">
        <v>4</v>
      </c>
      <c r="B395" s="3">
        <v>44592</v>
      </c>
      <c r="C395" t="s">
        <v>13</v>
      </c>
      <c r="D395">
        <v>5</v>
      </c>
      <c r="F395">
        <v>-5</v>
      </c>
      <c r="G395" t="s">
        <v>14</v>
      </c>
      <c r="H395" t="s">
        <v>15</v>
      </c>
      <c r="I395" t="s">
        <v>16</v>
      </c>
      <c r="J395" t="str">
        <f t="shared" si="6"/>
        <v>Jan</v>
      </c>
    </row>
    <row r="396" spans="1:10" x14ac:dyDescent="0.3">
      <c r="A396" t="s">
        <v>4</v>
      </c>
      <c r="B396" s="3">
        <v>44593</v>
      </c>
      <c r="C396" t="s">
        <v>13</v>
      </c>
      <c r="D396">
        <v>5</v>
      </c>
      <c r="F396">
        <v>-5</v>
      </c>
      <c r="G396" t="s">
        <v>14</v>
      </c>
      <c r="H396" t="s">
        <v>15</v>
      </c>
      <c r="I396" t="s">
        <v>16</v>
      </c>
      <c r="J396" t="str">
        <f t="shared" si="6"/>
        <v>Feb</v>
      </c>
    </row>
    <row r="397" spans="1:10" x14ac:dyDescent="0.3">
      <c r="A397" t="s">
        <v>4</v>
      </c>
      <c r="B397" s="3">
        <v>44594</v>
      </c>
      <c r="C397" t="s">
        <v>13</v>
      </c>
      <c r="D397">
        <v>5</v>
      </c>
      <c r="F397">
        <v>-5</v>
      </c>
      <c r="G397" t="s">
        <v>14</v>
      </c>
      <c r="H397" t="s">
        <v>15</v>
      </c>
      <c r="I397" t="s">
        <v>16</v>
      </c>
      <c r="J397" t="str">
        <f t="shared" si="6"/>
        <v>Feb</v>
      </c>
    </row>
    <row r="398" spans="1:10" x14ac:dyDescent="0.3">
      <c r="A398" t="s">
        <v>4</v>
      </c>
      <c r="B398" s="3">
        <v>44595</v>
      </c>
      <c r="C398" t="s">
        <v>13</v>
      </c>
      <c r="D398">
        <v>5</v>
      </c>
      <c r="F398">
        <v>-5</v>
      </c>
      <c r="G398" t="s">
        <v>14</v>
      </c>
      <c r="H398" t="s">
        <v>15</v>
      </c>
      <c r="I398" t="s">
        <v>16</v>
      </c>
      <c r="J398" t="str">
        <f t="shared" si="6"/>
        <v>Feb</v>
      </c>
    </row>
    <row r="399" spans="1:10" x14ac:dyDescent="0.3">
      <c r="A399" t="s">
        <v>4</v>
      </c>
      <c r="B399" s="3">
        <v>44596</v>
      </c>
      <c r="C399" t="s">
        <v>23</v>
      </c>
      <c r="D399">
        <v>163.39999999999998</v>
      </c>
      <c r="F399">
        <v>-163.39999999999998</v>
      </c>
      <c r="G399" t="s">
        <v>24</v>
      </c>
      <c r="H399" t="s">
        <v>19</v>
      </c>
      <c r="I399" t="s">
        <v>16</v>
      </c>
      <c r="J399" t="str">
        <f t="shared" si="6"/>
        <v>Feb</v>
      </c>
    </row>
    <row r="400" spans="1:10" x14ac:dyDescent="0.3">
      <c r="A400" t="s">
        <v>9</v>
      </c>
      <c r="B400" s="3">
        <v>44597</v>
      </c>
      <c r="C400" t="s">
        <v>25</v>
      </c>
      <c r="D400">
        <v>58.1</v>
      </c>
      <c r="F400">
        <v>-58.1</v>
      </c>
      <c r="G400" t="s">
        <v>26</v>
      </c>
      <c r="H400" t="s">
        <v>19</v>
      </c>
      <c r="I400" t="s">
        <v>16</v>
      </c>
      <c r="J400" t="str">
        <f t="shared" si="6"/>
        <v>Feb</v>
      </c>
    </row>
    <row r="401" spans="1:10" x14ac:dyDescent="0.3">
      <c r="A401" t="s">
        <v>4</v>
      </c>
      <c r="B401" s="3">
        <v>44598</v>
      </c>
      <c r="C401" t="s">
        <v>13</v>
      </c>
      <c r="D401">
        <v>5</v>
      </c>
      <c r="F401">
        <v>-5</v>
      </c>
      <c r="G401" t="s">
        <v>14</v>
      </c>
      <c r="H401" t="s">
        <v>15</v>
      </c>
      <c r="I401" t="s">
        <v>16</v>
      </c>
      <c r="J401" t="str">
        <f t="shared" si="6"/>
        <v>Feb</v>
      </c>
    </row>
    <row r="402" spans="1:10" x14ac:dyDescent="0.3">
      <c r="A402" t="s">
        <v>4</v>
      </c>
      <c r="B402" s="3">
        <v>44599</v>
      </c>
      <c r="C402" t="s">
        <v>13</v>
      </c>
      <c r="D402">
        <v>5</v>
      </c>
      <c r="F402">
        <v>-5</v>
      </c>
      <c r="G402" t="s">
        <v>14</v>
      </c>
      <c r="H402" t="s">
        <v>15</v>
      </c>
      <c r="I402" t="s">
        <v>16</v>
      </c>
      <c r="J402" t="str">
        <f t="shared" si="6"/>
        <v>Feb</v>
      </c>
    </row>
    <row r="403" spans="1:10" x14ac:dyDescent="0.3">
      <c r="A403" t="s">
        <v>4</v>
      </c>
      <c r="B403" s="3">
        <v>44600</v>
      </c>
      <c r="C403" t="s">
        <v>27</v>
      </c>
      <c r="D403">
        <v>85.299999999999983</v>
      </c>
      <c r="F403">
        <v>-85.299999999999983</v>
      </c>
      <c r="G403" t="s">
        <v>28</v>
      </c>
      <c r="H403" t="s">
        <v>22</v>
      </c>
      <c r="I403" t="s">
        <v>16</v>
      </c>
      <c r="J403" t="str">
        <f t="shared" si="6"/>
        <v>Feb</v>
      </c>
    </row>
    <row r="404" spans="1:10" x14ac:dyDescent="0.3">
      <c r="A404" t="s">
        <v>4</v>
      </c>
      <c r="B404" s="3">
        <v>44601</v>
      </c>
      <c r="C404" t="s">
        <v>13</v>
      </c>
      <c r="D404">
        <v>5</v>
      </c>
      <c r="F404">
        <v>-5</v>
      </c>
      <c r="G404" t="s">
        <v>14</v>
      </c>
      <c r="H404" t="s">
        <v>15</v>
      </c>
      <c r="I404" t="s">
        <v>16</v>
      </c>
      <c r="J404" t="str">
        <f t="shared" si="6"/>
        <v>Feb</v>
      </c>
    </row>
    <row r="405" spans="1:10" x14ac:dyDescent="0.3">
      <c r="A405" t="s">
        <v>4</v>
      </c>
      <c r="B405" s="3">
        <v>44602</v>
      </c>
      <c r="C405" t="s">
        <v>13</v>
      </c>
      <c r="D405">
        <v>5</v>
      </c>
      <c r="F405">
        <v>-5</v>
      </c>
      <c r="G405" t="s">
        <v>14</v>
      </c>
      <c r="H405" t="s">
        <v>15</v>
      </c>
      <c r="I405" t="s">
        <v>16</v>
      </c>
      <c r="J405" t="str">
        <f t="shared" si="6"/>
        <v>Feb</v>
      </c>
    </row>
    <row r="406" spans="1:10" x14ac:dyDescent="0.3">
      <c r="A406" t="s">
        <v>4</v>
      </c>
      <c r="B406" s="3">
        <v>44603</v>
      </c>
      <c r="C406" t="s">
        <v>23</v>
      </c>
      <c r="D406">
        <v>143</v>
      </c>
      <c r="F406">
        <v>-143</v>
      </c>
      <c r="G406" t="s">
        <v>24</v>
      </c>
      <c r="H406" t="s">
        <v>19</v>
      </c>
      <c r="I406" t="s">
        <v>16</v>
      </c>
      <c r="J406" t="str">
        <f t="shared" si="6"/>
        <v>Feb</v>
      </c>
    </row>
    <row r="407" spans="1:10" x14ac:dyDescent="0.3">
      <c r="A407" t="s">
        <v>4</v>
      </c>
      <c r="B407" s="3">
        <v>44604</v>
      </c>
      <c r="C407" t="s">
        <v>13</v>
      </c>
      <c r="D407">
        <v>5</v>
      </c>
      <c r="F407">
        <v>-5</v>
      </c>
      <c r="G407" t="s">
        <v>14</v>
      </c>
      <c r="H407" t="s">
        <v>15</v>
      </c>
      <c r="I407" t="s">
        <v>16</v>
      </c>
      <c r="J407" t="str">
        <f t="shared" si="6"/>
        <v>Feb</v>
      </c>
    </row>
    <row r="408" spans="1:10" x14ac:dyDescent="0.3">
      <c r="A408" t="s">
        <v>4</v>
      </c>
      <c r="B408" s="3">
        <v>44605</v>
      </c>
      <c r="C408" t="s">
        <v>13</v>
      </c>
      <c r="D408">
        <v>5</v>
      </c>
      <c r="F408">
        <v>-5</v>
      </c>
      <c r="G408" t="s">
        <v>14</v>
      </c>
      <c r="H408" t="s">
        <v>15</v>
      </c>
      <c r="I408" t="s">
        <v>16</v>
      </c>
      <c r="J408" t="str">
        <f t="shared" si="6"/>
        <v>Feb</v>
      </c>
    </row>
    <row r="409" spans="1:10" x14ac:dyDescent="0.3">
      <c r="A409" t="s">
        <v>4</v>
      </c>
      <c r="B409" s="3">
        <v>44606</v>
      </c>
      <c r="C409" t="s">
        <v>29</v>
      </c>
      <c r="D409">
        <v>47.8</v>
      </c>
      <c r="F409">
        <v>-47.8</v>
      </c>
      <c r="G409" t="s">
        <v>21</v>
      </c>
      <c r="H409" t="s">
        <v>30</v>
      </c>
      <c r="I409" t="s">
        <v>16</v>
      </c>
      <c r="J409" t="str">
        <f t="shared" si="6"/>
        <v>Feb</v>
      </c>
    </row>
    <row r="410" spans="1:10" x14ac:dyDescent="0.3">
      <c r="A410" t="s">
        <v>4</v>
      </c>
      <c r="B410" s="3">
        <v>44607</v>
      </c>
      <c r="C410" t="s">
        <v>31</v>
      </c>
      <c r="D410">
        <v>105.80000000000001</v>
      </c>
      <c r="F410">
        <v>-105.80000000000001</v>
      </c>
      <c r="G410" t="s">
        <v>32</v>
      </c>
      <c r="H410" t="s">
        <v>30</v>
      </c>
      <c r="I410" t="s">
        <v>16</v>
      </c>
      <c r="J410" t="str">
        <f t="shared" si="6"/>
        <v>Feb</v>
      </c>
    </row>
    <row r="411" spans="1:10" x14ac:dyDescent="0.3">
      <c r="A411" t="s">
        <v>4</v>
      </c>
      <c r="B411" s="3">
        <v>44608</v>
      </c>
      <c r="C411" t="s">
        <v>33</v>
      </c>
      <c r="D411">
        <v>60.1</v>
      </c>
      <c r="F411">
        <v>-60.1</v>
      </c>
      <c r="G411" t="s">
        <v>34</v>
      </c>
      <c r="H411" t="s">
        <v>15</v>
      </c>
      <c r="I411" t="s">
        <v>16</v>
      </c>
      <c r="J411" t="str">
        <f t="shared" si="6"/>
        <v>Feb</v>
      </c>
    </row>
    <row r="412" spans="1:10" x14ac:dyDescent="0.3">
      <c r="A412" t="s">
        <v>4</v>
      </c>
      <c r="B412" s="3">
        <v>44609</v>
      </c>
      <c r="C412" t="s">
        <v>35</v>
      </c>
      <c r="D412">
        <v>36.200000000000003</v>
      </c>
      <c r="F412">
        <v>-36.200000000000003</v>
      </c>
      <c r="G412" t="s">
        <v>36</v>
      </c>
      <c r="H412" t="s">
        <v>22</v>
      </c>
      <c r="I412" t="s">
        <v>16</v>
      </c>
      <c r="J412" t="str">
        <f t="shared" si="6"/>
        <v>Feb</v>
      </c>
    </row>
    <row r="413" spans="1:10" x14ac:dyDescent="0.3">
      <c r="A413" t="s">
        <v>9</v>
      </c>
      <c r="B413" s="3">
        <v>44610</v>
      </c>
      <c r="C413" t="s">
        <v>37</v>
      </c>
      <c r="D413">
        <v>30</v>
      </c>
      <c r="F413">
        <v>-30</v>
      </c>
      <c r="G413" t="s">
        <v>38</v>
      </c>
      <c r="H413" t="s">
        <v>30</v>
      </c>
      <c r="I413" t="s">
        <v>16</v>
      </c>
      <c r="J413" t="str">
        <f t="shared" si="6"/>
        <v>Feb</v>
      </c>
    </row>
    <row r="414" spans="1:10" x14ac:dyDescent="0.3">
      <c r="A414" t="s">
        <v>4</v>
      </c>
      <c r="B414" s="3">
        <v>44611</v>
      </c>
      <c r="C414" t="s">
        <v>13</v>
      </c>
      <c r="D414">
        <v>5</v>
      </c>
      <c r="F414">
        <v>-5</v>
      </c>
      <c r="G414" t="s">
        <v>14</v>
      </c>
      <c r="H414" t="s">
        <v>15</v>
      </c>
      <c r="I414" t="s">
        <v>16</v>
      </c>
      <c r="J414" t="str">
        <f t="shared" si="6"/>
        <v>Feb</v>
      </c>
    </row>
    <row r="415" spans="1:10" x14ac:dyDescent="0.3">
      <c r="A415" t="s">
        <v>4</v>
      </c>
      <c r="B415" s="3">
        <v>44612</v>
      </c>
      <c r="C415" t="s">
        <v>13</v>
      </c>
      <c r="D415">
        <v>5</v>
      </c>
      <c r="F415">
        <v>-5</v>
      </c>
      <c r="G415" t="s">
        <v>14</v>
      </c>
      <c r="H415" t="s">
        <v>15</v>
      </c>
      <c r="I415" t="s">
        <v>16</v>
      </c>
      <c r="J415" t="str">
        <f t="shared" si="6"/>
        <v>Feb</v>
      </c>
    </row>
    <row r="416" spans="1:10" x14ac:dyDescent="0.3">
      <c r="A416" t="s">
        <v>9</v>
      </c>
      <c r="B416" s="3">
        <v>44613</v>
      </c>
      <c r="C416" t="s">
        <v>42</v>
      </c>
      <c r="D416">
        <v>40</v>
      </c>
      <c r="F416">
        <v>-40</v>
      </c>
      <c r="G416" t="s">
        <v>43</v>
      </c>
      <c r="H416" t="s">
        <v>19</v>
      </c>
      <c r="I416" t="s">
        <v>16</v>
      </c>
      <c r="J416" t="str">
        <f t="shared" si="6"/>
        <v>Feb</v>
      </c>
    </row>
    <row r="417" spans="1:10" x14ac:dyDescent="0.3">
      <c r="A417" t="s">
        <v>4</v>
      </c>
      <c r="B417" s="3">
        <v>44614</v>
      </c>
      <c r="C417" t="s">
        <v>44</v>
      </c>
      <c r="D417">
        <v>53</v>
      </c>
      <c r="F417">
        <v>-53</v>
      </c>
      <c r="G417" t="s">
        <v>45</v>
      </c>
      <c r="H417" t="s">
        <v>30</v>
      </c>
      <c r="I417" t="s">
        <v>16</v>
      </c>
      <c r="J417" t="str">
        <f t="shared" si="6"/>
        <v>Feb</v>
      </c>
    </row>
    <row r="418" spans="1:10" x14ac:dyDescent="0.3">
      <c r="A418" t="s">
        <v>4</v>
      </c>
      <c r="B418" s="3">
        <v>44615</v>
      </c>
      <c r="C418" t="s">
        <v>46</v>
      </c>
      <c r="D418">
        <v>35</v>
      </c>
      <c r="F418">
        <v>-35</v>
      </c>
      <c r="G418" t="s">
        <v>21</v>
      </c>
      <c r="H418" t="s">
        <v>30</v>
      </c>
      <c r="I418" t="s">
        <v>16</v>
      </c>
      <c r="J418" t="str">
        <f t="shared" si="6"/>
        <v>Feb</v>
      </c>
    </row>
    <row r="419" spans="1:10" x14ac:dyDescent="0.3">
      <c r="A419" t="s">
        <v>4</v>
      </c>
      <c r="B419" s="3">
        <v>44616</v>
      </c>
      <c r="C419" t="s">
        <v>13</v>
      </c>
      <c r="D419">
        <v>5</v>
      </c>
      <c r="F419">
        <v>-5</v>
      </c>
      <c r="G419" t="s">
        <v>14</v>
      </c>
      <c r="H419" t="s">
        <v>15</v>
      </c>
      <c r="I419" t="s">
        <v>16</v>
      </c>
      <c r="J419" t="str">
        <f t="shared" si="6"/>
        <v>Feb</v>
      </c>
    </row>
    <row r="420" spans="1:10" x14ac:dyDescent="0.3">
      <c r="A420" t="s">
        <v>4</v>
      </c>
      <c r="B420" s="3">
        <v>44617</v>
      </c>
      <c r="C420" t="s">
        <v>13</v>
      </c>
      <c r="D420">
        <v>5</v>
      </c>
      <c r="F420">
        <v>-5</v>
      </c>
      <c r="G420" t="s">
        <v>14</v>
      </c>
      <c r="H420" t="s">
        <v>15</v>
      </c>
      <c r="I420" t="s">
        <v>16</v>
      </c>
      <c r="J420" t="str">
        <f t="shared" si="6"/>
        <v>Feb</v>
      </c>
    </row>
    <row r="421" spans="1:10" x14ac:dyDescent="0.3">
      <c r="A421" t="s">
        <v>4</v>
      </c>
      <c r="B421" s="3">
        <v>44618</v>
      </c>
      <c r="C421" t="s">
        <v>13</v>
      </c>
      <c r="D421">
        <v>5</v>
      </c>
      <c r="F421">
        <v>-5</v>
      </c>
      <c r="G421" t="s">
        <v>14</v>
      </c>
      <c r="H421" t="s">
        <v>15</v>
      </c>
      <c r="I421" t="s">
        <v>16</v>
      </c>
      <c r="J421" t="str">
        <f t="shared" si="6"/>
        <v>Feb</v>
      </c>
    </row>
    <row r="422" spans="1:10" x14ac:dyDescent="0.3">
      <c r="A422" t="s">
        <v>4</v>
      </c>
      <c r="B422" s="3">
        <v>44619</v>
      </c>
      <c r="C422" t="s">
        <v>23</v>
      </c>
      <c r="D422">
        <v>177.9</v>
      </c>
      <c r="F422">
        <v>-177.9</v>
      </c>
      <c r="G422" t="s">
        <v>24</v>
      </c>
      <c r="H422" t="s">
        <v>19</v>
      </c>
      <c r="I422" t="s">
        <v>16</v>
      </c>
      <c r="J422" t="str">
        <f t="shared" si="6"/>
        <v>Feb</v>
      </c>
    </row>
    <row r="423" spans="1:10" x14ac:dyDescent="0.3">
      <c r="A423" t="s">
        <v>4</v>
      </c>
      <c r="B423" s="3">
        <v>44620</v>
      </c>
      <c r="C423" t="s">
        <v>47</v>
      </c>
      <c r="D423">
        <v>45.300000000000004</v>
      </c>
      <c r="F423">
        <v>-45.300000000000004</v>
      </c>
      <c r="G423" t="s">
        <v>34</v>
      </c>
      <c r="H423" t="s">
        <v>15</v>
      </c>
      <c r="I423" t="s">
        <v>16</v>
      </c>
      <c r="J423" t="str">
        <f t="shared" si="6"/>
        <v>Feb</v>
      </c>
    </row>
    <row r="424" spans="1:10" x14ac:dyDescent="0.3">
      <c r="A424" t="s">
        <v>4</v>
      </c>
      <c r="B424" s="3">
        <v>44621</v>
      </c>
      <c r="C424" t="s">
        <v>48</v>
      </c>
      <c r="D424">
        <v>20.099999999999998</v>
      </c>
      <c r="F424">
        <v>-20.099999999999998</v>
      </c>
      <c r="G424" t="s">
        <v>34</v>
      </c>
      <c r="H424" t="s">
        <v>15</v>
      </c>
      <c r="I424" t="s">
        <v>16</v>
      </c>
      <c r="J424" t="str">
        <f t="shared" si="6"/>
        <v>Mar</v>
      </c>
    </row>
    <row r="425" spans="1:10" x14ac:dyDescent="0.3">
      <c r="A425" t="s">
        <v>9</v>
      </c>
      <c r="B425" s="3">
        <v>44622</v>
      </c>
      <c r="C425" t="s">
        <v>49</v>
      </c>
      <c r="D425">
        <v>55</v>
      </c>
      <c r="F425">
        <v>-55</v>
      </c>
      <c r="G425" t="s">
        <v>50</v>
      </c>
      <c r="H425" t="s">
        <v>51</v>
      </c>
      <c r="I425" t="s">
        <v>16</v>
      </c>
      <c r="J425" t="str">
        <f t="shared" si="6"/>
        <v>Mar</v>
      </c>
    </row>
    <row r="426" spans="1:10" x14ac:dyDescent="0.3">
      <c r="A426" t="s">
        <v>4</v>
      </c>
      <c r="B426" s="3">
        <v>44623</v>
      </c>
      <c r="C426" t="s">
        <v>27</v>
      </c>
      <c r="D426">
        <v>70.600000000000023</v>
      </c>
      <c r="F426">
        <v>-70.600000000000023</v>
      </c>
      <c r="G426" t="s">
        <v>28</v>
      </c>
      <c r="H426" t="s">
        <v>22</v>
      </c>
      <c r="I426" t="s">
        <v>16</v>
      </c>
      <c r="J426" t="str">
        <f t="shared" si="6"/>
        <v>Mar</v>
      </c>
    </row>
    <row r="427" spans="1:10" x14ac:dyDescent="0.3">
      <c r="A427" t="s">
        <v>4</v>
      </c>
      <c r="B427" s="3">
        <v>44624</v>
      </c>
      <c r="C427" t="s">
        <v>13</v>
      </c>
      <c r="D427">
        <v>5</v>
      </c>
      <c r="F427">
        <v>-5</v>
      </c>
      <c r="G427" t="s">
        <v>14</v>
      </c>
      <c r="H427" t="s">
        <v>15</v>
      </c>
      <c r="I427" t="s">
        <v>16</v>
      </c>
      <c r="J427" t="str">
        <f t="shared" si="6"/>
        <v>Mar</v>
      </c>
    </row>
    <row r="428" spans="1:10" x14ac:dyDescent="0.3">
      <c r="A428" t="s">
        <v>4</v>
      </c>
      <c r="B428" s="3">
        <v>44625</v>
      </c>
      <c r="C428" t="s">
        <v>13</v>
      </c>
      <c r="D428">
        <v>5</v>
      </c>
      <c r="F428">
        <v>-5</v>
      </c>
      <c r="G428" t="s">
        <v>14</v>
      </c>
      <c r="H428" t="s">
        <v>15</v>
      </c>
      <c r="I428" t="s">
        <v>16</v>
      </c>
      <c r="J428" t="str">
        <f t="shared" si="6"/>
        <v>Mar</v>
      </c>
    </row>
    <row r="429" spans="1:10" x14ac:dyDescent="0.3">
      <c r="A429" t="s">
        <v>4</v>
      </c>
      <c r="B429" s="3">
        <v>44626</v>
      </c>
      <c r="C429" t="s">
        <v>13</v>
      </c>
      <c r="D429">
        <v>5</v>
      </c>
      <c r="F429">
        <v>-5</v>
      </c>
      <c r="G429" t="s">
        <v>14</v>
      </c>
      <c r="H429" t="s">
        <v>15</v>
      </c>
      <c r="I429" t="s">
        <v>16</v>
      </c>
      <c r="J429" t="str">
        <f t="shared" si="6"/>
        <v>Mar</v>
      </c>
    </row>
    <row r="430" spans="1:10" x14ac:dyDescent="0.3">
      <c r="A430" t="s">
        <v>4</v>
      </c>
      <c r="B430" s="3">
        <v>44627</v>
      </c>
      <c r="C430" t="s">
        <v>13</v>
      </c>
      <c r="D430">
        <v>5</v>
      </c>
      <c r="F430">
        <v>-5</v>
      </c>
      <c r="G430" t="s">
        <v>14</v>
      </c>
      <c r="H430" t="s">
        <v>15</v>
      </c>
      <c r="I430" t="s">
        <v>16</v>
      </c>
      <c r="J430" t="str">
        <f t="shared" si="6"/>
        <v>Mar</v>
      </c>
    </row>
    <row r="431" spans="1:10" x14ac:dyDescent="0.3">
      <c r="A431" t="s">
        <v>4</v>
      </c>
      <c r="B431" s="3">
        <v>44628</v>
      </c>
      <c r="C431" t="s">
        <v>13</v>
      </c>
      <c r="D431">
        <v>5</v>
      </c>
      <c r="F431">
        <v>-5</v>
      </c>
      <c r="G431" t="s">
        <v>14</v>
      </c>
      <c r="H431" t="s">
        <v>15</v>
      </c>
      <c r="I431" t="s">
        <v>16</v>
      </c>
      <c r="J431" t="str">
        <f t="shared" si="6"/>
        <v>Mar</v>
      </c>
    </row>
    <row r="432" spans="1:10" x14ac:dyDescent="0.3">
      <c r="A432" t="s">
        <v>4</v>
      </c>
      <c r="B432" s="3">
        <v>44629</v>
      </c>
      <c r="C432" t="s">
        <v>23</v>
      </c>
      <c r="D432">
        <v>223</v>
      </c>
      <c r="F432">
        <v>-223</v>
      </c>
      <c r="G432" t="s">
        <v>24</v>
      </c>
      <c r="H432" t="s">
        <v>19</v>
      </c>
      <c r="I432" t="s">
        <v>16</v>
      </c>
      <c r="J432" t="str">
        <f t="shared" si="6"/>
        <v>Mar</v>
      </c>
    </row>
    <row r="433" spans="1:10" x14ac:dyDescent="0.3">
      <c r="A433" t="s">
        <v>4</v>
      </c>
      <c r="B433" s="3">
        <v>44630</v>
      </c>
      <c r="C433" t="s">
        <v>52</v>
      </c>
      <c r="D433">
        <v>132.9</v>
      </c>
      <c r="F433">
        <v>-132.9</v>
      </c>
      <c r="G433" t="s">
        <v>32</v>
      </c>
      <c r="H433" t="s">
        <v>30</v>
      </c>
      <c r="I433" t="s">
        <v>16</v>
      </c>
      <c r="J433" t="str">
        <f t="shared" si="6"/>
        <v>Mar</v>
      </c>
    </row>
    <row r="434" spans="1:10" x14ac:dyDescent="0.3">
      <c r="A434" t="s">
        <v>4</v>
      </c>
      <c r="B434" s="3">
        <v>44631</v>
      </c>
      <c r="C434" t="s">
        <v>54</v>
      </c>
      <c r="D434">
        <v>175</v>
      </c>
      <c r="F434">
        <v>-175</v>
      </c>
      <c r="G434" t="s">
        <v>32</v>
      </c>
      <c r="H434" t="s">
        <v>30</v>
      </c>
      <c r="I434" t="s">
        <v>16</v>
      </c>
      <c r="J434" t="str">
        <f t="shared" si="6"/>
        <v>Mar</v>
      </c>
    </row>
    <row r="435" spans="1:10" x14ac:dyDescent="0.3">
      <c r="A435" t="s">
        <v>4</v>
      </c>
      <c r="B435" s="3">
        <v>44632</v>
      </c>
      <c r="C435" t="s">
        <v>31</v>
      </c>
      <c r="D435">
        <v>153.39999999999998</v>
      </c>
      <c r="F435">
        <v>-153.39999999999998</v>
      </c>
      <c r="G435" t="s">
        <v>32</v>
      </c>
      <c r="H435" t="s">
        <v>30</v>
      </c>
      <c r="I435" t="s">
        <v>16</v>
      </c>
      <c r="J435" t="str">
        <f t="shared" si="6"/>
        <v>Mar</v>
      </c>
    </row>
    <row r="436" spans="1:10" x14ac:dyDescent="0.3">
      <c r="A436" t="s">
        <v>4</v>
      </c>
      <c r="B436" s="3">
        <v>44633</v>
      </c>
      <c r="C436" t="s">
        <v>35</v>
      </c>
      <c r="D436">
        <v>31.200000000000003</v>
      </c>
      <c r="F436">
        <v>-31.200000000000003</v>
      </c>
      <c r="G436" t="s">
        <v>36</v>
      </c>
      <c r="H436" t="s">
        <v>22</v>
      </c>
      <c r="I436" t="s">
        <v>16</v>
      </c>
      <c r="J436" t="str">
        <f t="shared" si="6"/>
        <v>Mar</v>
      </c>
    </row>
    <row r="437" spans="1:10" x14ac:dyDescent="0.3">
      <c r="A437" t="s">
        <v>4</v>
      </c>
      <c r="B437" s="3">
        <v>44634</v>
      </c>
      <c r="C437" t="s">
        <v>57</v>
      </c>
      <c r="D437">
        <v>15</v>
      </c>
      <c r="F437">
        <v>-15</v>
      </c>
      <c r="G437" t="s">
        <v>34</v>
      </c>
      <c r="H437" t="s">
        <v>15</v>
      </c>
      <c r="I437" t="s">
        <v>16</v>
      </c>
      <c r="J437" t="str">
        <f t="shared" si="6"/>
        <v>Mar</v>
      </c>
    </row>
    <row r="438" spans="1:10" x14ac:dyDescent="0.3">
      <c r="A438" t="s">
        <v>4</v>
      </c>
      <c r="B438" s="3">
        <v>44635</v>
      </c>
      <c r="C438" t="s">
        <v>13</v>
      </c>
      <c r="D438">
        <v>5</v>
      </c>
      <c r="F438">
        <v>-5</v>
      </c>
      <c r="G438" t="s">
        <v>14</v>
      </c>
      <c r="H438" t="s">
        <v>15</v>
      </c>
      <c r="I438" t="s">
        <v>16</v>
      </c>
      <c r="J438" t="str">
        <f t="shared" si="6"/>
        <v>Mar</v>
      </c>
    </row>
    <row r="439" spans="1:10" x14ac:dyDescent="0.3">
      <c r="A439" t="s">
        <v>4</v>
      </c>
      <c r="B439" s="3">
        <v>44636</v>
      </c>
      <c r="C439" t="s">
        <v>13</v>
      </c>
      <c r="D439">
        <v>5</v>
      </c>
      <c r="F439">
        <v>-5</v>
      </c>
      <c r="G439" t="s">
        <v>14</v>
      </c>
      <c r="H439" t="s">
        <v>15</v>
      </c>
      <c r="I439" t="s">
        <v>16</v>
      </c>
      <c r="J439" t="str">
        <f t="shared" si="6"/>
        <v>Mar</v>
      </c>
    </row>
    <row r="440" spans="1:10" x14ac:dyDescent="0.3">
      <c r="A440" t="s">
        <v>9</v>
      </c>
      <c r="B440" s="3">
        <v>44637</v>
      </c>
      <c r="C440" t="s">
        <v>10</v>
      </c>
      <c r="E440">
        <v>4000</v>
      </c>
      <c r="F440">
        <v>4000</v>
      </c>
      <c r="G440" t="s">
        <v>11</v>
      </c>
      <c r="H440" t="s">
        <v>11</v>
      </c>
      <c r="I440" t="s">
        <v>12</v>
      </c>
      <c r="J440" t="str">
        <f t="shared" si="6"/>
        <v>Mar</v>
      </c>
    </row>
    <row r="441" spans="1:10" x14ac:dyDescent="0.3">
      <c r="A441" t="s">
        <v>4</v>
      </c>
      <c r="B441" s="3">
        <v>44638</v>
      </c>
      <c r="C441" t="s">
        <v>13</v>
      </c>
      <c r="D441">
        <v>5</v>
      </c>
      <c r="F441">
        <v>-5</v>
      </c>
      <c r="G441" t="s">
        <v>14</v>
      </c>
      <c r="H441" t="s">
        <v>15</v>
      </c>
      <c r="I441" t="s">
        <v>16</v>
      </c>
      <c r="J441" t="str">
        <f t="shared" si="6"/>
        <v>Mar</v>
      </c>
    </row>
    <row r="442" spans="1:10" x14ac:dyDescent="0.3">
      <c r="A442" t="s">
        <v>9</v>
      </c>
      <c r="B442" s="3">
        <v>44639</v>
      </c>
      <c r="C442" t="s">
        <v>17</v>
      </c>
      <c r="D442">
        <v>900</v>
      </c>
      <c r="F442">
        <v>-900</v>
      </c>
      <c r="G442" t="s">
        <v>18</v>
      </c>
      <c r="H442" t="s">
        <v>19</v>
      </c>
      <c r="I442" t="s">
        <v>16</v>
      </c>
      <c r="J442" t="str">
        <f t="shared" si="6"/>
        <v>Mar</v>
      </c>
    </row>
    <row r="443" spans="1:10" x14ac:dyDescent="0.3">
      <c r="A443" t="s">
        <v>9</v>
      </c>
      <c r="B443" s="3">
        <v>44640</v>
      </c>
      <c r="C443" t="s">
        <v>20</v>
      </c>
      <c r="D443">
        <v>150</v>
      </c>
      <c r="F443">
        <v>-150</v>
      </c>
      <c r="G443" t="s">
        <v>21</v>
      </c>
      <c r="H443" t="s">
        <v>22</v>
      </c>
      <c r="I443" t="s">
        <v>16</v>
      </c>
      <c r="J443" t="str">
        <f t="shared" si="6"/>
        <v>Mar</v>
      </c>
    </row>
    <row r="444" spans="1:10" x14ac:dyDescent="0.3">
      <c r="A444" t="s">
        <v>4</v>
      </c>
      <c r="B444" s="3">
        <v>44641</v>
      </c>
      <c r="C444" t="s">
        <v>13</v>
      </c>
      <c r="D444">
        <v>5</v>
      </c>
      <c r="F444">
        <v>-5</v>
      </c>
      <c r="G444" t="s">
        <v>14</v>
      </c>
      <c r="H444" t="s">
        <v>15</v>
      </c>
      <c r="I444" t="s">
        <v>16</v>
      </c>
      <c r="J444" t="str">
        <f t="shared" si="6"/>
        <v>Mar</v>
      </c>
    </row>
    <row r="445" spans="1:10" x14ac:dyDescent="0.3">
      <c r="A445" t="s">
        <v>4</v>
      </c>
      <c r="B445" s="3">
        <v>44642</v>
      </c>
      <c r="C445" t="s">
        <v>13</v>
      </c>
      <c r="D445">
        <v>5</v>
      </c>
      <c r="F445">
        <v>-5</v>
      </c>
      <c r="G445" t="s">
        <v>14</v>
      </c>
      <c r="H445" t="s">
        <v>15</v>
      </c>
      <c r="I445" t="s">
        <v>16</v>
      </c>
      <c r="J445" t="str">
        <f t="shared" si="6"/>
        <v>Mar</v>
      </c>
    </row>
    <row r="446" spans="1:10" x14ac:dyDescent="0.3">
      <c r="A446" t="s">
        <v>4</v>
      </c>
      <c r="B446" s="3">
        <v>44643</v>
      </c>
      <c r="C446" t="s">
        <v>13</v>
      </c>
      <c r="D446">
        <v>5</v>
      </c>
      <c r="F446">
        <v>-5</v>
      </c>
      <c r="G446" t="s">
        <v>14</v>
      </c>
      <c r="H446" t="s">
        <v>15</v>
      </c>
      <c r="I446" t="s">
        <v>16</v>
      </c>
      <c r="J446" t="str">
        <f t="shared" si="6"/>
        <v>Mar</v>
      </c>
    </row>
    <row r="447" spans="1:10" x14ac:dyDescent="0.3">
      <c r="A447" t="s">
        <v>4</v>
      </c>
      <c r="B447" s="3">
        <v>44644</v>
      </c>
      <c r="C447" t="s">
        <v>13</v>
      </c>
      <c r="D447">
        <v>5</v>
      </c>
      <c r="F447">
        <v>-5</v>
      </c>
      <c r="G447" t="s">
        <v>14</v>
      </c>
      <c r="H447" t="s">
        <v>15</v>
      </c>
      <c r="I447" t="s">
        <v>16</v>
      </c>
      <c r="J447" t="str">
        <f t="shared" si="6"/>
        <v>Mar</v>
      </c>
    </row>
    <row r="448" spans="1:10" x14ac:dyDescent="0.3">
      <c r="A448" t="s">
        <v>4</v>
      </c>
      <c r="B448" s="3">
        <v>44645</v>
      </c>
      <c r="C448" t="s">
        <v>23</v>
      </c>
      <c r="D448">
        <v>105</v>
      </c>
      <c r="F448">
        <v>-105</v>
      </c>
      <c r="G448" t="s">
        <v>24</v>
      </c>
      <c r="H448" t="s">
        <v>19</v>
      </c>
      <c r="I448" t="s">
        <v>16</v>
      </c>
      <c r="J448" t="str">
        <f t="shared" si="6"/>
        <v>Mar</v>
      </c>
    </row>
    <row r="449" spans="1:10" x14ac:dyDescent="0.3">
      <c r="A449" t="s">
        <v>9</v>
      </c>
      <c r="B449" s="3">
        <v>44646</v>
      </c>
      <c r="C449" t="s">
        <v>25</v>
      </c>
      <c r="D449">
        <v>59</v>
      </c>
      <c r="F449">
        <v>-59</v>
      </c>
      <c r="G449" t="s">
        <v>26</v>
      </c>
      <c r="H449" t="s">
        <v>19</v>
      </c>
      <c r="I449" t="s">
        <v>16</v>
      </c>
      <c r="J449" t="str">
        <f t="shared" si="6"/>
        <v>Mar</v>
      </c>
    </row>
    <row r="450" spans="1:10" x14ac:dyDescent="0.3">
      <c r="A450" t="s">
        <v>4</v>
      </c>
      <c r="B450" s="3">
        <v>44647</v>
      </c>
      <c r="C450" t="s">
        <v>13</v>
      </c>
      <c r="D450">
        <v>5</v>
      </c>
      <c r="F450">
        <v>-5</v>
      </c>
      <c r="G450" t="s">
        <v>14</v>
      </c>
      <c r="H450" t="s">
        <v>15</v>
      </c>
      <c r="I450" t="s">
        <v>16</v>
      </c>
      <c r="J450" t="str">
        <f t="shared" ref="J450:J513" si="7">TEXT(B450,"mmm")</f>
        <v>Mar</v>
      </c>
    </row>
    <row r="451" spans="1:10" x14ac:dyDescent="0.3">
      <c r="A451" t="s">
        <v>4</v>
      </c>
      <c r="B451" s="3">
        <v>44648</v>
      </c>
      <c r="C451" t="s">
        <v>13</v>
      </c>
      <c r="D451">
        <v>5</v>
      </c>
      <c r="F451">
        <v>-5</v>
      </c>
      <c r="G451" t="s">
        <v>14</v>
      </c>
      <c r="H451" t="s">
        <v>15</v>
      </c>
      <c r="I451" t="s">
        <v>16</v>
      </c>
      <c r="J451" t="str">
        <f t="shared" si="7"/>
        <v>Mar</v>
      </c>
    </row>
    <row r="452" spans="1:10" x14ac:dyDescent="0.3">
      <c r="A452" t="s">
        <v>4</v>
      </c>
      <c r="B452" s="3">
        <v>44649</v>
      </c>
      <c r="C452" t="s">
        <v>27</v>
      </c>
      <c r="D452">
        <v>86.399999999999977</v>
      </c>
      <c r="F452">
        <v>-86.399999999999977</v>
      </c>
      <c r="G452" t="s">
        <v>28</v>
      </c>
      <c r="H452" t="s">
        <v>22</v>
      </c>
      <c r="I452" t="s">
        <v>16</v>
      </c>
      <c r="J452" t="str">
        <f t="shared" si="7"/>
        <v>Mar</v>
      </c>
    </row>
    <row r="453" spans="1:10" x14ac:dyDescent="0.3">
      <c r="A453" t="s">
        <v>4</v>
      </c>
      <c r="B453" s="3">
        <v>44650</v>
      </c>
      <c r="C453" t="s">
        <v>13</v>
      </c>
      <c r="D453">
        <v>5</v>
      </c>
      <c r="F453">
        <v>-5</v>
      </c>
      <c r="G453" t="s">
        <v>14</v>
      </c>
      <c r="H453" t="s">
        <v>15</v>
      </c>
      <c r="I453" t="s">
        <v>16</v>
      </c>
      <c r="J453" t="str">
        <f t="shared" si="7"/>
        <v>Mar</v>
      </c>
    </row>
    <row r="454" spans="1:10" x14ac:dyDescent="0.3">
      <c r="A454" t="s">
        <v>4</v>
      </c>
      <c r="B454" s="3">
        <v>44651</v>
      </c>
      <c r="C454" t="s">
        <v>13</v>
      </c>
      <c r="D454">
        <v>5</v>
      </c>
      <c r="F454">
        <v>-5</v>
      </c>
      <c r="G454" t="s">
        <v>14</v>
      </c>
      <c r="H454" t="s">
        <v>15</v>
      </c>
      <c r="I454" t="s">
        <v>16</v>
      </c>
      <c r="J454" t="str">
        <f t="shared" si="7"/>
        <v>Mar</v>
      </c>
    </row>
    <row r="455" spans="1:10" x14ac:dyDescent="0.3">
      <c r="A455" t="s">
        <v>4</v>
      </c>
      <c r="B455" s="3">
        <v>44652</v>
      </c>
      <c r="C455" t="s">
        <v>23</v>
      </c>
      <c r="D455">
        <v>143.9</v>
      </c>
      <c r="F455">
        <v>-143.9</v>
      </c>
      <c r="G455" t="s">
        <v>24</v>
      </c>
      <c r="H455" t="s">
        <v>19</v>
      </c>
      <c r="I455" t="s">
        <v>16</v>
      </c>
      <c r="J455" t="str">
        <f t="shared" si="7"/>
        <v>Apr</v>
      </c>
    </row>
    <row r="456" spans="1:10" x14ac:dyDescent="0.3">
      <c r="A456" t="s">
        <v>4</v>
      </c>
      <c r="B456" s="3">
        <v>44653</v>
      </c>
      <c r="C456" t="s">
        <v>13</v>
      </c>
      <c r="D456">
        <v>5</v>
      </c>
      <c r="F456">
        <v>-5</v>
      </c>
      <c r="G456" t="s">
        <v>14</v>
      </c>
      <c r="H456" t="s">
        <v>15</v>
      </c>
      <c r="I456" t="s">
        <v>16</v>
      </c>
      <c r="J456" t="str">
        <f t="shared" si="7"/>
        <v>Apr</v>
      </c>
    </row>
    <row r="457" spans="1:10" x14ac:dyDescent="0.3">
      <c r="A457" t="s">
        <v>4</v>
      </c>
      <c r="B457" s="3">
        <v>44654</v>
      </c>
      <c r="C457" t="s">
        <v>13</v>
      </c>
      <c r="D457">
        <v>5</v>
      </c>
      <c r="F457">
        <v>-5</v>
      </c>
      <c r="G457" t="s">
        <v>14</v>
      </c>
      <c r="H457" t="s">
        <v>15</v>
      </c>
      <c r="I457" t="s">
        <v>16</v>
      </c>
      <c r="J457" t="str">
        <f t="shared" si="7"/>
        <v>Apr</v>
      </c>
    </row>
    <row r="458" spans="1:10" x14ac:dyDescent="0.3">
      <c r="A458" t="s">
        <v>4</v>
      </c>
      <c r="B458" s="3">
        <v>44655</v>
      </c>
      <c r="C458" t="s">
        <v>29</v>
      </c>
      <c r="D458">
        <v>48.8</v>
      </c>
      <c r="F458">
        <v>-48.8</v>
      </c>
      <c r="G458" t="s">
        <v>21</v>
      </c>
      <c r="H458" t="s">
        <v>30</v>
      </c>
      <c r="I458" t="s">
        <v>16</v>
      </c>
      <c r="J458" t="str">
        <f t="shared" si="7"/>
        <v>Apr</v>
      </c>
    </row>
    <row r="459" spans="1:10" x14ac:dyDescent="0.3">
      <c r="A459" t="s">
        <v>4</v>
      </c>
      <c r="B459" s="3">
        <v>44656</v>
      </c>
      <c r="C459" t="s">
        <v>31</v>
      </c>
      <c r="D459">
        <v>106.70000000000002</v>
      </c>
      <c r="F459">
        <v>-106.70000000000002</v>
      </c>
      <c r="G459" t="s">
        <v>32</v>
      </c>
      <c r="H459" t="s">
        <v>30</v>
      </c>
      <c r="I459" t="s">
        <v>16</v>
      </c>
      <c r="J459" t="str">
        <f t="shared" si="7"/>
        <v>Apr</v>
      </c>
    </row>
    <row r="460" spans="1:10" x14ac:dyDescent="0.3">
      <c r="A460" t="s">
        <v>4</v>
      </c>
      <c r="B460" s="3">
        <v>44657</v>
      </c>
      <c r="C460" t="s">
        <v>33</v>
      </c>
      <c r="D460">
        <v>61.1</v>
      </c>
      <c r="F460">
        <v>-61.1</v>
      </c>
      <c r="G460" t="s">
        <v>34</v>
      </c>
      <c r="H460" t="s">
        <v>15</v>
      </c>
      <c r="I460" t="s">
        <v>16</v>
      </c>
      <c r="J460" t="str">
        <f t="shared" si="7"/>
        <v>Apr</v>
      </c>
    </row>
    <row r="461" spans="1:10" x14ac:dyDescent="0.3">
      <c r="A461" t="s">
        <v>4</v>
      </c>
      <c r="B461" s="3">
        <v>44658</v>
      </c>
      <c r="C461" t="s">
        <v>35</v>
      </c>
      <c r="D461">
        <v>37.200000000000003</v>
      </c>
      <c r="F461">
        <v>-37.200000000000003</v>
      </c>
      <c r="G461" t="s">
        <v>36</v>
      </c>
      <c r="H461" t="s">
        <v>22</v>
      </c>
      <c r="I461" t="s">
        <v>16</v>
      </c>
      <c r="J461" t="str">
        <f t="shared" si="7"/>
        <v>Apr</v>
      </c>
    </row>
    <row r="462" spans="1:10" x14ac:dyDescent="0.3">
      <c r="A462" t="s">
        <v>9</v>
      </c>
      <c r="B462" s="3">
        <v>44659</v>
      </c>
      <c r="C462" t="s">
        <v>37</v>
      </c>
      <c r="D462">
        <v>30</v>
      </c>
      <c r="F462">
        <v>-30</v>
      </c>
      <c r="G462" t="s">
        <v>38</v>
      </c>
      <c r="H462" t="s">
        <v>30</v>
      </c>
      <c r="I462" t="s">
        <v>16</v>
      </c>
      <c r="J462" t="str">
        <f t="shared" si="7"/>
        <v>Apr</v>
      </c>
    </row>
    <row r="463" spans="1:10" x14ac:dyDescent="0.3">
      <c r="A463" t="s">
        <v>4</v>
      </c>
      <c r="B463" s="3">
        <v>44660</v>
      </c>
      <c r="C463" t="s">
        <v>13</v>
      </c>
      <c r="D463">
        <v>5</v>
      </c>
      <c r="F463">
        <v>-5</v>
      </c>
      <c r="G463" t="s">
        <v>14</v>
      </c>
      <c r="H463" t="s">
        <v>15</v>
      </c>
      <c r="I463" t="s">
        <v>16</v>
      </c>
      <c r="J463" t="str">
        <f t="shared" si="7"/>
        <v>Apr</v>
      </c>
    </row>
    <row r="464" spans="1:10" x14ac:dyDescent="0.3">
      <c r="A464" t="s">
        <v>4</v>
      </c>
      <c r="B464" s="3">
        <v>44661</v>
      </c>
      <c r="C464" t="s">
        <v>13</v>
      </c>
      <c r="D464">
        <v>5</v>
      </c>
      <c r="F464">
        <v>-5</v>
      </c>
      <c r="G464" t="s">
        <v>14</v>
      </c>
      <c r="H464" t="s">
        <v>15</v>
      </c>
      <c r="I464" t="s">
        <v>16</v>
      </c>
      <c r="J464" t="str">
        <f t="shared" si="7"/>
        <v>Apr</v>
      </c>
    </row>
    <row r="465" spans="1:10" x14ac:dyDescent="0.3">
      <c r="A465" t="s">
        <v>9</v>
      </c>
      <c r="B465" s="3">
        <v>44662</v>
      </c>
      <c r="C465" t="s">
        <v>55</v>
      </c>
      <c r="D465">
        <v>75</v>
      </c>
      <c r="F465">
        <v>-75</v>
      </c>
      <c r="G465" t="s">
        <v>40</v>
      </c>
      <c r="H465" t="s">
        <v>41</v>
      </c>
      <c r="I465" t="s">
        <v>16</v>
      </c>
      <c r="J465" t="str">
        <f t="shared" si="7"/>
        <v>Apr</v>
      </c>
    </row>
    <row r="466" spans="1:10" x14ac:dyDescent="0.3">
      <c r="A466" t="s">
        <v>9</v>
      </c>
      <c r="B466" s="3">
        <v>44663</v>
      </c>
      <c r="C466" t="s">
        <v>42</v>
      </c>
      <c r="D466">
        <v>40</v>
      </c>
      <c r="F466">
        <v>-40</v>
      </c>
      <c r="G466" t="s">
        <v>43</v>
      </c>
      <c r="H466" t="s">
        <v>19</v>
      </c>
      <c r="I466" t="s">
        <v>16</v>
      </c>
      <c r="J466" t="str">
        <f t="shared" si="7"/>
        <v>Apr</v>
      </c>
    </row>
    <row r="467" spans="1:10" x14ac:dyDescent="0.3">
      <c r="A467" t="s">
        <v>4</v>
      </c>
      <c r="B467" s="3">
        <v>44664</v>
      </c>
      <c r="C467" t="s">
        <v>44</v>
      </c>
      <c r="D467">
        <v>54.1</v>
      </c>
      <c r="F467">
        <v>-54.1</v>
      </c>
      <c r="G467" t="s">
        <v>45</v>
      </c>
      <c r="H467" t="s">
        <v>30</v>
      </c>
      <c r="I467" t="s">
        <v>16</v>
      </c>
      <c r="J467" t="str">
        <f t="shared" si="7"/>
        <v>Apr</v>
      </c>
    </row>
    <row r="468" spans="1:10" x14ac:dyDescent="0.3">
      <c r="A468" t="s">
        <v>4</v>
      </c>
      <c r="B468" s="3">
        <v>44665</v>
      </c>
      <c r="C468" t="s">
        <v>46</v>
      </c>
      <c r="D468">
        <v>35</v>
      </c>
      <c r="F468">
        <v>-35</v>
      </c>
      <c r="G468" t="s">
        <v>21</v>
      </c>
      <c r="H468" t="s">
        <v>30</v>
      </c>
      <c r="I468" t="s">
        <v>16</v>
      </c>
      <c r="J468" t="str">
        <f t="shared" si="7"/>
        <v>Apr</v>
      </c>
    </row>
    <row r="469" spans="1:10" x14ac:dyDescent="0.3">
      <c r="A469" t="s">
        <v>4</v>
      </c>
      <c r="B469" s="3">
        <v>44666</v>
      </c>
      <c r="C469" t="s">
        <v>13</v>
      </c>
      <c r="D469">
        <v>5</v>
      </c>
      <c r="F469">
        <v>-5</v>
      </c>
      <c r="G469" t="s">
        <v>14</v>
      </c>
      <c r="H469" t="s">
        <v>15</v>
      </c>
      <c r="I469" t="s">
        <v>16</v>
      </c>
      <c r="J469" t="str">
        <f t="shared" si="7"/>
        <v>Apr</v>
      </c>
    </row>
    <row r="470" spans="1:10" x14ac:dyDescent="0.3">
      <c r="A470" t="s">
        <v>4</v>
      </c>
      <c r="B470" s="3">
        <v>44667</v>
      </c>
      <c r="C470" t="s">
        <v>13</v>
      </c>
      <c r="D470">
        <v>5</v>
      </c>
      <c r="F470">
        <v>-5</v>
      </c>
      <c r="G470" t="s">
        <v>14</v>
      </c>
      <c r="H470" t="s">
        <v>15</v>
      </c>
      <c r="I470" t="s">
        <v>16</v>
      </c>
      <c r="J470" t="str">
        <f t="shared" si="7"/>
        <v>Apr</v>
      </c>
    </row>
    <row r="471" spans="1:10" x14ac:dyDescent="0.3">
      <c r="A471" t="s">
        <v>4</v>
      </c>
      <c r="B471" s="3">
        <v>44668</v>
      </c>
      <c r="C471" t="s">
        <v>13</v>
      </c>
      <c r="D471">
        <v>5</v>
      </c>
      <c r="F471">
        <v>-5</v>
      </c>
      <c r="G471" t="s">
        <v>14</v>
      </c>
      <c r="H471" t="s">
        <v>15</v>
      </c>
      <c r="I471" t="s">
        <v>16</v>
      </c>
      <c r="J471" t="str">
        <f t="shared" si="7"/>
        <v>Apr</v>
      </c>
    </row>
    <row r="472" spans="1:10" x14ac:dyDescent="0.3">
      <c r="A472" t="s">
        <v>4</v>
      </c>
      <c r="B472" s="3">
        <v>44669</v>
      </c>
      <c r="C472" t="s">
        <v>23</v>
      </c>
      <c r="D472">
        <v>178.9</v>
      </c>
      <c r="F472">
        <v>-178.9</v>
      </c>
      <c r="G472" t="s">
        <v>24</v>
      </c>
      <c r="H472" t="s">
        <v>19</v>
      </c>
      <c r="I472" t="s">
        <v>16</v>
      </c>
      <c r="J472" t="str">
        <f t="shared" si="7"/>
        <v>Apr</v>
      </c>
    </row>
    <row r="473" spans="1:10" x14ac:dyDescent="0.3">
      <c r="A473" t="s">
        <v>4</v>
      </c>
      <c r="B473" s="3">
        <v>44670</v>
      </c>
      <c r="C473" t="s">
        <v>47</v>
      </c>
      <c r="D473">
        <v>46.2</v>
      </c>
      <c r="F473">
        <v>-46.2</v>
      </c>
      <c r="G473" t="s">
        <v>34</v>
      </c>
      <c r="H473" t="s">
        <v>15</v>
      </c>
      <c r="I473" t="s">
        <v>16</v>
      </c>
      <c r="J473" t="str">
        <f t="shared" si="7"/>
        <v>Apr</v>
      </c>
    </row>
    <row r="474" spans="1:10" x14ac:dyDescent="0.3">
      <c r="A474" t="s">
        <v>4</v>
      </c>
      <c r="B474" s="3">
        <v>44671</v>
      </c>
      <c r="C474" t="s">
        <v>48</v>
      </c>
      <c r="D474">
        <v>21.099999999999998</v>
      </c>
      <c r="F474">
        <v>-21.099999999999998</v>
      </c>
      <c r="G474" t="s">
        <v>34</v>
      </c>
      <c r="H474" t="s">
        <v>15</v>
      </c>
      <c r="I474" t="s">
        <v>16</v>
      </c>
      <c r="J474" t="str">
        <f t="shared" si="7"/>
        <v>Apr</v>
      </c>
    </row>
    <row r="475" spans="1:10" x14ac:dyDescent="0.3">
      <c r="A475" t="s">
        <v>9</v>
      </c>
      <c r="B475" s="3">
        <v>44672</v>
      </c>
      <c r="C475" t="s">
        <v>49</v>
      </c>
      <c r="D475">
        <v>55</v>
      </c>
      <c r="F475">
        <v>-55</v>
      </c>
      <c r="G475" t="s">
        <v>50</v>
      </c>
      <c r="H475" t="s">
        <v>51</v>
      </c>
      <c r="I475" t="s">
        <v>16</v>
      </c>
      <c r="J475" t="str">
        <f t="shared" si="7"/>
        <v>Apr</v>
      </c>
    </row>
    <row r="476" spans="1:10" x14ac:dyDescent="0.3">
      <c r="A476" t="s">
        <v>4</v>
      </c>
      <c r="B476" s="3">
        <v>44673</v>
      </c>
      <c r="C476" t="s">
        <v>27</v>
      </c>
      <c r="D476">
        <v>71.500000000000028</v>
      </c>
      <c r="F476">
        <v>-71.500000000000028</v>
      </c>
      <c r="G476" t="s">
        <v>28</v>
      </c>
      <c r="H476" t="s">
        <v>22</v>
      </c>
      <c r="I476" t="s">
        <v>16</v>
      </c>
      <c r="J476" t="str">
        <f t="shared" si="7"/>
        <v>Apr</v>
      </c>
    </row>
    <row r="477" spans="1:10" x14ac:dyDescent="0.3">
      <c r="A477" t="s">
        <v>4</v>
      </c>
      <c r="B477" s="3">
        <v>44674</v>
      </c>
      <c r="C477" t="s">
        <v>13</v>
      </c>
      <c r="D477">
        <v>5</v>
      </c>
      <c r="F477">
        <v>-5</v>
      </c>
      <c r="G477" t="s">
        <v>14</v>
      </c>
      <c r="H477" t="s">
        <v>15</v>
      </c>
      <c r="I477" t="s">
        <v>16</v>
      </c>
      <c r="J477" t="str">
        <f t="shared" si="7"/>
        <v>Apr</v>
      </c>
    </row>
    <row r="478" spans="1:10" x14ac:dyDescent="0.3">
      <c r="A478" t="s">
        <v>4</v>
      </c>
      <c r="B478" s="3">
        <v>44675</v>
      </c>
      <c r="C478" t="s">
        <v>13</v>
      </c>
      <c r="D478">
        <v>5</v>
      </c>
      <c r="F478">
        <v>-5</v>
      </c>
      <c r="G478" t="s">
        <v>14</v>
      </c>
      <c r="H478" t="s">
        <v>15</v>
      </c>
      <c r="I478" t="s">
        <v>16</v>
      </c>
      <c r="J478" t="str">
        <f t="shared" si="7"/>
        <v>Apr</v>
      </c>
    </row>
    <row r="479" spans="1:10" x14ac:dyDescent="0.3">
      <c r="A479" t="s">
        <v>4</v>
      </c>
      <c r="B479" s="3">
        <v>44676</v>
      </c>
      <c r="C479" t="s">
        <v>13</v>
      </c>
      <c r="D479">
        <v>5</v>
      </c>
      <c r="F479">
        <v>-5</v>
      </c>
      <c r="G479" t="s">
        <v>14</v>
      </c>
      <c r="H479" t="s">
        <v>15</v>
      </c>
      <c r="I479" t="s">
        <v>16</v>
      </c>
      <c r="J479" t="str">
        <f t="shared" si="7"/>
        <v>Apr</v>
      </c>
    </row>
    <row r="480" spans="1:10" x14ac:dyDescent="0.3">
      <c r="A480" t="s">
        <v>4</v>
      </c>
      <c r="B480" s="3">
        <v>44677</v>
      </c>
      <c r="C480" t="s">
        <v>13</v>
      </c>
      <c r="D480">
        <v>5</v>
      </c>
      <c r="F480">
        <v>-5</v>
      </c>
      <c r="G480" t="s">
        <v>14</v>
      </c>
      <c r="H480" t="s">
        <v>15</v>
      </c>
      <c r="I480" t="s">
        <v>16</v>
      </c>
      <c r="J480" t="str">
        <f t="shared" si="7"/>
        <v>Apr</v>
      </c>
    </row>
    <row r="481" spans="1:10" x14ac:dyDescent="0.3">
      <c r="A481" t="s">
        <v>4</v>
      </c>
      <c r="B481" s="3">
        <v>44678</v>
      </c>
      <c r="C481" t="s">
        <v>13</v>
      </c>
      <c r="D481">
        <v>5</v>
      </c>
      <c r="F481">
        <v>-5</v>
      </c>
      <c r="G481" t="s">
        <v>14</v>
      </c>
      <c r="H481" t="s">
        <v>15</v>
      </c>
      <c r="I481" t="s">
        <v>16</v>
      </c>
      <c r="J481" t="str">
        <f t="shared" si="7"/>
        <v>Apr</v>
      </c>
    </row>
    <row r="482" spans="1:10" x14ac:dyDescent="0.3">
      <c r="A482" t="s">
        <v>4</v>
      </c>
      <c r="B482" s="3">
        <v>44679</v>
      </c>
      <c r="C482" t="s">
        <v>23</v>
      </c>
      <c r="D482">
        <v>189</v>
      </c>
      <c r="F482">
        <v>-189</v>
      </c>
      <c r="G482" t="s">
        <v>24</v>
      </c>
      <c r="H482" t="s">
        <v>19</v>
      </c>
      <c r="I482" t="s">
        <v>16</v>
      </c>
      <c r="J482" t="str">
        <f t="shared" si="7"/>
        <v>Apr</v>
      </c>
    </row>
    <row r="483" spans="1:10" x14ac:dyDescent="0.3">
      <c r="A483" t="s">
        <v>4</v>
      </c>
      <c r="B483" s="3">
        <v>44680</v>
      </c>
      <c r="C483" t="s">
        <v>52</v>
      </c>
      <c r="D483">
        <v>133.80000000000001</v>
      </c>
      <c r="F483">
        <v>-133.80000000000001</v>
      </c>
      <c r="G483" t="s">
        <v>32</v>
      </c>
      <c r="H483" t="s">
        <v>30</v>
      </c>
      <c r="I483" t="s">
        <v>16</v>
      </c>
      <c r="J483" t="str">
        <f t="shared" si="7"/>
        <v>Apr</v>
      </c>
    </row>
    <row r="484" spans="1:10" x14ac:dyDescent="0.3">
      <c r="A484" t="s">
        <v>4</v>
      </c>
      <c r="B484" s="3">
        <v>44681</v>
      </c>
      <c r="C484" t="s">
        <v>53</v>
      </c>
      <c r="D484">
        <v>184.39999999999998</v>
      </c>
      <c r="F484">
        <v>-184.39999999999998</v>
      </c>
      <c r="G484" t="s">
        <v>21</v>
      </c>
      <c r="H484" t="s">
        <v>30</v>
      </c>
      <c r="I484" t="s">
        <v>16</v>
      </c>
      <c r="J484" t="str">
        <f t="shared" si="7"/>
        <v>Apr</v>
      </c>
    </row>
    <row r="485" spans="1:10" x14ac:dyDescent="0.3">
      <c r="A485" t="s">
        <v>4</v>
      </c>
      <c r="B485" s="3">
        <v>44682</v>
      </c>
      <c r="C485" t="s">
        <v>31</v>
      </c>
      <c r="D485">
        <v>154.49999999999997</v>
      </c>
      <c r="F485">
        <v>-154.49999999999997</v>
      </c>
      <c r="G485" t="s">
        <v>32</v>
      </c>
      <c r="H485" t="s">
        <v>30</v>
      </c>
      <c r="I485" t="s">
        <v>16</v>
      </c>
      <c r="J485" t="str">
        <f t="shared" si="7"/>
        <v>May</v>
      </c>
    </row>
    <row r="486" spans="1:10" x14ac:dyDescent="0.3">
      <c r="A486" t="s">
        <v>4</v>
      </c>
      <c r="B486" s="3">
        <v>44683</v>
      </c>
      <c r="C486" t="s">
        <v>35</v>
      </c>
      <c r="D486">
        <v>32.1</v>
      </c>
      <c r="F486">
        <v>-32.1</v>
      </c>
      <c r="G486" t="s">
        <v>36</v>
      </c>
      <c r="H486" t="s">
        <v>22</v>
      </c>
      <c r="I486" t="s">
        <v>16</v>
      </c>
      <c r="J486" t="str">
        <f t="shared" si="7"/>
        <v>May</v>
      </c>
    </row>
    <row r="487" spans="1:10" x14ac:dyDescent="0.3">
      <c r="A487" t="s">
        <v>4</v>
      </c>
      <c r="B487" s="3">
        <v>44684</v>
      </c>
      <c r="C487" t="s">
        <v>57</v>
      </c>
      <c r="D487">
        <v>15</v>
      </c>
      <c r="F487">
        <v>-15</v>
      </c>
      <c r="G487" t="s">
        <v>34</v>
      </c>
      <c r="H487" t="s">
        <v>15</v>
      </c>
      <c r="I487" t="s">
        <v>16</v>
      </c>
      <c r="J487" t="str">
        <f t="shared" si="7"/>
        <v>May</v>
      </c>
    </row>
    <row r="488" spans="1:10" x14ac:dyDescent="0.3">
      <c r="A488" t="s">
        <v>4</v>
      </c>
      <c r="B488" s="3">
        <v>44685</v>
      </c>
      <c r="C488" t="s">
        <v>13</v>
      </c>
      <c r="D488">
        <v>5</v>
      </c>
      <c r="F488">
        <v>-5</v>
      </c>
      <c r="G488" t="s">
        <v>14</v>
      </c>
      <c r="H488" t="s">
        <v>15</v>
      </c>
      <c r="I488" t="s">
        <v>16</v>
      </c>
      <c r="J488" t="str">
        <f t="shared" si="7"/>
        <v>May</v>
      </c>
    </row>
    <row r="489" spans="1:10" x14ac:dyDescent="0.3">
      <c r="A489" t="s">
        <v>4</v>
      </c>
      <c r="B489" s="3">
        <v>44686</v>
      </c>
      <c r="C489" t="s">
        <v>13</v>
      </c>
      <c r="D489">
        <v>5</v>
      </c>
      <c r="F489">
        <v>-5</v>
      </c>
      <c r="G489" t="s">
        <v>14</v>
      </c>
      <c r="H489" t="s">
        <v>15</v>
      </c>
      <c r="I489" t="s">
        <v>16</v>
      </c>
      <c r="J489" t="str">
        <f t="shared" si="7"/>
        <v>May</v>
      </c>
    </row>
    <row r="490" spans="1:10" x14ac:dyDescent="0.3">
      <c r="A490" t="s">
        <v>9</v>
      </c>
      <c r="B490" s="3">
        <v>44687</v>
      </c>
      <c r="C490" t="s">
        <v>10</v>
      </c>
      <c r="E490">
        <v>4000</v>
      </c>
      <c r="F490">
        <v>4000</v>
      </c>
      <c r="G490" t="s">
        <v>11</v>
      </c>
      <c r="H490" t="s">
        <v>11</v>
      </c>
      <c r="I490" t="s">
        <v>12</v>
      </c>
      <c r="J490" t="str">
        <f t="shared" si="7"/>
        <v>May</v>
      </c>
    </row>
    <row r="491" spans="1:10" x14ac:dyDescent="0.3">
      <c r="A491" t="s">
        <v>4</v>
      </c>
      <c r="B491" s="3">
        <v>44688</v>
      </c>
      <c r="C491" t="s">
        <v>13</v>
      </c>
      <c r="D491">
        <v>5</v>
      </c>
      <c r="F491">
        <v>-5</v>
      </c>
      <c r="G491" t="s">
        <v>14</v>
      </c>
      <c r="H491" t="s">
        <v>15</v>
      </c>
      <c r="I491" t="s">
        <v>16</v>
      </c>
      <c r="J491" t="str">
        <f t="shared" si="7"/>
        <v>May</v>
      </c>
    </row>
    <row r="492" spans="1:10" x14ac:dyDescent="0.3">
      <c r="A492" t="s">
        <v>9</v>
      </c>
      <c r="B492" s="3">
        <v>44689</v>
      </c>
      <c r="C492" t="s">
        <v>17</v>
      </c>
      <c r="D492">
        <v>927</v>
      </c>
      <c r="F492">
        <v>-927</v>
      </c>
      <c r="G492" t="s">
        <v>18</v>
      </c>
      <c r="H492" t="s">
        <v>19</v>
      </c>
      <c r="I492" t="s">
        <v>16</v>
      </c>
      <c r="J492" t="str">
        <f t="shared" si="7"/>
        <v>May</v>
      </c>
    </row>
    <row r="493" spans="1:10" x14ac:dyDescent="0.3">
      <c r="A493" t="s">
        <v>9</v>
      </c>
      <c r="B493" s="3">
        <v>44690</v>
      </c>
      <c r="C493" t="s">
        <v>20</v>
      </c>
      <c r="D493">
        <v>150</v>
      </c>
      <c r="F493">
        <v>-150</v>
      </c>
      <c r="G493" t="s">
        <v>21</v>
      </c>
      <c r="H493" t="s">
        <v>22</v>
      </c>
      <c r="I493" t="s">
        <v>16</v>
      </c>
      <c r="J493" t="str">
        <f t="shared" si="7"/>
        <v>May</v>
      </c>
    </row>
    <row r="494" spans="1:10" x14ac:dyDescent="0.3">
      <c r="A494" t="s">
        <v>4</v>
      </c>
      <c r="B494" s="3">
        <v>44691</v>
      </c>
      <c r="C494" t="s">
        <v>13</v>
      </c>
      <c r="D494">
        <v>5</v>
      </c>
      <c r="F494">
        <v>-5</v>
      </c>
      <c r="G494" t="s">
        <v>14</v>
      </c>
      <c r="H494" t="s">
        <v>15</v>
      </c>
      <c r="I494" t="s">
        <v>16</v>
      </c>
      <c r="J494" t="str">
        <f t="shared" si="7"/>
        <v>May</v>
      </c>
    </row>
    <row r="495" spans="1:10" x14ac:dyDescent="0.3">
      <c r="A495" t="s">
        <v>4</v>
      </c>
      <c r="B495" s="3">
        <v>44692</v>
      </c>
      <c r="C495" t="s">
        <v>13</v>
      </c>
      <c r="D495">
        <v>5</v>
      </c>
      <c r="F495">
        <v>-5</v>
      </c>
      <c r="G495" t="s">
        <v>14</v>
      </c>
      <c r="H495" t="s">
        <v>15</v>
      </c>
      <c r="I495" t="s">
        <v>16</v>
      </c>
      <c r="J495" t="str">
        <f t="shared" si="7"/>
        <v>May</v>
      </c>
    </row>
    <row r="496" spans="1:10" x14ac:dyDescent="0.3">
      <c r="A496" t="s">
        <v>4</v>
      </c>
      <c r="B496" s="3">
        <v>44693</v>
      </c>
      <c r="C496" t="s">
        <v>13</v>
      </c>
      <c r="D496">
        <v>5</v>
      </c>
      <c r="F496">
        <v>-5</v>
      </c>
      <c r="G496" t="s">
        <v>14</v>
      </c>
      <c r="H496" t="s">
        <v>15</v>
      </c>
      <c r="I496" t="s">
        <v>16</v>
      </c>
      <c r="J496" t="str">
        <f t="shared" si="7"/>
        <v>May</v>
      </c>
    </row>
    <row r="497" spans="1:10" x14ac:dyDescent="0.3">
      <c r="A497" t="s">
        <v>4</v>
      </c>
      <c r="B497" s="3">
        <v>44694</v>
      </c>
      <c r="C497" t="s">
        <v>13</v>
      </c>
      <c r="D497">
        <v>5</v>
      </c>
      <c r="F497">
        <v>-5</v>
      </c>
      <c r="G497" t="s">
        <v>14</v>
      </c>
      <c r="H497" t="s">
        <v>15</v>
      </c>
      <c r="I497" t="s">
        <v>16</v>
      </c>
      <c r="J497" t="str">
        <f t="shared" si="7"/>
        <v>May</v>
      </c>
    </row>
    <row r="498" spans="1:10" x14ac:dyDescent="0.3">
      <c r="A498" t="s">
        <v>4</v>
      </c>
      <c r="B498" s="3">
        <v>44695</v>
      </c>
      <c r="C498" t="s">
        <v>23</v>
      </c>
      <c r="D498">
        <v>160</v>
      </c>
      <c r="F498">
        <v>-160</v>
      </c>
      <c r="G498" t="s">
        <v>24</v>
      </c>
      <c r="H498" t="s">
        <v>19</v>
      </c>
      <c r="I498" t="s">
        <v>16</v>
      </c>
      <c r="J498" t="str">
        <f t="shared" si="7"/>
        <v>May</v>
      </c>
    </row>
    <row r="499" spans="1:10" x14ac:dyDescent="0.3">
      <c r="A499" t="s">
        <v>9</v>
      </c>
      <c r="B499" s="3">
        <v>44696</v>
      </c>
      <c r="C499" t="s">
        <v>25</v>
      </c>
      <c r="D499">
        <v>49</v>
      </c>
      <c r="F499">
        <v>-49</v>
      </c>
      <c r="G499" t="s">
        <v>26</v>
      </c>
      <c r="H499" t="s">
        <v>19</v>
      </c>
      <c r="I499" t="s">
        <v>16</v>
      </c>
      <c r="J499" t="str">
        <f t="shared" si="7"/>
        <v>May</v>
      </c>
    </row>
    <row r="500" spans="1:10" x14ac:dyDescent="0.3">
      <c r="A500" t="s">
        <v>4</v>
      </c>
      <c r="B500" s="3">
        <v>44697</v>
      </c>
      <c r="C500" t="s">
        <v>13</v>
      </c>
      <c r="D500">
        <v>5</v>
      </c>
      <c r="F500">
        <v>-5</v>
      </c>
      <c r="G500" t="s">
        <v>14</v>
      </c>
      <c r="H500" t="s">
        <v>15</v>
      </c>
      <c r="I500" t="s">
        <v>16</v>
      </c>
      <c r="J500" t="str">
        <f t="shared" si="7"/>
        <v>May</v>
      </c>
    </row>
    <row r="501" spans="1:10" x14ac:dyDescent="0.3">
      <c r="A501" t="s">
        <v>4</v>
      </c>
      <c r="B501" s="3">
        <v>44698</v>
      </c>
      <c r="C501" t="s">
        <v>13</v>
      </c>
      <c r="D501">
        <v>5</v>
      </c>
      <c r="F501">
        <v>-5</v>
      </c>
      <c r="G501" t="s">
        <v>14</v>
      </c>
      <c r="H501" t="s">
        <v>15</v>
      </c>
      <c r="I501" t="s">
        <v>16</v>
      </c>
      <c r="J501" t="str">
        <f t="shared" si="7"/>
        <v>May</v>
      </c>
    </row>
    <row r="502" spans="1:10" x14ac:dyDescent="0.3">
      <c r="A502" t="s">
        <v>4</v>
      </c>
      <c r="B502" s="3">
        <v>44699</v>
      </c>
      <c r="C502" t="s">
        <v>27</v>
      </c>
      <c r="D502">
        <v>94</v>
      </c>
      <c r="F502">
        <v>-94</v>
      </c>
      <c r="G502" t="s">
        <v>28</v>
      </c>
      <c r="H502" t="s">
        <v>22</v>
      </c>
      <c r="I502" t="s">
        <v>16</v>
      </c>
      <c r="J502" t="str">
        <f t="shared" si="7"/>
        <v>May</v>
      </c>
    </row>
    <row r="503" spans="1:10" x14ac:dyDescent="0.3">
      <c r="A503" t="s">
        <v>4</v>
      </c>
      <c r="B503" s="3">
        <v>44700</v>
      </c>
      <c r="C503" t="s">
        <v>13</v>
      </c>
      <c r="D503">
        <v>5</v>
      </c>
      <c r="F503">
        <v>-5</v>
      </c>
      <c r="G503" t="s">
        <v>14</v>
      </c>
      <c r="H503" t="s">
        <v>15</v>
      </c>
      <c r="I503" t="s">
        <v>16</v>
      </c>
      <c r="J503" t="str">
        <f t="shared" si="7"/>
        <v>May</v>
      </c>
    </row>
    <row r="504" spans="1:10" x14ac:dyDescent="0.3">
      <c r="A504" t="s">
        <v>4</v>
      </c>
      <c r="B504" s="3">
        <v>44701</v>
      </c>
      <c r="C504" t="s">
        <v>13</v>
      </c>
      <c r="D504">
        <v>5</v>
      </c>
      <c r="F504">
        <v>-5</v>
      </c>
      <c r="G504" t="s">
        <v>14</v>
      </c>
      <c r="H504" t="s">
        <v>15</v>
      </c>
      <c r="I504" t="s">
        <v>16</v>
      </c>
      <c r="J504" t="str">
        <f t="shared" si="7"/>
        <v>May</v>
      </c>
    </row>
    <row r="505" spans="1:10" x14ac:dyDescent="0.3">
      <c r="A505" t="s">
        <v>4</v>
      </c>
      <c r="B505" s="3">
        <v>44702</v>
      </c>
      <c r="C505" t="s">
        <v>23</v>
      </c>
      <c r="D505">
        <v>133</v>
      </c>
      <c r="F505">
        <v>-133</v>
      </c>
      <c r="G505" t="s">
        <v>24</v>
      </c>
      <c r="H505" t="s">
        <v>19</v>
      </c>
      <c r="I505" t="s">
        <v>16</v>
      </c>
      <c r="J505" t="str">
        <f t="shared" si="7"/>
        <v>May</v>
      </c>
    </row>
    <row r="506" spans="1:10" x14ac:dyDescent="0.3">
      <c r="A506" t="s">
        <v>4</v>
      </c>
      <c r="B506" s="3">
        <v>44703</v>
      </c>
      <c r="C506" t="s">
        <v>13</v>
      </c>
      <c r="D506">
        <v>5</v>
      </c>
      <c r="F506">
        <v>-5</v>
      </c>
      <c r="G506" t="s">
        <v>14</v>
      </c>
      <c r="H506" t="s">
        <v>15</v>
      </c>
      <c r="I506" t="s">
        <v>16</v>
      </c>
      <c r="J506" t="str">
        <f t="shared" si="7"/>
        <v>May</v>
      </c>
    </row>
    <row r="507" spans="1:10" x14ac:dyDescent="0.3">
      <c r="A507" t="s">
        <v>4</v>
      </c>
      <c r="B507" s="3">
        <v>44704</v>
      </c>
      <c r="C507" t="s">
        <v>13</v>
      </c>
      <c r="D507">
        <v>5</v>
      </c>
      <c r="F507">
        <v>-5</v>
      </c>
      <c r="G507" t="s">
        <v>14</v>
      </c>
      <c r="H507" t="s">
        <v>15</v>
      </c>
      <c r="I507" t="s">
        <v>16</v>
      </c>
      <c r="J507" t="str">
        <f t="shared" si="7"/>
        <v>May</v>
      </c>
    </row>
    <row r="508" spans="1:10" x14ac:dyDescent="0.3">
      <c r="A508" t="s">
        <v>4</v>
      </c>
      <c r="B508" s="3">
        <v>44705</v>
      </c>
      <c r="C508" t="s">
        <v>29</v>
      </c>
      <c r="D508">
        <v>36</v>
      </c>
      <c r="F508">
        <v>-36</v>
      </c>
      <c r="G508" t="s">
        <v>21</v>
      </c>
      <c r="H508" t="s">
        <v>30</v>
      </c>
      <c r="I508" t="s">
        <v>16</v>
      </c>
      <c r="J508" t="str">
        <f t="shared" si="7"/>
        <v>May</v>
      </c>
    </row>
    <row r="509" spans="1:10" x14ac:dyDescent="0.3">
      <c r="A509" t="s">
        <v>4</v>
      </c>
      <c r="B509" s="3">
        <v>44706</v>
      </c>
      <c r="C509" t="s">
        <v>31</v>
      </c>
      <c r="D509">
        <v>74</v>
      </c>
      <c r="F509">
        <v>-74</v>
      </c>
      <c r="G509" t="s">
        <v>32</v>
      </c>
      <c r="H509" t="s">
        <v>30</v>
      </c>
      <c r="I509" t="s">
        <v>16</v>
      </c>
      <c r="J509" t="str">
        <f t="shared" si="7"/>
        <v>May</v>
      </c>
    </row>
    <row r="510" spans="1:10" x14ac:dyDescent="0.3">
      <c r="A510" t="s">
        <v>4</v>
      </c>
      <c r="B510" s="3">
        <v>44707</v>
      </c>
      <c r="C510" t="s">
        <v>33</v>
      </c>
      <c r="D510">
        <v>72</v>
      </c>
      <c r="F510">
        <v>-72</v>
      </c>
      <c r="G510" t="s">
        <v>34</v>
      </c>
      <c r="H510" t="s">
        <v>15</v>
      </c>
      <c r="I510" t="s">
        <v>16</v>
      </c>
      <c r="J510" t="str">
        <f t="shared" si="7"/>
        <v>May</v>
      </c>
    </row>
    <row r="511" spans="1:10" x14ac:dyDescent="0.3">
      <c r="A511" t="s">
        <v>4</v>
      </c>
      <c r="B511" s="3">
        <v>44708</v>
      </c>
      <c r="C511" t="s">
        <v>35</v>
      </c>
      <c r="D511">
        <v>28</v>
      </c>
      <c r="F511">
        <v>-28</v>
      </c>
      <c r="G511" t="s">
        <v>36</v>
      </c>
      <c r="H511" t="s">
        <v>22</v>
      </c>
      <c r="I511" t="s">
        <v>16</v>
      </c>
      <c r="J511" t="str">
        <f t="shared" si="7"/>
        <v>May</v>
      </c>
    </row>
    <row r="512" spans="1:10" x14ac:dyDescent="0.3">
      <c r="A512" t="s">
        <v>9</v>
      </c>
      <c r="B512" s="3">
        <v>44709</v>
      </c>
      <c r="C512" t="s">
        <v>37</v>
      </c>
      <c r="D512">
        <v>30</v>
      </c>
      <c r="F512">
        <v>-30</v>
      </c>
      <c r="G512" t="s">
        <v>38</v>
      </c>
      <c r="H512" t="s">
        <v>30</v>
      </c>
      <c r="I512" t="s">
        <v>16</v>
      </c>
      <c r="J512" t="str">
        <f t="shared" si="7"/>
        <v>May</v>
      </c>
    </row>
    <row r="513" spans="1:10" x14ac:dyDescent="0.3">
      <c r="A513" t="s">
        <v>4</v>
      </c>
      <c r="B513" s="3">
        <v>44710</v>
      </c>
      <c r="C513" t="s">
        <v>13</v>
      </c>
      <c r="D513">
        <v>5</v>
      </c>
      <c r="F513">
        <v>-5</v>
      </c>
      <c r="G513" t="s">
        <v>14</v>
      </c>
      <c r="H513" t="s">
        <v>15</v>
      </c>
      <c r="I513" t="s">
        <v>16</v>
      </c>
      <c r="J513" t="str">
        <f t="shared" si="7"/>
        <v>May</v>
      </c>
    </row>
    <row r="514" spans="1:10" x14ac:dyDescent="0.3">
      <c r="A514" t="s">
        <v>4</v>
      </c>
      <c r="B514" s="3">
        <v>44711</v>
      </c>
      <c r="C514" t="s">
        <v>13</v>
      </c>
      <c r="D514">
        <v>5</v>
      </c>
      <c r="F514">
        <v>-5</v>
      </c>
      <c r="G514" t="s">
        <v>14</v>
      </c>
      <c r="H514" t="s">
        <v>15</v>
      </c>
      <c r="I514" t="s">
        <v>16</v>
      </c>
      <c r="J514" t="str">
        <f t="shared" ref="J514:J564" si="8">TEXT(B514,"mmm")</f>
        <v>May</v>
      </c>
    </row>
    <row r="515" spans="1:10" x14ac:dyDescent="0.3">
      <c r="A515" t="s">
        <v>9</v>
      </c>
      <c r="B515" s="3">
        <v>44712</v>
      </c>
      <c r="C515" t="s">
        <v>42</v>
      </c>
      <c r="D515">
        <v>40</v>
      </c>
      <c r="F515">
        <v>-40</v>
      </c>
      <c r="G515" t="s">
        <v>43</v>
      </c>
      <c r="H515" t="s">
        <v>19</v>
      </c>
      <c r="I515" t="s">
        <v>16</v>
      </c>
      <c r="J515" t="str">
        <f t="shared" si="8"/>
        <v>May</v>
      </c>
    </row>
    <row r="516" spans="1:10" x14ac:dyDescent="0.3">
      <c r="A516" t="s">
        <v>4</v>
      </c>
      <c r="B516" s="3">
        <v>44713</v>
      </c>
      <c r="C516" t="s">
        <v>46</v>
      </c>
      <c r="D516">
        <v>35</v>
      </c>
      <c r="F516">
        <v>-35</v>
      </c>
      <c r="G516" t="s">
        <v>21</v>
      </c>
      <c r="H516" t="s">
        <v>30</v>
      </c>
      <c r="I516" t="s">
        <v>16</v>
      </c>
      <c r="J516" t="str">
        <f t="shared" si="8"/>
        <v>Jun</v>
      </c>
    </row>
    <row r="517" spans="1:10" x14ac:dyDescent="0.3">
      <c r="A517" t="s">
        <v>4</v>
      </c>
      <c r="B517" s="3">
        <v>44714</v>
      </c>
      <c r="C517" t="s">
        <v>13</v>
      </c>
      <c r="D517">
        <v>5</v>
      </c>
      <c r="F517">
        <v>-5</v>
      </c>
      <c r="G517" t="s">
        <v>14</v>
      </c>
      <c r="H517" t="s">
        <v>15</v>
      </c>
      <c r="I517" t="s">
        <v>16</v>
      </c>
      <c r="J517" t="str">
        <f t="shared" si="8"/>
        <v>Jun</v>
      </c>
    </row>
    <row r="518" spans="1:10" x14ac:dyDescent="0.3">
      <c r="A518" t="s">
        <v>4</v>
      </c>
      <c r="B518" s="3">
        <v>44715</v>
      </c>
      <c r="C518" t="s">
        <v>13</v>
      </c>
      <c r="D518">
        <v>5</v>
      </c>
      <c r="F518">
        <v>-5</v>
      </c>
      <c r="G518" t="s">
        <v>14</v>
      </c>
      <c r="H518" t="s">
        <v>15</v>
      </c>
      <c r="I518" t="s">
        <v>16</v>
      </c>
      <c r="J518" t="str">
        <f t="shared" si="8"/>
        <v>Jun</v>
      </c>
    </row>
    <row r="519" spans="1:10" x14ac:dyDescent="0.3">
      <c r="A519" t="s">
        <v>4</v>
      </c>
      <c r="B519" s="3">
        <v>44716</v>
      </c>
      <c r="C519" t="s">
        <v>13</v>
      </c>
      <c r="D519">
        <v>5</v>
      </c>
      <c r="F519">
        <v>-5</v>
      </c>
      <c r="G519" t="s">
        <v>14</v>
      </c>
      <c r="H519" t="s">
        <v>15</v>
      </c>
      <c r="I519" t="s">
        <v>16</v>
      </c>
      <c r="J519" t="str">
        <f t="shared" si="8"/>
        <v>Jun</v>
      </c>
    </row>
    <row r="520" spans="1:10" x14ac:dyDescent="0.3">
      <c r="A520" t="s">
        <v>4</v>
      </c>
      <c r="B520" s="3">
        <v>44717</v>
      </c>
      <c r="C520" t="s">
        <v>23</v>
      </c>
      <c r="D520">
        <v>214</v>
      </c>
      <c r="F520">
        <v>-214</v>
      </c>
      <c r="G520" t="s">
        <v>24</v>
      </c>
      <c r="H520" t="s">
        <v>19</v>
      </c>
      <c r="I520" t="s">
        <v>16</v>
      </c>
      <c r="J520" t="str">
        <f t="shared" si="8"/>
        <v>Jun</v>
      </c>
    </row>
    <row r="521" spans="1:10" x14ac:dyDescent="0.3">
      <c r="A521" t="s">
        <v>4</v>
      </c>
      <c r="B521" s="3">
        <v>44718</v>
      </c>
      <c r="C521" t="s">
        <v>47</v>
      </c>
      <c r="D521">
        <v>59</v>
      </c>
      <c r="F521">
        <v>-59</v>
      </c>
      <c r="G521" t="s">
        <v>34</v>
      </c>
      <c r="H521" t="s">
        <v>15</v>
      </c>
      <c r="I521" t="s">
        <v>16</v>
      </c>
      <c r="J521" t="str">
        <f t="shared" si="8"/>
        <v>Jun</v>
      </c>
    </row>
    <row r="522" spans="1:10" x14ac:dyDescent="0.3">
      <c r="A522" t="s">
        <v>4</v>
      </c>
      <c r="B522" s="3">
        <v>44719</v>
      </c>
      <c r="C522" t="s">
        <v>48</v>
      </c>
      <c r="D522">
        <v>13</v>
      </c>
      <c r="F522">
        <v>-13</v>
      </c>
      <c r="G522" t="s">
        <v>34</v>
      </c>
      <c r="H522" t="s">
        <v>15</v>
      </c>
      <c r="I522" t="s">
        <v>16</v>
      </c>
      <c r="J522" t="str">
        <f t="shared" si="8"/>
        <v>Jun</v>
      </c>
    </row>
    <row r="523" spans="1:10" x14ac:dyDescent="0.3">
      <c r="A523" t="s">
        <v>9</v>
      </c>
      <c r="B523" s="3">
        <v>44720</v>
      </c>
      <c r="C523" t="s">
        <v>49</v>
      </c>
      <c r="D523">
        <v>55</v>
      </c>
      <c r="F523">
        <v>-55</v>
      </c>
      <c r="G523" t="s">
        <v>50</v>
      </c>
      <c r="H523" t="s">
        <v>51</v>
      </c>
      <c r="I523" t="s">
        <v>16</v>
      </c>
      <c r="J523" t="str">
        <f t="shared" si="8"/>
        <v>Jun</v>
      </c>
    </row>
    <row r="524" spans="1:10" x14ac:dyDescent="0.3">
      <c r="A524" t="s">
        <v>4</v>
      </c>
      <c r="B524" s="3">
        <v>44721</v>
      </c>
      <c r="C524" t="s">
        <v>27</v>
      </c>
      <c r="D524">
        <v>69</v>
      </c>
      <c r="F524">
        <v>-69</v>
      </c>
      <c r="G524" t="s">
        <v>28</v>
      </c>
      <c r="H524" t="s">
        <v>22</v>
      </c>
      <c r="I524" t="s">
        <v>16</v>
      </c>
      <c r="J524" t="str">
        <f t="shared" si="8"/>
        <v>Jun</v>
      </c>
    </row>
    <row r="525" spans="1:10" x14ac:dyDescent="0.3">
      <c r="A525" t="s">
        <v>4</v>
      </c>
      <c r="B525" s="3">
        <v>44722</v>
      </c>
      <c r="C525" t="s">
        <v>13</v>
      </c>
      <c r="D525">
        <v>5</v>
      </c>
      <c r="F525">
        <v>-5</v>
      </c>
      <c r="G525" t="s">
        <v>14</v>
      </c>
      <c r="H525" t="s">
        <v>15</v>
      </c>
      <c r="I525" t="s">
        <v>16</v>
      </c>
      <c r="J525" t="str">
        <f t="shared" si="8"/>
        <v>Jun</v>
      </c>
    </row>
    <row r="526" spans="1:10" x14ac:dyDescent="0.3">
      <c r="A526" t="s">
        <v>4</v>
      </c>
      <c r="B526" s="3">
        <v>44723</v>
      </c>
      <c r="C526" t="s">
        <v>13</v>
      </c>
      <c r="D526">
        <v>5</v>
      </c>
      <c r="F526">
        <v>-5</v>
      </c>
      <c r="G526" t="s">
        <v>14</v>
      </c>
      <c r="H526" t="s">
        <v>15</v>
      </c>
      <c r="I526" t="s">
        <v>16</v>
      </c>
      <c r="J526" t="str">
        <f t="shared" si="8"/>
        <v>Jun</v>
      </c>
    </row>
    <row r="527" spans="1:10" x14ac:dyDescent="0.3">
      <c r="A527" t="s">
        <v>4</v>
      </c>
      <c r="B527" s="3">
        <v>44724</v>
      </c>
      <c r="C527" t="s">
        <v>13</v>
      </c>
      <c r="D527">
        <v>5</v>
      </c>
      <c r="F527">
        <v>-5</v>
      </c>
      <c r="G527" t="s">
        <v>14</v>
      </c>
      <c r="H527" t="s">
        <v>15</v>
      </c>
      <c r="I527" t="s">
        <v>16</v>
      </c>
      <c r="J527" t="str">
        <f t="shared" si="8"/>
        <v>Jun</v>
      </c>
    </row>
    <row r="528" spans="1:10" x14ac:dyDescent="0.3">
      <c r="A528" t="s">
        <v>4</v>
      </c>
      <c r="B528" s="3">
        <v>44725</v>
      </c>
      <c r="C528" t="s">
        <v>13</v>
      </c>
      <c r="D528">
        <v>5</v>
      </c>
      <c r="F528">
        <v>-5</v>
      </c>
      <c r="G528" t="s">
        <v>14</v>
      </c>
      <c r="H528" t="s">
        <v>15</v>
      </c>
      <c r="I528" t="s">
        <v>16</v>
      </c>
      <c r="J528" t="str">
        <f t="shared" si="8"/>
        <v>Jun</v>
      </c>
    </row>
    <row r="529" spans="1:10" x14ac:dyDescent="0.3">
      <c r="A529" t="s">
        <v>4</v>
      </c>
      <c r="B529" s="3">
        <v>44726</v>
      </c>
      <c r="C529" t="s">
        <v>13</v>
      </c>
      <c r="D529">
        <v>5</v>
      </c>
      <c r="F529">
        <v>-5</v>
      </c>
      <c r="G529" t="s">
        <v>14</v>
      </c>
      <c r="H529" t="s">
        <v>15</v>
      </c>
      <c r="I529" t="s">
        <v>16</v>
      </c>
      <c r="J529" t="str">
        <f t="shared" si="8"/>
        <v>Jun</v>
      </c>
    </row>
    <row r="530" spans="1:10" x14ac:dyDescent="0.3">
      <c r="A530" t="s">
        <v>4</v>
      </c>
      <c r="B530" s="3">
        <v>44727</v>
      </c>
      <c r="C530" t="s">
        <v>23</v>
      </c>
      <c r="D530">
        <v>210</v>
      </c>
      <c r="F530">
        <v>-210</v>
      </c>
      <c r="G530" t="s">
        <v>24</v>
      </c>
      <c r="H530" t="s">
        <v>19</v>
      </c>
      <c r="I530" t="s">
        <v>16</v>
      </c>
      <c r="J530" t="str">
        <f t="shared" si="8"/>
        <v>Jun</v>
      </c>
    </row>
    <row r="531" spans="1:10" x14ac:dyDescent="0.3">
      <c r="A531" t="s">
        <v>4</v>
      </c>
      <c r="B531" s="3">
        <v>44728</v>
      </c>
      <c r="C531" t="s">
        <v>31</v>
      </c>
      <c r="D531">
        <v>239</v>
      </c>
      <c r="F531">
        <v>-239</v>
      </c>
      <c r="G531" t="s">
        <v>32</v>
      </c>
      <c r="H531" t="s">
        <v>30</v>
      </c>
      <c r="I531" t="s">
        <v>16</v>
      </c>
      <c r="J531" t="str">
        <f t="shared" si="8"/>
        <v>Jun</v>
      </c>
    </row>
    <row r="532" spans="1:10" x14ac:dyDescent="0.3">
      <c r="A532" t="s">
        <v>4</v>
      </c>
      <c r="B532" s="3">
        <v>44729</v>
      </c>
      <c r="C532" t="s">
        <v>35</v>
      </c>
      <c r="D532">
        <v>40</v>
      </c>
      <c r="F532">
        <v>-40</v>
      </c>
      <c r="G532" t="s">
        <v>36</v>
      </c>
      <c r="H532" t="s">
        <v>22</v>
      </c>
      <c r="I532" t="s">
        <v>16</v>
      </c>
      <c r="J532" t="str">
        <f t="shared" si="8"/>
        <v>Jun</v>
      </c>
    </row>
    <row r="533" spans="1:10" x14ac:dyDescent="0.3">
      <c r="A533" t="s">
        <v>4</v>
      </c>
      <c r="B533" s="3">
        <v>44730</v>
      </c>
      <c r="C533" t="s">
        <v>57</v>
      </c>
      <c r="D533">
        <v>30</v>
      </c>
      <c r="F533">
        <v>-30</v>
      </c>
      <c r="G533" t="s">
        <v>34</v>
      </c>
      <c r="H533" t="s">
        <v>15</v>
      </c>
      <c r="I533" t="s">
        <v>16</v>
      </c>
      <c r="J533" t="str">
        <f t="shared" si="8"/>
        <v>Jun</v>
      </c>
    </row>
    <row r="534" spans="1:10" x14ac:dyDescent="0.3">
      <c r="A534" t="s">
        <v>4</v>
      </c>
      <c r="B534" s="3">
        <v>44731</v>
      </c>
      <c r="C534" t="s">
        <v>13</v>
      </c>
      <c r="D534">
        <v>5</v>
      </c>
      <c r="F534">
        <v>-5</v>
      </c>
      <c r="G534" t="s">
        <v>14</v>
      </c>
      <c r="H534" t="s">
        <v>15</v>
      </c>
      <c r="I534" t="s">
        <v>16</v>
      </c>
      <c r="J534" t="str">
        <f t="shared" si="8"/>
        <v>Jun</v>
      </c>
    </row>
    <row r="535" spans="1:10" x14ac:dyDescent="0.3">
      <c r="A535" t="s">
        <v>4</v>
      </c>
      <c r="B535" s="3">
        <v>44732</v>
      </c>
      <c r="C535" t="s">
        <v>13</v>
      </c>
      <c r="D535">
        <v>5</v>
      </c>
      <c r="F535">
        <v>-5</v>
      </c>
      <c r="G535" t="s">
        <v>14</v>
      </c>
      <c r="H535" t="s">
        <v>15</v>
      </c>
      <c r="I535" t="s">
        <v>16</v>
      </c>
      <c r="J535" t="str">
        <f t="shared" si="8"/>
        <v>Jun</v>
      </c>
    </row>
    <row r="536" spans="1:10" x14ac:dyDescent="0.3">
      <c r="A536" t="s">
        <v>9</v>
      </c>
      <c r="B536" s="3">
        <v>44733</v>
      </c>
      <c r="C536" t="s">
        <v>10</v>
      </c>
      <c r="E536">
        <v>4000</v>
      </c>
      <c r="F536">
        <v>4000</v>
      </c>
      <c r="G536" t="s">
        <v>11</v>
      </c>
      <c r="H536" t="s">
        <v>11</v>
      </c>
      <c r="I536" t="s">
        <v>12</v>
      </c>
      <c r="J536" t="str">
        <f t="shared" si="8"/>
        <v>Jun</v>
      </c>
    </row>
    <row r="537" spans="1:10" x14ac:dyDescent="0.3">
      <c r="A537" t="s">
        <v>4</v>
      </c>
      <c r="B537" s="3">
        <v>44734</v>
      </c>
      <c r="C537" t="s">
        <v>13</v>
      </c>
      <c r="D537">
        <v>5</v>
      </c>
      <c r="F537">
        <v>-5</v>
      </c>
      <c r="G537" t="s">
        <v>14</v>
      </c>
      <c r="H537" t="s">
        <v>15</v>
      </c>
      <c r="I537" t="s">
        <v>16</v>
      </c>
      <c r="J537" t="str">
        <f t="shared" si="8"/>
        <v>Jun</v>
      </c>
    </row>
    <row r="538" spans="1:10" x14ac:dyDescent="0.3">
      <c r="A538" t="s">
        <v>9</v>
      </c>
      <c r="B538" s="3">
        <v>44735</v>
      </c>
      <c r="C538" t="s">
        <v>17</v>
      </c>
      <c r="D538">
        <v>927</v>
      </c>
      <c r="F538">
        <v>-927</v>
      </c>
      <c r="G538" t="s">
        <v>18</v>
      </c>
      <c r="H538" t="s">
        <v>19</v>
      </c>
      <c r="I538" t="s">
        <v>16</v>
      </c>
      <c r="J538" t="str">
        <f t="shared" si="8"/>
        <v>Jun</v>
      </c>
    </row>
    <row r="539" spans="1:10" x14ac:dyDescent="0.3">
      <c r="A539" t="s">
        <v>9</v>
      </c>
      <c r="B539" s="3">
        <v>44736</v>
      </c>
      <c r="C539" t="s">
        <v>20</v>
      </c>
      <c r="D539">
        <v>150</v>
      </c>
      <c r="F539">
        <v>-150</v>
      </c>
      <c r="G539" t="s">
        <v>21</v>
      </c>
      <c r="H539" t="s">
        <v>22</v>
      </c>
      <c r="I539" t="s">
        <v>16</v>
      </c>
      <c r="J539" t="str">
        <f t="shared" si="8"/>
        <v>Jun</v>
      </c>
    </row>
    <row r="540" spans="1:10" x14ac:dyDescent="0.3">
      <c r="A540" t="s">
        <v>4</v>
      </c>
      <c r="B540" s="3">
        <v>44737</v>
      </c>
      <c r="C540" t="s">
        <v>13</v>
      </c>
      <c r="D540">
        <v>5</v>
      </c>
      <c r="F540">
        <v>-5</v>
      </c>
      <c r="G540" t="s">
        <v>14</v>
      </c>
      <c r="H540" t="s">
        <v>15</v>
      </c>
      <c r="I540" t="s">
        <v>16</v>
      </c>
      <c r="J540" t="str">
        <f t="shared" si="8"/>
        <v>Jun</v>
      </c>
    </row>
    <row r="541" spans="1:10" x14ac:dyDescent="0.3">
      <c r="A541" t="s">
        <v>4</v>
      </c>
      <c r="B541" s="3">
        <v>44738</v>
      </c>
      <c r="C541" t="s">
        <v>13</v>
      </c>
      <c r="D541">
        <v>5</v>
      </c>
      <c r="F541">
        <v>-5</v>
      </c>
      <c r="G541" t="s">
        <v>14</v>
      </c>
      <c r="H541" t="s">
        <v>15</v>
      </c>
      <c r="I541" t="s">
        <v>16</v>
      </c>
      <c r="J541" t="str">
        <f t="shared" si="8"/>
        <v>Jun</v>
      </c>
    </row>
    <row r="542" spans="1:10" x14ac:dyDescent="0.3">
      <c r="A542" t="s">
        <v>4</v>
      </c>
      <c r="B542" s="3">
        <v>44739</v>
      </c>
      <c r="C542" t="s">
        <v>13</v>
      </c>
      <c r="D542">
        <v>5</v>
      </c>
      <c r="F542">
        <v>-5</v>
      </c>
      <c r="G542" t="s">
        <v>14</v>
      </c>
      <c r="H542" t="s">
        <v>15</v>
      </c>
      <c r="I542" t="s">
        <v>16</v>
      </c>
      <c r="J542" t="str">
        <f t="shared" si="8"/>
        <v>Jun</v>
      </c>
    </row>
    <row r="543" spans="1:10" x14ac:dyDescent="0.3">
      <c r="A543" t="s">
        <v>4</v>
      </c>
      <c r="B543" s="3">
        <v>44740</v>
      </c>
      <c r="C543" t="s">
        <v>13</v>
      </c>
      <c r="D543">
        <v>5</v>
      </c>
      <c r="F543">
        <v>-5</v>
      </c>
      <c r="G543" t="s">
        <v>14</v>
      </c>
      <c r="H543" t="s">
        <v>15</v>
      </c>
      <c r="I543" t="s">
        <v>16</v>
      </c>
      <c r="J543" t="str">
        <f t="shared" si="8"/>
        <v>Jun</v>
      </c>
    </row>
    <row r="544" spans="1:10" x14ac:dyDescent="0.3">
      <c r="A544" t="s">
        <v>4</v>
      </c>
      <c r="B544" s="3">
        <v>44741</v>
      </c>
      <c r="C544" t="s">
        <v>23</v>
      </c>
      <c r="D544">
        <v>160</v>
      </c>
      <c r="F544">
        <v>-160</v>
      </c>
      <c r="G544" t="s">
        <v>24</v>
      </c>
      <c r="H544" t="s">
        <v>19</v>
      </c>
      <c r="I544" t="s">
        <v>16</v>
      </c>
      <c r="J544" t="str">
        <f t="shared" si="8"/>
        <v>Jun</v>
      </c>
    </row>
    <row r="545" spans="1:10" x14ac:dyDescent="0.3">
      <c r="A545" t="s">
        <v>9</v>
      </c>
      <c r="B545" s="3">
        <v>44742</v>
      </c>
      <c r="C545" t="s">
        <v>25</v>
      </c>
      <c r="D545">
        <v>49</v>
      </c>
      <c r="F545">
        <v>-49</v>
      </c>
      <c r="G545" t="s">
        <v>26</v>
      </c>
      <c r="H545" t="s">
        <v>19</v>
      </c>
      <c r="I545" t="s">
        <v>16</v>
      </c>
      <c r="J545" t="str">
        <f t="shared" si="8"/>
        <v>Jun</v>
      </c>
    </row>
    <row r="546" spans="1:10" x14ac:dyDescent="0.3">
      <c r="A546" t="s">
        <v>4</v>
      </c>
      <c r="B546" s="3">
        <v>44743</v>
      </c>
      <c r="C546" t="s">
        <v>13</v>
      </c>
      <c r="D546">
        <v>5</v>
      </c>
      <c r="F546">
        <v>-5</v>
      </c>
      <c r="G546" t="s">
        <v>14</v>
      </c>
      <c r="H546" t="s">
        <v>15</v>
      </c>
      <c r="I546" t="s">
        <v>16</v>
      </c>
      <c r="J546" t="str">
        <f t="shared" si="8"/>
        <v>Jul</v>
      </c>
    </row>
    <row r="547" spans="1:10" x14ac:dyDescent="0.3">
      <c r="A547" t="s">
        <v>4</v>
      </c>
      <c r="B547" s="3">
        <v>44744</v>
      </c>
      <c r="C547" t="s">
        <v>13</v>
      </c>
      <c r="D547">
        <v>5</v>
      </c>
      <c r="F547">
        <v>-5</v>
      </c>
      <c r="G547" t="s">
        <v>14</v>
      </c>
      <c r="H547" t="s">
        <v>15</v>
      </c>
      <c r="I547" t="s">
        <v>16</v>
      </c>
      <c r="J547" t="str">
        <f t="shared" si="8"/>
        <v>Jul</v>
      </c>
    </row>
    <row r="548" spans="1:10" x14ac:dyDescent="0.3">
      <c r="A548" t="s">
        <v>4</v>
      </c>
      <c r="B548" s="3">
        <v>44745</v>
      </c>
      <c r="C548" t="s">
        <v>27</v>
      </c>
      <c r="D548">
        <v>94</v>
      </c>
      <c r="F548">
        <v>-94</v>
      </c>
      <c r="G548" t="s">
        <v>28</v>
      </c>
      <c r="H548" t="s">
        <v>22</v>
      </c>
      <c r="I548" t="s">
        <v>16</v>
      </c>
      <c r="J548" t="str">
        <f t="shared" si="8"/>
        <v>Jul</v>
      </c>
    </row>
    <row r="549" spans="1:10" x14ac:dyDescent="0.3">
      <c r="A549" t="s">
        <v>4</v>
      </c>
      <c r="B549" s="3">
        <v>44746</v>
      </c>
      <c r="C549" t="s">
        <v>13</v>
      </c>
      <c r="D549">
        <v>5</v>
      </c>
      <c r="F549">
        <v>-5</v>
      </c>
      <c r="G549" t="s">
        <v>14</v>
      </c>
      <c r="H549" t="s">
        <v>15</v>
      </c>
      <c r="I549" t="s">
        <v>16</v>
      </c>
      <c r="J549" t="str">
        <f t="shared" si="8"/>
        <v>Jul</v>
      </c>
    </row>
    <row r="550" spans="1:10" x14ac:dyDescent="0.3">
      <c r="A550" t="s">
        <v>4</v>
      </c>
      <c r="B550" s="3">
        <v>44747</v>
      </c>
      <c r="C550" t="s">
        <v>13</v>
      </c>
      <c r="D550">
        <v>5</v>
      </c>
      <c r="F550">
        <v>-5</v>
      </c>
      <c r="G550" t="s">
        <v>14</v>
      </c>
      <c r="H550" t="s">
        <v>15</v>
      </c>
      <c r="I550" t="s">
        <v>16</v>
      </c>
      <c r="J550" t="str">
        <f t="shared" si="8"/>
        <v>Jul</v>
      </c>
    </row>
    <row r="551" spans="1:10" x14ac:dyDescent="0.3">
      <c r="A551" t="s">
        <v>4</v>
      </c>
      <c r="B551" s="3">
        <v>44748</v>
      </c>
      <c r="C551" t="s">
        <v>23</v>
      </c>
      <c r="D551">
        <v>133</v>
      </c>
      <c r="F551">
        <v>-133</v>
      </c>
      <c r="G551" t="s">
        <v>24</v>
      </c>
      <c r="H551" t="s">
        <v>19</v>
      </c>
      <c r="I551" t="s">
        <v>16</v>
      </c>
      <c r="J551" t="str">
        <f t="shared" si="8"/>
        <v>Jul</v>
      </c>
    </row>
    <row r="552" spans="1:10" x14ac:dyDescent="0.3">
      <c r="A552" t="s">
        <v>4</v>
      </c>
      <c r="B552" s="3">
        <v>44749</v>
      </c>
      <c r="C552" t="s">
        <v>13</v>
      </c>
      <c r="D552">
        <v>5</v>
      </c>
      <c r="F552">
        <v>-5</v>
      </c>
      <c r="G552" t="s">
        <v>14</v>
      </c>
      <c r="H552" t="s">
        <v>15</v>
      </c>
      <c r="I552" t="s">
        <v>16</v>
      </c>
      <c r="J552" t="str">
        <f t="shared" si="8"/>
        <v>Jul</v>
      </c>
    </row>
    <row r="553" spans="1:10" x14ac:dyDescent="0.3">
      <c r="A553" t="s">
        <v>4</v>
      </c>
      <c r="B553" s="3">
        <v>44750</v>
      </c>
      <c r="C553" t="s">
        <v>13</v>
      </c>
      <c r="D553">
        <v>5</v>
      </c>
      <c r="F553">
        <v>-5</v>
      </c>
      <c r="G553" t="s">
        <v>14</v>
      </c>
      <c r="H553" t="s">
        <v>15</v>
      </c>
      <c r="I553" t="s">
        <v>16</v>
      </c>
      <c r="J553" t="str">
        <f t="shared" si="8"/>
        <v>Jul</v>
      </c>
    </row>
    <row r="554" spans="1:10" x14ac:dyDescent="0.3">
      <c r="A554" t="s">
        <v>4</v>
      </c>
      <c r="B554" s="3">
        <v>44751</v>
      </c>
      <c r="C554" t="s">
        <v>29</v>
      </c>
      <c r="D554">
        <v>36</v>
      </c>
      <c r="F554">
        <v>-36</v>
      </c>
      <c r="G554" t="s">
        <v>21</v>
      </c>
      <c r="H554" t="s">
        <v>30</v>
      </c>
      <c r="I554" t="s">
        <v>16</v>
      </c>
      <c r="J554" t="str">
        <f t="shared" si="8"/>
        <v>Jul</v>
      </c>
    </row>
    <row r="555" spans="1:10" x14ac:dyDescent="0.3">
      <c r="A555" t="s">
        <v>4</v>
      </c>
      <c r="B555" s="3">
        <v>44752</v>
      </c>
      <c r="C555" t="s">
        <v>31</v>
      </c>
      <c r="D555">
        <v>74</v>
      </c>
      <c r="F555">
        <v>-74</v>
      </c>
      <c r="G555" t="s">
        <v>32</v>
      </c>
      <c r="H555" t="s">
        <v>30</v>
      </c>
      <c r="I555" t="s">
        <v>16</v>
      </c>
      <c r="J555" t="str">
        <f t="shared" si="8"/>
        <v>Jul</v>
      </c>
    </row>
    <row r="556" spans="1:10" x14ac:dyDescent="0.3">
      <c r="A556" t="s">
        <v>4</v>
      </c>
      <c r="B556" s="3">
        <v>44753</v>
      </c>
      <c r="C556" t="s">
        <v>33</v>
      </c>
      <c r="D556">
        <v>72</v>
      </c>
      <c r="F556">
        <v>-72</v>
      </c>
      <c r="G556" t="s">
        <v>34</v>
      </c>
      <c r="H556" t="s">
        <v>15</v>
      </c>
      <c r="I556" t="s">
        <v>16</v>
      </c>
      <c r="J556" t="str">
        <f t="shared" si="8"/>
        <v>Jul</v>
      </c>
    </row>
    <row r="557" spans="1:10" x14ac:dyDescent="0.3">
      <c r="A557" t="s">
        <v>4</v>
      </c>
      <c r="B557" s="3">
        <v>44754</v>
      </c>
      <c r="C557" t="s">
        <v>35</v>
      </c>
      <c r="D557">
        <v>28</v>
      </c>
      <c r="F557">
        <v>-28</v>
      </c>
      <c r="G557" t="s">
        <v>36</v>
      </c>
      <c r="H557" t="s">
        <v>22</v>
      </c>
      <c r="I557" t="s">
        <v>16</v>
      </c>
      <c r="J557" t="str">
        <f t="shared" si="8"/>
        <v>Jul</v>
      </c>
    </row>
    <row r="558" spans="1:10" x14ac:dyDescent="0.3">
      <c r="A558" t="s">
        <v>9</v>
      </c>
      <c r="B558" s="3">
        <v>44755</v>
      </c>
      <c r="C558" t="s">
        <v>37</v>
      </c>
      <c r="D558">
        <v>30</v>
      </c>
      <c r="F558">
        <v>-30</v>
      </c>
      <c r="G558" t="s">
        <v>38</v>
      </c>
      <c r="H558" t="s">
        <v>30</v>
      </c>
      <c r="I558" t="s">
        <v>16</v>
      </c>
      <c r="J558" t="str">
        <f t="shared" si="8"/>
        <v>Jul</v>
      </c>
    </row>
    <row r="559" spans="1:10" x14ac:dyDescent="0.3">
      <c r="A559" t="s">
        <v>4</v>
      </c>
      <c r="B559" s="3">
        <v>44756</v>
      </c>
      <c r="C559" t="s">
        <v>13</v>
      </c>
      <c r="D559">
        <v>5</v>
      </c>
      <c r="F559">
        <v>-5</v>
      </c>
      <c r="G559" t="s">
        <v>14</v>
      </c>
      <c r="H559" t="s">
        <v>15</v>
      </c>
      <c r="I559" t="s">
        <v>16</v>
      </c>
      <c r="J559" t="str">
        <f t="shared" si="8"/>
        <v>Jul</v>
      </c>
    </row>
    <row r="560" spans="1:10" x14ac:dyDescent="0.3">
      <c r="A560" t="s">
        <v>4</v>
      </c>
      <c r="B560" s="3">
        <v>44757</v>
      </c>
      <c r="C560" t="s">
        <v>13</v>
      </c>
      <c r="D560">
        <v>5</v>
      </c>
      <c r="F560">
        <v>-5</v>
      </c>
      <c r="G560" t="s">
        <v>14</v>
      </c>
      <c r="H560" t="s">
        <v>15</v>
      </c>
      <c r="I560" t="s">
        <v>16</v>
      </c>
      <c r="J560" t="str">
        <f t="shared" si="8"/>
        <v>Jul</v>
      </c>
    </row>
    <row r="561" spans="1:10" x14ac:dyDescent="0.3">
      <c r="A561" t="s">
        <v>9</v>
      </c>
      <c r="B561" s="3">
        <v>44758</v>
      </c>
      <c r="C561" t="s">
        <v>42</v>
      </c>
      <c r="D561">
        <v>40</v>
      </c>
      <c r="F561">
        <v>-40</v>
      </c>
      <c r="G561" t="s">
        <v>43</v>
      </c>
      <c r="H561" t="s">
        <v>19</v>
      </c>
      <c r="I561" t="s">
        <v>16</v>
      </c>
      <c r="J561" t="str">
        <f t="shared" si="8"/>
        <v>Jul</v>
      </c>
    </row>
    <row r="562" spans="1:10" x14ac:dyDescent="0.3">
      <c r="A562" t="s">
        <v>4</v>
      </c>
      <c r="B562" s="3">
        <v>44759</v>
      </c>
      <c r="C562" t="s">
        <v>46</v>
      </c>
      <c r="D562">
        <v>35</v>
      </c>
      <c r="F562">
        <v>-35</v>
      </c>
      <c r="G562" t="s">
        <v>21</v>
      </c>
      <c r="H562" t="s">
        <v>30</v>
      </c>
      <c r="I562" t="s">
        <v>16</v>
      </c>
      <c r="J562" t="str">
        <f t="shared" si="8"/>
        <v>Jul</v>
      </c>
    </row>
    <row r="563" spans="1:10" x14ac:dyDescent="0.3">
      <c r="A563" t="s">
        <v>4</v>
      </c>
      <c r="B563" s="3">
        <v>44760</v>
      </c>
      <c r="C563" t="s">
        <v>13</v>
      </c>
      <c r="D563">
        <v>5</v>
      </c>
      <c r="F563">
        <v>-5</v>
      </c>
      <c r="G563" t="s">
        <v>14</v>
      </c>
      <c r="H563" t="s">
        <v>15</v>
      </c>
      <c r="I563" t="s">
        <v>16</v>
      </c>
      <c r="J563" t="str">
        <f t="shared" si="8"/>
        <v>Jul</v>
      </c>
    </row>
    <row r="564" spans="1:10" x14ac:dyDescent="0.3">
      <c r="A564" t="s">
        <v>4</v>
      </c>
      <c r="B564" s="3">
        <v>44761</v>
      </c>
      <c r="C564" t="s">
        <v>13</v>
      </c>
      <c r="D564">
        <v>5</v>
      </c>
      <c r="F564">
        <v>-5</v>
      </c>
      <c r="G564" t="s">
        <v>14</v>
      </c>
      <c r="H564" t="s">
        <v>15</v>
      </c>
      <c r="I564" t="s">
        <v>16</v>
      </c>
      <c r="J564" t="str">
        <f t="shared" si="8"/>
        <v>Jul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1CE1A-BD61-4639-BBCD-2BC2835394C2}">
  <dimension ref="B1:O32"/>
  <sheetViews>
    <sheetView showGridLines="0" tabSelected="1" topLeftCell="C1" workbookViewId="0">
      <selection activeCell="N11" sqref="N11:O11"/>
      <pivotSelection pane="bottomRight" showHeader="1" extendable="1" axis="axisRow" start="5" max="16" activeRow="10" activeCol="13" previousRow="10" previousCol="13" click="1" r:id="rId1">
        <pivotArea dataOnly="0" fieldPosition="0">
          <references count="1">
            <reference field="6" count="1">
              <x v="5"/>
            </reference>
          </references>
        </pivotArea>
      </pivotSelection>
    </sheetView>
  </sheetViews>
  <sheetFormatPr defaultRowHeight="14.4" x14ac:dyDescent="0.3"/>
  <cols>
    <col min="2" max="2" width="13.44140625" bestFit="1" customWidth="1"/>
    <col min="3" max="3" width="11.5546875" bestFit="1" customWidth="1"/>
    <col min="5" max="5" width="13.44140625" bestFit="1" customWidth="1"/>
    <col min="6" max="6" width="11.5546875" bestFit="1" customWidth="1"/>
    <col min="8" max="8" width="12.44140625" bestFit="1" customWidth="1"/>
    <col min="9" max="9" width="11.5546875" bestFit="1" customWidth="1"/>
    <col min="11" max="11" width="12.44140625" bestFit="1" customWidth="1"/>
    <col min="12" max="12" width="12.21875" bestFit="1" customWidth="1"/>
    <col min="14" max="14" width="12.44140625" bestFit="1" customWidth="1"/>
    <col min="15" max="15" width="12.21875" bestFit="1" customWidth="1"/>
  </cols>
  <sheetData>
    <row r="1" spans="2:15" x14ac:dyDescent="0.3">
      <c r="B1" s="9" t="s">
        <v>66</v>
      </c>
      <c r="C1" s="9"/>
      <c r="E1" s="9" t="s">
        <v>67</v>
      </c>
      <c r="F1" s="9"/>
      <c r="H1" s="9" t="s">
        <v>67</v>
      </c>
      <c r="I1" s="9"/>
      <c r="K1" s="9" t="s">
        <v>67</v>
      </c>
      <c r="L1" s="9"/>
    </row>
    <row r="3" spans="2:15" x14ac:dyDescent="0.3">
      <c r="B3" s="4" t="s">
        <v>63</v>
      </c>
      <c r="C3" t="s">
        <v>65</v>
      </c>
      <c r="E3" s="4" t="s">
        <v>63</v>
      </c>
      <c r="F3" t="s">
        <v>65</v>
      </c>
      <c r="H3" s="4" t="s">
        <v>8</v>
      </c>
      <c r="I3" t="s">
        <v>80</v>
      </c>
      <c r="K3" s="4" t="s">
        <v>8</v>
      </c>
      <c r="L3" t="s">
        <v>12</v>
      </c>
    </row>
    <row r="4" spans="2:15" x14ac:dyDescent="0.3">
      <c r="B4" s="5" t="s">
        <v>19</v>
      </c>
      <c r="C4" s="6">
        <v>19441.800000000003</v>
      </c>
      <c r="E4" s="5" t="s">
        <v>9</v>
      </c>
      <c r="F4" s="6">
        <v>16486.7</v>
      </c>
    </row>
    <row r="5" spans="2:15" x14ac:dyDescent="0.3">
      <c r="B5" s="5" t="s">
        <v>30</v>
      </c>
      <c r="C5" s="6">
        <v>7916.6000000000013</v>
      </c>
      <c r="E5" s="5" t="s">
        <v>4</v>
      </c>
      <c r="F5" s="6">
        <v>20308.300000000003</v>
      </c>
      <c r="H5" s="4" t="s">
        <v>63</v>
      </c>
      <c r="I5" t="s">
        <v>65</v>
      </c>
      <c r="K5" s="4" t="s">
        <v>63</v>
      </c>
      <c r="L5" t="s">
        <v>81</v>
      </c>
      <c r="N5" s="4" t="s">
        <v>63</v>
      </c>
      <c r="O5" t="s">
        <v>65</v>
      </c>
    </row>
    <row r="6" spans="2:15" x14ac:dyDescent="0.3">
      <c r="B6" s="5" t="s">
        <v>22</v>
      </c>
      <c r="C6" s="6">
        <v>4244.6999999999989</v>
      </c>
      <c r="E6" s="5" t="s">
        <v>64</v>
      </c>
      <c r="F6" s="6">
        <v>36795</v>
      </c>
      <c r="H6" s="5" t="s">
        <v>68</v>
      </c>
      <c r="I6" s="10">
        <v>5642.0999999999995</v>
      </c>
      <c r="K6" s="5" t="s">
        <v>68</v>
      </c>
      <c r="L6" s="13">
        <v>8000</v>
      </c>
      <c r="N6" s="5" t="s">
        <v>32</v>
      </c>
      <c r="O6" s="10">
        <v>4690.6000000000004</v>
      </c>
    </row>
    <row r="7" spans="2:15" x14ac:dyDescent="0.3">
      <c r="B7" s="5" t="s">
        <v>15</v>
      </c>
      <c r="C7" s="6">
        <v>2842.8999999999992</v>
      </c>
      <c r="H7" s="5" t="s">
        <v>69</v>
      </c>
      <c r="I7" s="10">
        <v>3504.0000000000005</v>
      </c>
      <c r="K7" s="5" t="s">
        <v>69</v>
      </c>
      <c r="L7" s="13">
        <v>4000</v>
      </c>
      <c r="N7" s="5" t="s">
        <v>14</v>
      </c>
      <c r="O7" s="10">
        <v>1315</v>
      </c>
    </row>
    <row r="8" spans="2:15" x14ac:dyDescent="0.3">
      <c r="B8" s="5" t="s">
        <v>41</v>
      </c>
      <c r="C8" s="6">
        <v>1729</v>
      </c>
      <c r="H8" s="5" t="s">
        <v>70</v>
      </c>
      <c r="I8" s="10">
        <v>3264.1</v>
      </c>
      <c r="K8" s="5" t="s">
        <v>70</v>
      </c>
      <c r="L8" s="13">
        <v>4000</v>
      </c>
      <c r="N8" s="5" t="s">
        <v>40</v>
      </c>
      <c r="O8" s="10">
        <v>1729</v>
      </c>
    </row>
    <row r="9" spans="2:15" x14ac:dyDescent="0.3">
      <c r="B9" s="5" t="s">
        <v>51</v>
      </c>
      <c r="C9" s="6">
        <v>620</v>
      </c>
      <c r="H9" s="5" t="s">
        <v>71</v>
      </c>
      <c r="I9" s="10">
        <v>3955.4</v>
      </c>
      <c r="K9" s="5" t="s">
        <v>71</v>
      </c>
      <c r="L9" s="13">
        <v>4000</v>
      </c>
      <c r="N9" s="5" t="s">
        <v>50</v>
      </c>
      <c r="O9" s="10">
        <v>620</v>
      </c>
    </row>
    <row r="10" spans="2:15" x14ac:dyDescent="0.3">
      <c r="B10" s="5" t="s">
        <v>11</v>
      </c>
      <c r="C10" s="6"/>
      <c r="H10" s="5" t="s">
        <v>72</v>
      </c>
      <c r="I10" s="10">
        <v>4426.6000000000004</v>
      </c>
      <c r="K10" s="5" t="s">
        <v>72</v>
      </c>
      <c r="L10" s="13">
        <v>8000</v>
      </c>
      <c r="N10" s="5" t="s">
        <v>21</v>
      </c>
      <c r="O10" s="10">
        <v>3754.6000000000013</v>
      </c>
    </row>
    <row r="11" spans="2:15" x14ac:dyDescent="0.3">
      <c r="H11" s="5" t="s">
        <v>73</v>
      </c>
      <c r="I11" s="10">
        <v>3511</v>
      </c>
      <c r="K11" s="5" t="s">
        <v>73</v>
      </c>
      <c r="L11" s="13">
        <v>4000</v>
      </c>
      <c r="N11" s="5" t="s">
        <v>60</v>
      </c>
      <c r="O11" s="10">
        <v>416.4</v>
      </c>
    </row>
    <row r="12" spans="2:15" x14ac:dyDescent="0.3">
      <c r="H12" s="5" t="s">
        <v>74</v>
      </c>
      <c r="I12" s="10">
        <v>2958.2</v>
      </c>
      <c r="K12" s="5" t="s">
        <v>74</v>
      </c>
      <c r="L12" s="13">
        <v>4000</v>
      </c>
      <c r="N12" s="5" t="s">
        <v>26</v>
      </c>
      <c r="O12" s="10">
        <v>643.70000000000005</v>
      </c>
    </row>
    <row r="13" spans="2:15" x14ac:dyDescent="0.3">
      <c r="H13" s="5" t="s">
        <v>75</v>
      </c>
      <c r="I13" s="10">
        <v>1591.9</v>
      </c>
      <c r="K13" s="5" t="s">
        <v>76</v>
      </c>
      <c r="L13" s="13">
        <v>4000</v>
      </c>
      <c r="N13" s="5" t="s">
        <v>45</v>
      </c>
      <c r="O13" s="10">
        <v>495.00000000000006</v>
      </c>
    </row>
    <row r="14" spans="2:15" x14ac:dyDescent="0.3">
      <c r="B14" s="5" t="s">
        <v>19</v>
      </c>
      <c r="C14" s="7">
        <f>IFERROR(GETPIVOTDATA("Debit",$B$3,"Category",B14),0)</f>
        <v>19441.800000000003</v>
      </c>
      <c r="F14" s="8">
        <f>GETPIVOTDATA("Debit",$E$3)</f>
        <v>36795</v>
      </c>
      <c r="H14" s="5" t="s">
        <v>76</v>
      </c>
      <c r="I14" s="10">
        <v>1914.2</v>
      </c>
      <c r="K14" s="5" t="s">
        <v>77</v>
      </c>
      <c r="L14" s="13">
        <v>4000</v>
      </c>
      <c r="N14" s="5" t="s">
        <v>24</v>
      </c>
      <c r="O14" s="10">
        <v>7464.0999999999995</v>
      </c>
    </row>
    <row r="15" spans="2:15" x14ac:dyDescent="0.3">
      <c r="B15" s="5" t="s">
        <v>30</v>
      </c>
      <c r="C15" s="7">
        <f t="shared" ref="C15:C20" si="0">IFERROR(GETPIVOTDATA("Debit",$B$3,"Category",B15),0)</f>
        <v>7916.6000000000013</v>
      </c>
      <c r="H15" s="5" t="s">
        <v>77</v>
      </c>
      <c r="I15" s="10">
        <v>2457.6</v>
      </c>
      <c r="K15" s="5" t="s">
        <v>79</v>
      </c>
      <c r="L15" s="13">
        <v>4000</v>
      </c>
      <c r="N15" s="5" t="s">
        <v>38</v>
      </c>
      <c r="O15" s="10">
        <v>360</v>
      </c>
    </row>
    <row r="16" spans="2:15" x14ac:dyDescent="0.3">
      <c r="B16" s="5" t="s">
        <v>22</v>
      </c>
      <c r="C16" s="7">
        <f t="shared" si="0"/>
        <v>4244.6999999999989</v>
      </c>
      <c r="H16" s="5" t="s">
        <v>78</v>
      </c>
      <c r="I16" s="10">
        <v>1058.2</v>
      </c>
      <c r="N16" s="5" t="s">
        <v>28</v>
      </c>
      <c r="O16" s="10">
        <v>1746.5</v>
      </c>
    </row>
    <row r="17" spans="2:15" x14ac:dyDescent="0.3">
      <c r="B17" s="5" t="s">
        <v>15</v>
      </c>
      <c r="C17" s="7">
        <f t="shared" si="0"/>
        <v>2842.8999999999992</v>
      </c>
      <c r="H17" s="5" t="s">
        <v>79</v>
      </c>
      <c r="I17" s="10">
        <v>2511.6999999999994</v>
      </c>
      <c r="N17" s="5" t="s">
        <v>43</v>
      </c>
      <c r="O17" s="10">
        <v>480</v>
      </c>
    </row>
    <row r="18" spans="2:15" x14ac:dyDescent="0.3">
      <c r="B18" s="5" t="s">
        <v>41</v>
      </c>
      <c r="C18" s="7">
        <f t="shared" si="0"/>
        <v>1729</v>
      </c>
      <c r="N18" s="5" t="s">
        <v>18</v>
      </c>
      <c r="O18" s="10">
        <v>10854</v>
      </c>
    </row>
    <row r="19" spans="2:15" x14ac:dyDescent="0.3">
      <c r="B19" s="5" t="s">
        <v>51</v>
      </c>
      <c r="C19" s="7">
        <f t="shared" si="0"/>
        <v>620</v>
      </c>
      <c r="N19" s="5" t="s">
        <v>34</v>
      </c>
      <c r="O19" s="10">
        <v>1527.8999999999999</v>
      </c>
    </row>
    <row r="20" spans="2:15" x14ac:dyDescent="0.3">
      <c r="B20" s="5" t="s">
        <v>11</v>
      </c>
      <c r="C20" s="7">
        <f t="shared" si="0"/>
        <v>0</v>
      </c>
      <c r="N20" s="5" t="s">
        <v>11</v>
      </c>
      <c r="O20" s="10"/>
    </row>
    <row r="21" spans="2:15" x14ac:dyDescent="0.3">
      <c r="H21" s="11" t="s">
        <v>68</v>
      </c>
      <c r="I21" s="12">
        <f>GETPIVOTDATA("Debit",$H$5,"Month",H21)</f>
        <v>5642.0999999999995</v>
      </c>
      <c r="J21" s="14">
        <f>GETPIVOTDATA("Credit",$K$5,"Month",H21)</f>
        <v>8000</v>
      </c>
      <c r="N21" s="5" t="s">
        <v>36</v>
      </c>
      <c r="O21" s="10">
        <v>698.20000000000016</v>
      </c>
    </row>
    <row r="22" spans="2:15" x14ac:dyDescent="0.3">
      <c r="H22" s="11" t="s">
        <v>69</v>
      </c>
      <c r="I22" s="12">
        <f t="shared" ref="I22:I32" si="1">GETPIVOTDATA("Debit",$H$5,"Month",H22)</f>
        <v>3504.0000000000005</v>
      </c>
      <c r="J22" s="14">
        <f t="shared" ref="J22:J32" si="2">GETPIVOTDATA("Credit",$K$5,"Month",H22)</f>
        <v>4000</v>
      </c>
    </row>
    <row r="23" spans="2:15" x14ac:dyDescent="0.3">
      <c r="H23" s="11" t="s">
        <v>70</v>
      </c>
      <c r="I23" s="12">
        <f t="shared" si="1"/>
        <v>3264.1</v>
      </c>
      <c r="J23" s="14">
        <f t="shared" si="2"/>
        <v>4000</v>
      </c>
    </row>
    <row r="24" spans="2:15" x14ac:dyDescent="0.3">
      <c r="H24" s="11" t="s">
        <v>71</v>
      </c>
      <c r="I24" s="12">
        <f t="shared" si="1"/>
        <v>3955.4</v>
      </c>
      <c r="J24" s="14">
        <f t="shared" si="2"/>
        <v>4000</v>
      </c>
    </row>
    <row r="25" spans="2:15" x14ac:dyDescent="0.3">
      <c r="H25" s="11" t="s">
        <v>72</v>
      </c>
      <c r="I25" s="12">
        <f t="shared" si="1"/>
        <v>4426.6000000000004</v>
      </c>
      <c r="J25" s="14">
        <f t="shared" si="2"/>
        <v>8000</v>
      </c>
    </row>
    <row r="26" spans="2:15" x14ac:dyDescent="0.3">
      <c r="H26" s="11" t="s">
        <v>73</v>
      </c>
      <c r="I26" s="12">
        <f t="shared" si="1"/>
        <v>3511</v>
      </c>
      <c r="J26" s="14">
        <f t="shared" si="2"/>
        <v>4000</v>
      </c>
    </row>
    <row r="27" spans="2:15" x14ac:dyDescent="0.3">
      <c r="H27" s="11" t="s">
        <v>74</v>
      </c>
      <c r="I27" s="12">
        <f t="shared" si="1"/>
        <v>2958.2</v>
      </c>
      <c r="J27" s="14">
        <f t="shared" si="2"/>
        <v>4000</v>
      </c>
    </row>
    <row r="28" spans="2:15" x14ac:dyDescent="0.3">
      <c r="H28" s="11" t="s">
        <v>75</v>
      </c>
      <c r="I28" s="12">
        <f t="shared" si="1"/>
        <v>1591.9</v>
      </c>
      <c r="J28" s="14">
        <f>IFERROR(GETPIVOTDATA("Credit",$K$5,"Month",H28),0)</f>
        <v>0</v>
      </c>
    </row>
    <row r="29" spans="2:15" x14ac:dyDescent="0.3">
      <c r="H29" s="11" t="s">
        <v>76</v>
      </c>
      <c r="I29" s="12">
        <f t="shared" si="1"/>
        <v>1914.2</v>
      </c>
      <c r="J29" s="14">
        <f t="shared" ref="J29:J31" si="3">IFERROR(GETPIVOTDATA("Credit",$K$5,"Month",H29),0)</f>
        <v>4000</v>
      </c>
    </row>
    <row r="30" spans="2:15" x14ac:dyDescent="0.3">
      <c r="H30" s="11" t="s">
        <v>77</v>
      </c>
      <c r="I30" s="12">
        <f t="shared" si="1"/>
        <v>2457.6</v>
      </c>
      <c r="J30" s="14">
        <f t="shared" si="3"/>
        <v>4000</v>
      </c>
    </row>
    <row r="31" spans="2:15" x14ac:dyDescent="0.3">
      <c r="H31" s="11" t="s">
        <v>78</v>
      </c>
      <c r="I31" s="12">
        <f t="shared" si="1"/>
        <v>1058.2</v>
      </c>
      <c r="J31" s="14">
        <f t="shared" si="3"/>
        <v>0</v>
      </c>
    </row>
    <row r="32" spans="2:15" x14ac:dyDescent="0.3">
      <c r="H32" s="11" t="s">
        <v>79</v>
      </c>
      <c r="I32" s="12">
        <f t="shared" si="1"/>
        <v>2511.6999999999994</v>
      </c>
      <c r="J32" s="14">
        <f t="shared" si="2"/>
        <v>4000</v>
      </c>
    </row>
  </sheetData>
  <mergeCells count="4">
    <mergeCell ref="B1:C1"/>
    <mergeCell ref="E1:F1"/>
    <mergeCell ref="H1:I1"/>
    <mergeCell ref="K1:L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b0ba53e-1dc5-4ed7-8881-11f125da468b">
      <Terms xmlns="http://schemas.microsoft.com/office/infopath/2007/PartnerControls"/>
    </lcf76f155ced4ddcb4097134ff3c332f>
    <TaxCatchAll xmlns="4d07b3ec-8c3b-4de2-8537-6a594c5b2a50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A24CEB0E906C4F895CA8E1DA6E79B7" ma:contentTypeVersion="14" ma:contentTypeDescription="Create a new document." ma:contentTypeScope="" ma:versionID="2d182cbf4e0c58d1bc53e5a2471e0746">
  <xsd:schema xmlns:xsd="http://www.w3.org/2001/XMLSchema" xmlns:xs="http://www.w3.org/2001/XMLSchema" xmlns:p="http://schemas.microsoft.com/office/2006/metadata/properties" xmlns:ns2="db0ba53e-1dc5-4ed7-8881-11f125da468b" xmlns:ns3="4d07b3ec-8c3b-4de2-8537-6a594c5b2a50" targetNamespace="http://schemas.microsoft.com/office/2006/metadata/properties" ma:root="true" ma:fieldsID="d8b321db6dbd9435439cdb1372e753de" ns2:_="" ns3:_="">
    <xsd:import namespace="db0ba53e-1dc5-4ed7-8881-11f125da468b"/>
    <xsd:import namespace="4d07b3ec-8c3b-4de2-8537-6a594c5b2a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0ba53e-1dc5-4ed7-8881-11f125da46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0f99ef8-ea5b-44e7-83e2-69542dda65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07b3ec-8c3b-4de2-8537-6a594c5b2a5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922f2c27-e328-46cc-8fe7-20ece0ffefdb}" ma:internalName="TaxCatchAll" ma:showField="CatchAllData" ma:web="4d07b3ec-8c3b-4de2-8537-6a594c5b2a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7BB6F-9771-446D-B8AC-0D08CF8479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7C8241-58FC-43B8-BA26-5CB655B320F0}">
  <ds:schemaRefs>
    <ds:schemaRef ds:uri="http://schemas.microsoft.com/office/2006/metadata/properties"/>
    <ds:schemaRef ds:uri="http://schemas.microsoft.com/office/infopath/2007/PartnerControls"/>
    <ds:schemaRef ds:uri="db0ba53e-1dc5-4ed7-8881-11f125da468b"/>
    <ds:schemaRef ds:uri="4d07b3ec-8c3b-4de2-8537-6a594c5b2a50"/>
  </ds:schemaRefs>
</ds:datastoreItem>
</file>

<file path=customXml/itemProps3.xml><?xml version="1.0" encoding="utf-8"?>
<ds:datastoreItem xmlns:ds="http://schemas.openxmlformats.org/officeDocument/2006/customXml" ds:itemID="{C1D87AA3-B74D-4D51-9F2C-839842FC5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0ba53e-1dc5-4ed7-8881-11f125da468b"/>
    <ds:schemaRef ds:uri="4d07b3ec-8c3b-4de2-8537-6a594c5b2a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PVT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kumar N</dc:creator>
  <cp:lastModifiedBy>Karunya Gupta</cp:lastModifiedBy>
  <dcterms:created xsi:type="dcterms:W3CDTF">2025-02-01T11:41:15Z</dcterms:created>
  <dcterms:modified xsi:type="dcterms:W3CDTF">2025-07-11T17:20:20Z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0x010100C3A24CEB0E906C4F895CA8E1DA6E79B7</vt:lpwstr>
  </property>
</Properties>
</file>