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Excel\"/>
    </mc:Choice>
  </mc:AlternateContent>
  <xr:revisionPtr revIDLastSave="0" documentId="13_ncr:1_{6701828C-469F-4FFE-9AEB-F7019B2B75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G18" i="1"/>
  <c r="G17" i="1"/>
  <c r="G15" i="1"/>
  <c r="G14" i="1"/>
  <c r="G12" i="1"/>
  <c r="H11" i="1"/>
  <c r="H10" i="1"/>
  <c r="H9" i="1"/>
  <c r="H8" i="1"/>
  <c r="H7" i="1"/>
  <c r="H6" i="1"/>
  <c r="H5" i="1"/>
  <c r="F18" i="1"/>
  <c r="E18" i="1"/>
  <c r="F17" i="1"/>
  <c r="F15" i="1"/>
  <c r="F14" i="1"/>
  <c r="E14" i="1"/>
  <c r="F12" i="1"/>
  <c r="C12" i="1"/>
  <c r="C14" i="1" s="1"/>
  <c r="E12" i="1"/>
  <c r="D14" i="1"/>
  <c r="C15" i="1"/>
  <c r="D15" i="1"/>
  <c r="E15" i="1"/>
  <c r="C17" i="1"/>
  <c r="D17" i="1"/>
  <c r="E17" i="1"/>
  <c r="C18" i="1"/>
  <c r="D18" i="1"/>
  <c r="C16" i="1" l="1"/>
  <c r="C20" i="1"/>
  <c r="C22" i="1" s="1"/>
  <c r="H12" i="1"/>
  <c r="H17" i="1"/>
  <c r="H14" i="1"/>
  <c r="H15" i="1"/>
  <c r="H18" i="1"/>
  <c r="I11" i="1" l="1"/>
  <c r="I10" i="1"/>
  <c r="I9" i="1"/>
  <c r="I7" i="1"/>
  <c r="I6" i="1"/>
  <c r="I5" i="1"/>
  <c r="I8" i="1"/>
  <c r="I12" i="1" l="1"/>
  <c r="I18" i="1"/>
</calcChain>
</file>

<file path=xl/sharedStrings.xml><?xml version="1.0" encoding="utf-8"?>
<sst xmlns="http://schemas.openxmlformats.org/spreadsheetml/2006/main" count="20" uniqueCount="19">
  <si>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</si>
  <si>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</si>
  <si>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</si>
  <si>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</si>
  <si>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</si>
  <si>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</si>
  <si>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</si>
  <si>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</si>
  <si>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</si>
  <si>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</si>
  <si>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</si>
  <si>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Monthly AVERAGE</t>
  </si>
  <si>
    <t>Count</t>
  </si>
  <si>
    <t>AutoSum</t>
  </si>
  <si>
    <t>GST invoice</t>
  </si>
  <si>
    <t>Total Expance:</t>
  </si>
  <si>
    <t>Collage Fee</t>
  </si>
  <si>
    <t>TotalExpance of 4 months</t>
  </si>
  <si>
    <t>Water and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</si>
</sst>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ck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ck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rgb="FF3F3F3F"/>
      </right>
      <top style="thin">
        <color rgb="FF3F3F3F"/>
      </top>
      <bottom style="thick">
        <color rgb="FF3F3F3F"/>
      </bottom>
      <diagonal/>
    </border>
    <border>
      <left style="thin">
        <color rgb="FF3F3F3F"/>
      </left>
      <right style="thick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3" borderId="3" applyNumberFormat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left"/>
    </xf>
    <xf numFmtId="44" fontId="1" fillId="2" borderId="5" xfId="1" applyNumberFormat="1" applyBorder="1" applyAlignment="1">
      <alignment horizontal="left"/>
    </xf>
    <xf numFmtId="164" fontId="1" fillId="2" borderId="9" xfId="1" applyNumberFormat="1" applyBorder="1" applyAlignment="1">
      <alignment horizontal="left"/>
    </xf>
    <xf numFmtId="164" fontId="1" fillId="2" borderId="1" xfId="1" applyNumberFormat="1" applyAlignment="1">
      <alignment horizontal="left"/>
    </xf>
    <xf numFmtId="43" fontId="1" fillId="2" borderId="1" xfId="2" applyFont="1" applyFill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10" fontId="1" fillId="2" borderId="5" xfId="3" applyNumberFormat="1" applyFont="1" applyFill="1" applyBorder="1" applyAlignment="1">
      <alignment horizontal="left"/>
    </xf>
    <xf numFmtId="10" fontId="1" fillId="2" borderId="1" xfId="1" applyNumberFormat="1" applyAlignment="1">
      <alignment horizontal="left"/>
    </xf>
    <xf numFmtId="164" fontId="3" fillId="0" borderId="0" xfId="0" applyNumberFormat="1" applyFont="1"/>
    <xf numFmtId="0" fontId="5" fillId="4" borderId="3" xfId="4" applyFill="1" applyAlignment="1">
      <alignment horizontal="center" vertical="center"/>
    </xf>
    <xf numFmtId="17" fontId="1" fillId="2" borderId="10" xfId="1" applyNumberFormat="1" applyBorder="1" applyAlignment="1">
      <alignment horizontal="left"/>
    </xf>
    <xf numFmtId="0" fontId="1" fillId="2" borderId="11" xfId="1" applyBorder="1" applyAlignment="1">
      <alignment horizontal="left"/>
    </xf>
    <xf numFmtId="0" fontId="1" fillId="2" borderId="6" xfId="1" applyBorder="1" applyAlignment="1">
      <alignment horizontal="left"/>
    </xf>
    <xf numFmtId="17" fontId="1" fillId="2" borderId="7" xfId="1" applyNumberFormat="1" applyBorder="1" applyAlignment="1">
      <alignment horizontal="left"/>
    </xf>
    <xf numFmtId="17" fontId="1" fillId="2" borderId="4" xfId="1" applyNumberFormat="1" applyBorder="1" applyAlignment="1">
      <alignment horizontal="left"/>
    </xf>
    <xf numFmtId="44" fontId="6" fillId="2" borderId="8" xfId="1" applyNumberFormat="1" applyFont="1" applyBorder="1" applyAlignment="1">
      <alignment horizontal="left"/>
    </xf>
    <xf numFmtId="44" fontId="6" fillId="2" borderId="5" xfId="1" applyNumberFormat="1" applyFont="1" applyBorder="1" applyAlignment="1">
      <alignment horizontal="left"/>
    </xf>
    <xf numFmtId="43" fontId="6" fillId="2" borderId="9" xfId="2" applyFont="1" applyFill="1" applyBorder="1" applyAlignment="1">
      <alignment horizontal="left"/>
    </xf>
    <xf numFmtId="43" fontId="6" fillId="2" borderId="1" xfId="2" applyFont="1" applyFill="1" applyBorder="1" applyAlignment="1">
      <alignment horizontal="left"/>
    </xf>
    <xf numFmtId="4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5">
    <cellStyle name="Check Cell" xfId="4" builtinId="23"/>
    <cellStyle name="Comma" xfId="2" builtinId="3"/>
    <cellStyle name="Normal" xfId="0" builtinId="0"/>
    <cellStyle name="Output" xfId="1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 Budget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Budget'!$C$5:$G$5</c:f>
              <c:numCache>
                <c:formatCode>_("₹"* #,##0.00_);_("₹"* \(#,##0.00\);_("₹"* "-"??_);_(@_)</c:formatCode>
                <c:ptCount val="5"/>
                <c:pt idx="0">
                  <c:v>12000</c:v>
                </c:pt>
                <c:pt idx="1">
                  <c:v>12500</c:v>
                </c:pt>
                <c:pt idx="2">
                  <c:v>13500</c:v>
                </c:pt>
                <c:pt idx="3">
                  <c:v>14000</c:v>
                </c:pt>
                <c:pt idx="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5-419A-94DC-B701EE3FA249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Budget'!$C$6:$G$6</c:f>
              <c:numCache>
                <c:formatCode>_(* #,##0.00_);_(* \(#,##0.00\);_(* "-"??_);_(@_)</c:formatCode>
                <c:ptCount val="5"/>
                <c:pt idx="0">
                  <c:v>800</c:v>
                </c:pt>
                <c:pt idx="1">
                  <c:v>950</c:v>
                </c:pt>
                <c:pt idx="2">
                  <c:v>1200</c:v>
                </c:pt>
                <c:pt idx="3">
                  <c:v>3000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5-419A-94DC-B701EE3FA249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Water and Electricity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Budget'!$C$7:$G$7</c:f>
              <c:numCache>
                <c:formatCode>_(* #,##0.00_);_(* \(#,##0.00\);_(* "-"??_);_(@_)</c:formatCode>
                <c:ptCount val="5"/>
                <c:pt idx="0">
                  <c:v>1500</c:v>
                </c:pt>
                <c:pt idx="1">
                  <c:v>2300</c:v>
                </c:pt>
                <c:pt idx="2">
                  <c:v>2000</c:v>
                </c:pt>
                <c:pt idx="3">
                  <c:v>2250</c:v>
                </c:pt>
                <c:pt idx="4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5-419A-94DC-B701EE3FA249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Collage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Budget'!$C$8:$G$8</c:f>
              <c:numCache>
                <c:formatCode>_(* #,##0.00_);_(* \(#,##0.00\);_(* "-"??_);_(@_)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5-419A-94DC-B701EE3FA249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Budget'!$C$9:$G$9</c:f>
              <c:numCache>
                <c:formatCode>_(* #,##0.00_);_(* \(#,##0.00\);_(* "-"??_);_(@_)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6500</c:v>
                </c:pt>
                <c:pt idx="3">
                  <c:v>10000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5-419A-94DC-B701EE3FA249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Budget'!$C$10:$G$10</c:f>
              <c:numCache>
                <c:formatCode>_(* #,##0.00_);_(* \(#,##0.00\);_(* "-"??_);_(@_)</c:formatCode>
                <c:ptCount val="5"/>
                <c:pt idx="0">
                  <c:v>16000</c:v>
                </c:pt>
                <c:pt idx="1">
                  <c:v>12500</c:v>
                </c:pt>
                <c:pt idx="2">
                  <c:v>13350</c:v>
                </c:pt>
                <c:pt idx="3">
                  <c:v>15240</c:v>
                </c:pt>
                <c:pt idx="4">
                  <c:v>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5-419A-94DC-B701EE3FA249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Budget'!$C$11:$G$11</c:f>
              <c:numCache>
                <c:formatCode>_(* #,##0.00_);_(* \(#,##0.00\);_(* "-"??_);_(@_)</c:formatCode>
                <c:ptCount val="5"/>
                <c:pt idx="0">
                  <c:v>25000</c:v>
                </c:pt>
                <c:pt idx="1">
                  <c:v>1200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5-419A-94DC-B701EE3F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241408"/>
        <c:axId val="1601301920"/>
      </c:barChart>
      <c:dateAx>
        <c:axId val="1597241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01920"/>
        <c:crosses val="autoZero"/>
        <c:auto val="1"/>
        <c:lblOffset val="100"/>
        <c:baseTimeUnit val="months"/>
      </c:dateAx>
      <c:valAx>
        <c:axId val="1601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Budget Expanse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'Monthly Budget'!$I$1:$I$4</c:f>
              <c:strCache>
                <c:ptCount val="4"/>
                <c:pt idx="0">
                  <c:v>Monthly Budget</c:v>
                </c:pt>
                <c:pt idx="3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3-44AA-B9F1-3B9CBE35345D}"/>
              </c:ext>
            </c:extLst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3-44AA-B9F1-3B9CBE35345D}"/>
              </c:ext>
            </c:extLst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F3-44AA-B9F1-3B9CBE35345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F3-44AA-B9F1-3B9CBE35345D}"/>
              </c:ext>
            </c:extLst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F3-44AA-B9F1-3B9CBE35345D}"/>
              </c:ext>
            </c:extLst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F3-44AA-B9F1-3B9CBE35345D}"/>
              </c:ext>
            </c:extLst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F3-44AA-B9F1-3B9CBE353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Budget'!$B$5:$B$12</c15:sqref>
                  </c15:fullRef>
                </c:ext>
              </c:extLst>
              <c:f>'Monthly Budget'!$B$5:$B$11</c:f>
              <c:strCache>
                <c:ptCount val="7"/>
                <c:pt idx="0">
                  <c:v>Rent</c:v>
                </c:pt>
                <c:pt idx="1">
                  <c:v>Food</c:v>
                </c:pt>
                <c:pt idx="2">
                  <c:v>Water and Electricity</c:v>
                </c:pt>
                <c:pt idx="3">
                  <c:v>Collage Fee</c:v>
                </c:pt>
                <c:pt idx="4">
                  <c:v>Car</c:v>
                </c:pt>
                <c:pt idx="5">
                  <c:v>Credit Cards</c:v>
                </c:pt>
                <c:pt idx="6">
                  <c:v>Phone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Budget'!$I$5:$I$12</c15:sqref>
                  </c15:fullRef>
                </c:ext>
              </c:extLst>
              <c:f>'Monthly Budget'!$I$5:$I$11</c:f>
              <c:numCache>
                <c:formatCode>0.00%</c:formatCode>
                <c:ptCount val="7"/>
                <c:pt idx="0">
                  <c:v>0.25813213259840073</c:v>
                </c:pt>
                <c:pt idx="1">
                  <c:v>3.2800248427917088E-2</c:v>
                </c:pt>
                <c:pt idx="2">
                  <c:v>4.1611676112103098E-2</c:v>
                </c:pt>
                <c:pt idx="3">
                  <c:v>0.19408431022436146</c:v>
                </c:pt>
                <c:pt idx="4">
                  <c:v>0.12227311544134772</c:v>
                </c:pt>
                <c:pt idx="5">
                  <c:v>0.24182905053955439</c:v>
                </c:pt>
                <c:pt idx="6">
                  <c:v>0.1092694666563155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DFF3-44AA-B9F1-3B9CBE3534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Budget'!$C$1:$C$4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Jan-16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FF3-44AA-B9F1-3B9CBE3534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FF3-44AA-B9F1-3B9CBE3534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DFF3-44AA-B9F1-3B9CBE3534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DFF3-44AA-B9F1-3B9CBE3534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DFF3-44AA-B9F1-3B9CBE3534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DFF3-44AA-B9F1-3B9CBE3534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DFF3-44AA-B9F1-3B9CBE3534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Budget'!$C$5:$C$12</c15:sqref>
                        </c15:fullRef>
                        <c15:formulaRef>
                          <c15:sqref>'Monthly Budget'!$C$5:$C$11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12000</c:v>
                      </c:pt>
                      <c:pt idx="1">
                        <c:v>800</c:v>
                      </c:pt>
                      <c:pt idx="2">
                        <c:v>1500</c:v>
                      </c:pt>
                      <c:pt idx="3">
                        <c:v>10000</c:v>
                      </c:pt>
                      <c:pt idx="4">
                        <c:v>5000</c:v>
                      </c:pt>
                      <c:pt idx="5">
                        <c:v>16000</c:v>
                      </c:pt>
                      <c:pt idx="6">
                        <c:v>25000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D-DFF3-44AA-B9F1-3B9CBE35345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Budget'!$D$1:$D$4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Feb-16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FF3-44AA-B9F1-3B9CBE3534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DFF3-44AA-B9F1-3B9CBE3534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DFF3-44AA-B9F1-3B9CBE3534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DFF3-44AA-B9F1-3B9CBE3534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DFF3-44AA-B9F1-3B9CBE3534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DFF3-44AA-B9F1-3B9CBE3534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DFF3-44AA-B9F1-3B9CBE3534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Budget'!$D$5:$D$12</c15:sqref>
                        </c15:fullRef>
                        <c15:formulaRef>
                          <c15:sqref>'Monthly Budget'!$D$5:$D$11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12500</c:v>
                      </c:pt>
                      <c:pt idx="1">
                        <c:v>950</c:v>
                      </c:pt>
                      <c:pt idx="2">
                        <c:v>2300</c:v>
                      </c:pt>
                      <c:pt idx="3">
                        <c:v>10000</c:v>
                      </c:pt>
                      <c:pt idx="4">
                        <c:v>5000</c:v>
                      </c:pt>
                      <c:pt idx="5">
                        <c:v>12500</c:v>
                      </c:pt>
                      <c:pt idx="6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DFF3-44AA-B9F1-3B9CBE35345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Budget'!$E$1:$E$4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Mar-16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DFF3-44AA-B9F1-3B9CBE3534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DFF3-44AA-B9F1-3B9CBE3534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DFF3-44AA-B9F1-3B9CBE3534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DFF3-44AA-B9F1-3B9CBE3534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DFF3-44AA-B9F1-3B9CBE3534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DFF3-44AA-B9F1-3B9CBE3534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DFF3-44AA-B9F1-3B9CBE3534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Budget'!$E$5:$E$12</c15:sqref>
                        </c15:fullRef>
                        <c15:formulaRef>
                          <c15:sqref>'Monthly Budget'!$E$5:$E$11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13500</c:v>
                      </c:pt>
                      <c:pt idx="1">
                        <c:v>1200</c:v>
                      </c:pt>
                      <c:pt idx="2">
                        <c:v>2000</c:v>
                      </c:pt>
                      <c:pt idx="3">
                        <c:v>10000</c:v>
                      </c:pt>
                      <c:pt idx="4">
                        <c:v>6500</c:v>
                      </c:pt>
                      <c:pt idx="5">
                        <c:v>13350</c:v>
                      </c:pt>
                      <c:pt idx="6">
                        <c:v>650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B-DFF3-44AA-B9F1-3B9CBE35345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Budget'!$F$1:$F$4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Apr-16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DFF3-44AA-B9F1-3B9CBE3534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DFF3-44AA-B9F1-3B9CBE3534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DFF3-44AA-B9F1-3B9CBE3534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DFF3-44AA-B9F1-3B9CBE3534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DFF3-44AA-B9F1-3B9CBE3534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DFF3-44AA-B9F1-3B9CBE3534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DFF3-44AA-B9F1-3B9CBE3534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Budget'!$F$5:$F$12</c15:sqref>
                        </c15:fullRef>
                        <c15:formulaRef>
                          <c15:sqref>'Monthly Budget'!$F$5:$F$11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14000</c:v>
                      </c:pt>
                      <c:pt idx="1">
                        <c:v>3000</c:v>
                      </c:pt>
                      <c:pt idx="2">
                        <c:v>2250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15240</c:v>
                      </c:pt>
                      <c:pt idx="6">
                        <c:v>650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DFF3-44AA-B9F1-3B9CBE35345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Budget'!$H$1:$H$4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DFF3-44AA-B9F1-3B9CBE3534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DFF3-44AA-B9F1-3B9CBE3534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DFF3-44AA-B9F1-3B9CBE3534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DFF3-44AA-B9F1-3B9CBE3534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DFF3-44AA-B9F1-3B9CBE3534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DFF3-44AA-B9F1-3B9CBE3534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DFF3-44AA-B9F1-3B9CBE3534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Budget'!$H$5:$H$12</c15:sqref>
                        </c15:fullRef>
                        <c15:formulaRef>
                          <c15:sqref>'Monthly Budget'!$H$5:$H$11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66500</c:v>
                      </c:pt>
                      <c:pt idx="1">
                        <c:v>8450</c:v>
                      </c:pt>
                      <c:pt idx="2">
                        <c:v>10720</c:v>
                      </c:pt>
                      <c:pt idx="3">
                        <c:v>50000</c:v>
                      </c:pt>
                      <c:pt idx="4">
                        <c:v>31500</c:v>
                      </c:pt>
                      <c:pt idx="5">
                        <c:v>62300</c:v>
                      </c:pt>
                      <c:pt idx="6">
                        <c:v>28150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9-DFF3-44AA-B9F1-3B9CBE35345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Budget Expanse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'Monthly Budget'!$I$1:$I$4</c:f>
              <c:strCache>
                <c:ptCount val="4"/>
                <c:pt idx="0">
                  <c:v>Monthly Budget</c:v>
                </c:pt>
                <c:pt idx="3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AB-4C55-8ACF-F5AC2099BD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AB-4C55-8ACF-F5AC2099BD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AB-4C55-8ACF-F5AC2099BD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9FD-4EEA-8D54-6CB5AF21E4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FD-4EEA-8D54-6CB5AF21E4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AB-4C55-8ACF-F5AC2099BD9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AB-4C55-8ACF-F5AC2099B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Budget'!$B$5:$B$12</c15:sqref>
                  </c15:fullRef>
                </c:ext>
              </c:extLst>
              <c:f>'Monthly Budget'!$B$5:$B$11</c:f>
              <c:strCache>
                <c:ptCount val="7"/>
                <c:pt idx="0">
                  <c:v>Rent</c:v>
                </c:pt>
                <c:pt idx="1">
                  <c:v>Food</c:v>
                </c:pt>
                <c:pt idx="2">
                  <c:v>Water and Electricity</c:v>
                </c:pt>
                <c:pt idx="3">
                  <c:v>Collage Fee</c:v>
                </c:pt>
                <c:pt idx="4">
                  <c:v>Car</c:v>
                </c:pt>
                <c:pt idx="5">
                  <c:v>Credit Cards</c:v>
                </c:pt>
                <c:pt idx="6">
                  <c:v>Phone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Budget'!$I$5:$I$12</c15:sqref>
                  </c15:fullRef>
                </c:ext>
              </c:extLst>
              <c:f>'Monthly Budget'!$I$5:$I$11</c:f>
              <c:numCache>
                <c:formatCode>0.00%</c:formatCode>
                <c:ptCount val="7"/>
                <c:pt idx="0">
                  <c:v>0.25813213259840073</c:v>
                </c:pt>
                <c:pt idx="1">
                  <c:v>3.2800248427917088E-2</c:v>
                </c:pt>
                <c:pt idx="2">
                  <c:v>4.1611676112103098E-2</c:v>
                </c:pt>
                <c:pt idx="3">
                  <c:v>0.19408431022436146</c:v>
                </c:pt>
                <c:pt idx="4">
                  <c:v>0.12227311544134772</c:v>
                </c:pt>
                <c:pt idx="5">
                  <c:v>0.24182905053955439</c:v>
                </c:pt>
                <c:pt idx="6">
                  <c:v>0.1092694666563155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39FD-4EEA-8D54-6CB5AF21E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Budget'!$C$1:$C$4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Jan-16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8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48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48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D2AB-4C55-8ACF-F5AC2099BD9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D2AB-4C55-8ACF-F5AC2099BD9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3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83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83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D2AB-4C55-8ACF-F5AC2099BD9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D2AB-4C55-8ACF-F5AC2099BD9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8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8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D2AB-4C55-8ACF-F5AC2099BD9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D2AB-4C55-8ACF-F5AC2099BD9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7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47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47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D2AB-4C55-8ACF-F5AC2099BD9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Budget'!$C$5:$C$12</c15:sqref>
                        </c15:fullRef>
                        <c15:formulaRef>
                          <c15:sqref>'Monthly Budget'!$C$5:$C$11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12000</c:v>
                      </c:pt>
                      <c:pt idx="1">
                        <c:v>800</c:v>
                      </c:pt>
                      <c:pt idx="2">
                        <c:v>1500</c:v>
                      </c:pt>
                      <c:pt idx="3">
                        <c:v>10000</c:v>
                      </c:pt>
                      <c:pt idx="4">
                        <c:v>5000</c:v>
                      </c:pt>
                      <c:pt idx="5">
                        <c:v>16000</c:v>
                      </c:pt>
                      <c:pt idx="6">
                        <c:v>25000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9FD-4EEA-8D54-6CB5AF21E48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Budget'!$D$1:$D$4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Feb-16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8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48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48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D2AB-4C55-8ACF-F5AC2099BD9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D2AB-4C55-8ACF-F5AC2099BD9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3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83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83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D2AB-4C55-8ACF-F5AC2099BD9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D2AB-4C55-8ACF-F5AC2099BD9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8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8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D2AB-4C55-8ACF-F5AC2099BD9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D2AB-4C55-8ACF-F5AC2099BD9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7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47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47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D2AB-4C55-8ACF-F5AC2099BD9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Budget'!$D$5:$D$12</c15:sqref>
                        </c15:fullRef>
                        <c15:formulaRef>
                          <c15:sqref>'Monthly Budget'!$D$5:$D$11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12500</c:v>
                      </c:pt>
                      <c:pt idx="1">
                        <c:v>950</c:v>
                      </c:pt>
                      <c:pt idx="2">
                        <c:v>2300</c:v>
                      </c:pt>
                      <c:pt idx="3">
                        <c:v>10000</c:v>
                      </c:pt>
                      <c:pt idx="4">
                        <c:v>5000</c:v>
                      </c:pt>
                      <c:pt idx="5">
                        <c:v>12500</c:v>
                      </c:pt>
                      <c:pt idx="6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9FD-4EEA-8D54-6CB5AF21E48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Budget'!$E$1:$E$4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Mar-16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8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48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48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D2AB-4C55-8ACF-F5AC2099BD9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D2AB-4C55-8ACF-F5AC2099BD9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3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83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83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D2AB-4C55-8ACF-F5AC2099BD9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D2AB-4C55-8ACF-F5AC2099BD9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8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8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D2AB-4C55-8ACF-F5AC2099BD9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D2AB-4C55-8ACF-F5AC2099BD9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7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47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47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D2AB-4C55-8ACF-F5AC2099BD9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Budget'!$E$5:$E$12</c15:sqref>
                        </c15:fullRef>
                        <c15:formulaRef>
                          <c15:sqref>'Monthly Budget'!$E$5:$E$11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13500</c:v>
                      </c:pt>
                      <c:pt idx="1">
                        <c:v>1200</c:v>
                      </c:pt>
                      <c:pt idx="2">
                        <c:v>2000</c:v>
                      </c:pt>
                      <c:pt idx="3">
                        <c:v>10000</c:v>
                      </c:pt>
                      <c:pt idx="4">
                        <c:v>6500</c:v>
                      </c:pt>
                      <c:pt idx="5">
                        <c:v>13350</c:v>
                      </c:pt>
                      <c:pt idx="6">
                        <c:v>650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9FD-4EEA-8D54-6CB5AF21E48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Budget'!$F$1:$F$4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Apr-16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8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48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48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D2AB-4C55-8ACF-F5AC2099BD9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D2AB-4C55-8ACF-F5AC2099BD9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3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83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83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D2AB-4C55-8ACF-F5AC2099BD9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D2AB-4C55-8ACF-F5AC2099BD9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8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8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D2AB-4C55-8ACF-F5AC2099BD9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D2AB-4C55-8ACF-F5AC2099BD9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7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47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47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D2AB-4C55-8ACF-F5AC2099BD9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Budget'!$F$5:$F$12</c15:sqref>
                        </c15:fullRef>
                        <c15:formulaRef>
                          <c15:sqref>'Monthly Budget'!$F$5:$F$11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14000</c:v>
                      </c:pt>
                      <c:pt idx="1">
                        <c:v>3000</c:v>
                      </c:pt>
                      <c:pt idx="2">
                        <c:v>2250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15240</c:v>
                      </c:pt>
                      <c:pt idx="6">
                        <c:v>650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39FD-4EEA-8D54-6CB5AF21E48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Budget'!$H$1:$H$4</c15:sqref>
                        </c15:formulaRef>
                      </c:ext>
                    </c:extLst>
                    <c:strCache>
                      <c:ptCount val="4"/>
                      <c:pt idx="0">
                        <c:v>Monthly Budget</c:v>
                      </c:pt>
                      <c:pt idx="3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8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48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48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D2AB-4C55-8ACF-F5AC2099BD9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D2AB-4C55-8ACF-F5AC2099BD9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3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83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83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D2AB-4C55-8ACF-F5AC2099BD9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D-D2AB-4C55-8ACF-F5AC2099BD9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8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8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F-D2AB-4C55-8ACF-F5AC2099BD9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1-D2AB-4C55-8ACF-F5AC2099BD9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7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47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47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3-D2AB-4C55-8ACF-F5AC2099BD9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Budget'!$B$5:$B$12</c15:sqref>
                        </c15:fullRef>
                        <c15:formulaRef>
                          <c15:sqref>'Monthly Budget'!$B$5:$B$11</c15:sqref>
                        </c15:formulaRef>
                      </c:ext>
                    </c:extLst>
                    <c:strCache>
                      <c:ptCount val="7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Water and Electricity</c:v>
                      </c:pt>
                      <c:pt idx="3">
                        <c:v>Collage Fee</c:v>
                      </c:pt>
                      <c:pt idx="4">
                        <c:v>Car</c:v>
                      </c:pt>
                      <c:pt idx="5">
                        <c:v>Credit Cards</c:v>
                      </c:pt>
                      <c:pt idx="6">
                        <c:v>Phone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Budget'!$H$5:$H$12</c15:sqref>
                        </c15:fullRef>
                        <c15:formulaRef>
                          <c15:sqref>'Monthly Budget'!$H$5:$H$11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 formatCode="_(&quot;₹&quot;* #,##0.00_);_(&quot;₹&quot;* \(#,##0.00\);_(&quot;₹&quot;* &quot;-&quot;??_);_(@_)">
                        <c:v>66500</c:v>
                      </c:pt>
                      <c:pt idx="1">
                        <c:v>8450</c:v>
                      </c:pt>
                      <c:pt idx="2">
                        <c:v>10720</c:v>
                      </c:pt>
                      <c:pt idx="3">
                        <c:v>50000</c:v>
                      </c:pt>
                      <c:pt idx="4">
                        <c:v>31500</c:v>
                      </c:pt>
                      <c:pt idx="5">
                        <c:v>62300</c:v>
                      </c:pt>
                      <c:pt idx="6">
                        <c:v>28150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39FD-4EEA-8D54-6CB5AF21E48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 Budget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Budget'!$C$5:$G$5</c:f>
              <c:numCache>
                <c:formatCode>_("₹"* #,##0.00_);_("₹"* \(#,##0.00\);_("₹"* "-"??_);_(@_)</c:formatCode>
                <c:ptCount val="5"/>
                <c:pt idx="0">
                  <c:v>12000</c:v>
                </c:pt>
                <c:pt idx="1">
                  <c:v>12500</c:v>
                </c:pt>
                <c:pt idx="2">
                  <c:v>13500</c:v>
                </c:pt>
                <c:pt idx="3">
                  <c:v>14000</c:v>
                </c:pt>
                <c:pt idx="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B-4F59-A333-1CC1A3906ABE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Budget'!$C$6:$G$6</c:f>
              <c:numCache>
                <c:formatCode>_(* #,##0.00_);_(* \(#,##0.00\);_(* "-"??_);_(@_)</c:formatCode>
                <c:ptCount val="5"/>
                <c:pt idx="0">
                  <c:v>800</c:v>
                </c:pt>
                <c:pt idx="1">
                  <c:v>950</c:v>
                </c:pt>
                <c:pt idx="2">
                  <c:v>1200</c:v>
                </c:pt>
                <c:pt idx="3">
                  <c:v>3000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B-4F59-A333-1CC1A3906ABE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Water and Electricity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Budget'!$C$7:$G$7</c:f>
              <c:numCache>
                <c:formatCode>_(* #,##0.00_);_(* \(#,##0.00\);_(* "-"??_);_(@_)</c:formatCode>
                <c:ptCount val="5"/>
                <c:pt idx="0">
                  <c:v>1500</c:v>
                </c:pt>
                <c:pt idx="1">
                  <c:v>2300</c:v>
                </c:pt>
                <c:pt idx="2">
                  <c:v>2000</c:v>
                </c:pt>
                <c:pt idx="3">
                  <c:v>2250</c:v>
                </c:pt>
                <c:pt idx="4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B-4F59-A333-1CC1A3906ABE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Collage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Budget'!$C$8:$G$8</c:f>
              <c:numCache>
                <c:formatCode>_(* #,##0.00_);_(* \(#,##0.00\);_(* "-"??_);_(@_)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B-4F59-A333-1CC1A3906ABE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Budget'!$C$9:$G$9</c:f>
              <c:numCache>
                <c:formatCode>_(* #,##0.00_);_(* \(#,##0.00\);_(* "-"??_);_(@_)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6500</c:v>
                </c:pt>
                <c:pt idx="3">
                  <c:v>10000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B-4F59-A333-1CC1A3906ABE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Budget'!$C$10:$G$10</c:f>
              <c:numCache>
                <c:formatCode>_(* #,##0.00_);_(* \(#,##0.00\);_(* "-"??_);_(@_)</c:formatCode>
                <c:ptCount val="5"/>
                <c:pt idx="0">
                  <c:v>16000</c:v>
                </c:pt>
                <c:pt idx="1">
                  <c:v>12500</c:v>
                </c:pt>
                <c:pt idx="2">
                  <c:v>13350</c:v>
                </c:pt>
                <c:pt idx="3">
                  <c:v>15240</c:v>
                </c:pt>
                <c:pt idx="4">
                  <c:v>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B-4F59-A333-1CC1A3906ABE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Budget'!$C$4:$G$4</c:f>
              <c:numCache>
                <c:formatCode>mmm\-yy</c:formatCode>
                <c:ptCount val="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</c:numCache>
            </c:numRef>
          </c:cat>
          <c:val>
            <c:numRef>
              <c:f>'Monthly Budget'!$C$11:$G$11</c:f>
              <c:numCache>
                <c:formatCode>_(* #,##0.00_);_(* \(#,##0.00\);_(* "-"??_);_(@_)</c:formatCode>
                <c:ptCount val="5"/>
                <c:pt idx="0">
                  <c:v>25000</c:v>
                </c:pt>
                <c:pt idx="1">
                  <c:v>1200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BB-4F59-A333-1CC1A390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241408"/>
        <c:axId val="1601301920"/>
      </c:barChart>
      <c:dateAx>
        <c:axId val="1597241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01920"/>
        <c:crosses val="autoZero"/>
        <c:auto val="1"/>
        <c:lblOffset val="100"/>
        <c:baseTimeUnit val="months"/>
      </c:dateAx>
      <c:valAx>
        <c:axId val="1601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Budget'!$C$5,'Monthly Budget'!$E$5,'Monthly Budget'!$G$5)</c:f>
              <c:numCache>
                <c:formatCode>_("₹"* #,##0.00_);_("₹"* \(#,##0.00\);_("₹"* "-"??_);_(@_)</c:formatCode>
                <c:ptCount val="3"/>
                <c:pt idx="0">
                  <c:v>12000</c:v>
                </c:pt>
                <c:pt idx="1">
                  <c:v>13500</c:v>
                </c:pt>
                <c:pt idx="2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B-4637-B401-5FFAAB05B067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Budget'!$C$6,'Monthly Budget'!$E$6,'Monthly Budget'!$G$6)</c:f>
              <c:numCache>
                <c:formatCode>_(* #,##0.00_);_(* \(#,##0.00\);_(* "-"??_);_(@_)</c:formatCode>
                <c:ptCount val="3"/>
                <c:pt idx="0">
                  <c:v>800</c:v>
                </c:pt>
                <c:pt idx="1">
                  <c:v>1200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B-4637-B401-5FFAAB05B067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Water and 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Budget'!$C$7,'Monthly Budget'!$E$7,'Monthly Budget'!$G$7)</c:f>
              <c:numCache>
                <c:formatCode>_(* #,##0.00_);_(* \(#,##0.00\);_(* "-"??_);_(@_)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B-4637-B401-5FFAAB05B067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Collage Fee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Budget'!$C$8,'Monthly Budget'!$E$8,'Monthly Budget'!$G$8)</c:f>
              <c:numCache>
                <c:formatCode>_(* #,##0.00_);_(* \(#,##0.00\);_(* "-"??_);_(@_)</c:formatCode>
                <c:ptCount val="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B-4637-B401-5FFAAB05B067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Budget'!$C$9,'Monthly Budget'!$E$9,'Monthly Budget'!$G$9)</c:f>
              <c:numCache>
                <c:formatCode>_(* #,##0.00_);_(* \(#,##0.00\);_(* "-"??_);_(@_)</c:formatCode>
                <c:ptCount val="3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B-4637-B401-5FFAAB05B067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Budget'!$C$10,'Monthly Budget'!$E$10,'Monthly Budget'!$G$10)</c:f>
              <c:numCache>
                <c:formatCode>_(* #,##0.00_);_(* \(#,##0.00\);_(* "-"??_);_(@_)</c:formatCode>
                <c:ptCount val="3"/>
                <c:pt idx="0">
                  <c:v>16000</c:v>
                </c:pt>
                <c:pt idx="1">
                  <c:v>13350</c:v>
                </c:pt>
                <c:pt idx="2">
                  <c:v>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B-4637-B401-5FFAAB05B067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('Monthly Budget'!$C$4,'Monthly Budget'!$E$4,'Monthly Budget'!$G$4)</c:f>
              <c:numCache>
                <c:formatCode>mmm\-yy</c:formatCode>
                <c:ptCount val="3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</c:numCache>
            </c:numRef>
          </c:cat>
          <c:val>
            <c:numRef>
              <c:f>('Monthly Budget'!$C$11,'Monthly Budget'!$E$11,'Monthly Budget'!$G$11)</c:f>
              <c:numCache>
                <c:formatCode>_(* #,##0.00_);_(* \(#,##0.00\);_(* "-"??_);_(@_)</c:formatCode>
                <c:ptCount val="3"/>
                <c:pt idx="0">
                  <c:v>25000</c:v>
                </c:pt>
                <c:pt idx="1">
                  <c:v>650</c:v>
                </c:pt>
                <c:pt idx="2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2B-4637-B401-5FFAAB05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24559"/>
        <c:axId val="487917839"/>
      </c:barChart>
      <c:catAx>
        <c:axId val="487924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17839"/>
        <c:crosses val="autoZero"/>
        <c:auto val="0"/>
        <c:lblAlgn val="ctr"/>
        <c:lblOffset val="100"/>
        <c:noMultiLvlLbl val="0"/>
      </c:catAx>
      <c:valAx>
        <c:axId val="4879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hyperlink" Target="http://pixabay.com/en/indian-currency-symbol-rupees-389006/" TargetMode="External"/><Relationship Id="rId1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7DF30-A326-40F7-9499-CBC26F709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4E0D7-025D-43CA-A9FE-3322A772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106276</xdr:colOff>
      <xdr:row>0</xdr:row>
      <xdr:rowOff>0</xdr:rowOff>
    </xdr:from>
    <xdr:to>
      <xdr:col>1</xdr:col>
      <xdr:colOff>1021831</xdr:colOff>
      <xdr:row>2</xdr:row>
      <xdr:rowOff>173420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E8FC6A-CCCD-B694-DABB-1A3832721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/>
        <a:stretch/>
      </xdr:blipFill>
      <xdr:spPr>
        <a:xfrm>
          <a:off x="758297" y="0"/>
          <a:ext cx="915555" cy="534781"/>
        </a:xfrm>
        <a:prstGeom prst="rect">
          <a:avLst/>
        </a:prstGeom>
      </xdr:spPr>
    </xdr:pic>
    <xdr:clientData/>
  </xdr:twoCellAnchor>
  <xdr:twoCellAnchor>
    <xdr:from>
      <xdr:col>8</xdr:col>
      <xdr:colOff>840554</xdr:colOff>
      <xdr:row>0</xdr:row>
      <xdr:rowOff>0</xdr:rowOff>
    </xdr:from>
    <xdr:to>
      <xdr:col>16</xdr:col>
      <xdr:colOff>259235</xdr:colOff>
      <xdr:row>14</xdr:row>
      <xdr:rowOff>142973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597820-AC77-D3E1-0D92-71570A3CB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840557</xdr:colOff>
      <xdr:row>14</xdr:row>
      <xdr:rowOff>85626</xdr:rowOff>
    </xdr:from>
    <xdr:to>
      <xdr:col>16</xdr:col>
      <xdr:colOff>259237</xdr:colOff>
      <xdr:row>29</xdr:row>
      <xdr:rowOff>47919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9D5A2-9336-B9F7-1BE3-DE03378C9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691298</xdr:colOff>
      <xdr:row>18</xdr:row>
      <xdr:rowOff>140616</xdr:rowOff>
    </xdr:from>
    <xdr:to>
      <xdr:col>8</xdr:col>
      <xdr:colOff>636309</xdr:colOff>
      <xdr:row>33</xdr:row>
      <xdr:rowOff>165754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715E0-8793-57B7-4C7A-4F2EEB205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EF38-6344-4CA1-A1B4-7D7A72BF707B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="97" zoomScaleNormal="145" workbookViewId="0">
      <selection activeCell="S3" sqref="S3"/>
    </sheetView>
  </sheetViews>
  <sheetFormatPr defaultRowHeight="14.4" x14ac:dyDescent="0.3"/>
  <cols>
    <col min="1" max="1" width="9.5546875" customWidth="1"/>
    <col min="2" max="2" width="22.5546875" bestFit="1" customWidth="1"/>
    <col min="3" max="3" width="13.88671875" bestFit="1" customWidth="1"/>
    <col min="4" max="6" width="13.44140625" bestFit="1" customWidth="1"/>
    <col min="7" max="7" width="13.44140625" customWidth="1"/>
    <col min="8" max="8" width="13.88671875" bestFit="1" customWidth="1"/>
    <col min="9" max="9" width="12.5546875" bestFit="1" customWidth="1"/>
  </cols>
  <sheetData>
    <row r="1" spans="2:9" ht="14.4" customHeight="1" x14ac:dyDescent="0.3">
      <c r="B1" s="25" t="s">
        <v>0</v>
      </c>
      <c r="C1" s="25"/>
      <c r="D1" s="25"/>
      <c r="E1" s="25"/>
      <c r="F1" s="25"/>
      <c r="G1" s="25"/>
      <c r="H1" s="25"/>
      <c r="I1" s="25"/>
    </row>
    <row r="2" spans="2:9" ht="14.4" customHeight="1" x14ac:dyDescent="0.3">
      <c r="B2" s="25"/>
      <c r="C2" s="25"/>
      <c r="D2" s="25"/>
      <c r="E2" s="25"/>
      <c r="F2" s="25"/>
      <c r="G2" s="25"/>
      <c r="H2" s="25"/>
      <c r="I2" s="25"/>
    </row>
    <row r="3" spans="2:9" x14ac:dyDescent="0.3">
      <c r="B3" s="26"/>
      <c r="C3" s="26"/>
      <c r="D3" s="26"/>
      <c r="E3" s="26"/>
      <c r="F3" s="26"/>
      <c r="G3" s="26"/>
      <c r="H3" s="26"/>
      <c r="I3" s="26"/>
    </row>
    <row r="4" spans="2:9" ht="15" thickBot="1" x14ac:dyDescent="0.35">
      <c r="B4" s="15" t="s">
        <v>1</v>
      </c>
      <c r="C4" s="18">
        <v>42370</v>
      </c>
      <c r="D4" s="19">
        <v>42401</v>
      </c>
      <c r="E4" s="19">
        <v>42430</v>
      </c>
      <c r="F4" s="19">
        <v>42461</v>
      </c>
      <c r="G4" s="19">
        <v>42491</v>
      </c>
      <c r="H4" s="19" t="s">
        <v>7</v>
      </c>
      <c r="I4" s="19" t="s">
        <v>8</v>
      </c>
    </row>
    <row r="5" spans="2:9" ht="15" thickTop="1" x14ac:dyDescent="0.3">
      <c r="B5" s="16" t="s">
        <v>2</v>
      </c>
      <c r="C5" s="20">
        <v>12000</v>
      </c>
      <c r="D5" s="21">
        <v>12500</v>
      </c>
      <c r="E5" s="21">
        <v>13500</v>
      </c>
      <c r="F5" s="21">
        <v>14000</v>
      </c>
      <c r="G5" s="21">
        <v>14500</v>
      </c>
      <c r="H5" s="4">
        <f t="shared" ref="H5:H11" si="0">SUM(C5:G5)</f>
        <v>66500</v>
      </c>
      <c r="I5" s="11">
        <f t="shared" ref="I5:I11" si="1">H5/$H$12</f>
        <v>0.25813213259840073</v>
      </c>
    </row>
    <row r="6" spans="2:9" x14ac:dyDescent="0.3">
      <c r="B6" s="17" t="s">
        <v>4</v>
      </c>
      <c r="C6" s="22">
        <v>800</v>
      </c>
      <c r="D6" s="23">
        <v>950</v>
      </c>
      <c r="E6" s="23">
        <v>1200</v>
      </c>
      <c r="F6" s="23">
        <v>3000</v>
      </c>
      <c r="G6" s="23">
        <v>2500</v>
      </c>
      <c r="H6" s="7">
        <f t="shared" si="0"/>
        <v>8450</v>
      </c>
      <c r="I6" s="11">
        <f t="shared" si="1"/>
        <v>3.2800248427917088E-2</v>
      </c>
    </row>
    <row r="7" spans="2:9" x14ac:dyDescent="0.3">
      <c r="B7" s="17" t="s">
        <v>18</v>
      </c>
      <c r="C7" s="22">
        <v>1500</v>
      </c>
      <c r="D7" s="23">
        <v>2300</v>
      </c>
      <c r="E7" s="23">
        <v>2000</v>
      </c>
      <c r="F7" s="23">
        <v>2250</v>
      </c>
      <c r="G7" s="23">
        <v>2670</v>
      </c>
      <c r="H7" s="7">
        <f t="shared" si="0"/>
        <v>10720</v>
      </c>
      <c r="I7" s="11">
        <f t="shared" si="1"/>
        <v>4.1611676112103098E-2</v>
      </c>
    </row>
    <row r="8" spans="2:9" ht="16.8" customHeight="1" x14ac:dyDescent="0.3">
      <c r="B8" s="17" t="s">
        <v>16</v>
      </c>
      <c r="C8" s="22">
        <v>10000</v>
      </c>
      <c r="D8" s="23">
        <v>10000</v>
      </c>
      <c r="E8" s="23">
        <v>10000</v>
      </c>
      <c r="F8" s="23">
        <v>10000</v>
      </c>
      <c r="G8" s="23">
        <v>10000</v>
      </c>
      <c r="H8" s="7">
        <f t="shared" si="0"/>
        <v>50000</v>
      </c>
      <c r="I8" s="11">
        <f t="shared" si="1"/>
        <v>0.19408431022436146</v>
      </c>
    </row>
    <row r="9" spans="2:9" x14ac:dyDescent="0.3">
      <c r="B9" s="17" t="s">
        <v>5</v>
      </c>
      <c r="C9" s="22">
        <v>5000</v>
      </c>
      <c r="D9" s="23">
        <v>5000</v>
      </c>
      <c r="E9" s="23">
        <v>6500</v>
      </c>
      <c r="F9" s="23">
        <v>10000</v>
      </c>
      <c r="G9" s="23">
        <v>5000</v>
      </c>
      <c r="H9" s="7">
        <f t="shared" si="0"/>
        <v>31500</v>
      </c>
      <c r="I9" s="11">
        <f t="shared" si="1"/>
        <v>0.12227311544134772</v>
      </c>
    </row>
    <row r="10" spans="2:9" x14ac:dyDescent="0.3">
      <c r="B10" s="17" t="s">
        <v>6</v>
      </c>
      <c r="C10" s="22">
        <v>16000</v>
      </c>
      <c r="D10" s="23">
        <v>12500</v>
      </c>
      <c r="E10" s="23">
        <v>13350</v>
      </c>
      <c r="F10" s="23">
        <v>15240</v>
      </c>
      <c r="G10" s="23">
        <v>5210</v>
      </c>
      <c r="H10" s="7">
        <f t="shared" si="0"/>
        <v>62300</v>
      </c>
      <c r="I10" s="11">
        <f t="shared" si="1"/>
        <v>0.24182905053955439</v>
      </c>
    </row>
    <row r="11" spans="2:9" x14ac:dyDescent="0.3">
      <c r="B11" s="17" t="s">
        <v>3</v>
      </c>
      <c r="C11" s="22">
        <v>25000</v>
      </c>
      <c r="D11" s="23">
        <v>1200</v>
      </c>
      <c r="E11" s="23">
        <v>650</v>
      </c>
      <c r="F11" s="23">
        <v>650</v>
      </c>
      <c r="G11" s="23">
        <v>650</v>
      </c>
      <c r="H11" s="7">
        <f t="shared" si="0"/>
        <v>28150</v>
      </c>
      <c r="I11" s="11">
        <f t="shared" si="1"/>
        <v>0.1092694666563155</v>
      </c>
    </row>
    <row r="12" spans="2:9" x14ac:dyDescent="0.3">
      <c r="B12" s="17" t="s">
        <v>7</v>
      </c>
      <c r="C12" s="5">
        <f t="shared" ref="C12:H12" si="2">SUM(C5:C11)</f>
        <v>70300</v>
      </c>
      <c r="D12" s="6">
        <f>SUM(D5:D11)</f>
        <v>44450</v>
      </c>
      <c r="E12" s="6">
        <f t="shared" si="2"/>
        <v>47200</v>
      </c>
      <c r="F12" s="6">
        <f t="shared" si="2"/>
        <v>55140</v>
      </c>
      <c r="G12" s="6">
        <f t="shared" si="2"/>
        <v>40530</v>
      </c>
      <c r="H12" s="6">
        <f t="shared" si="2"/>
        <v>257620</v>
      </c>
      <c r="I12" s="12">
        <f>SUM(I5:I11)</f>
        <v>0.99999999999999989</v>
      </c>
    </row>
    <row r="13" spans="2:9" ht="15" thickBot="1" x14ac:dyDescent="0.35">
      <c r="B13" s="1"/>
      <c r="C13" s="1"/>
      <c r="D13" s="1"/>
      <c r="E13" s="1"/>
      <c r="F13" s="1"/>
      <c r="G13" s="1"/>
      <c r="H13" s="1"/>
      <c r="I13" s="1"/>
    </row>
    <row r="14" spans="2:9" ht="15.6" thickTop="1" thickBot="1" x14ac:dyDescent="0.35">
      <c r="B14" s="14" t="s">
        <v>9</v>
      </c>
      <c r="C14" s="9">
        <f>MIN($C4:$C12)</f>
        <v>800</v>
      </c>
      <c r="D14" s="9">
        <f>MIN(D5:D11)</f>
        <v>950</v>
      </c>
      <c r="E14" s="9">
        <f>MIN($E5:$E11)</f>
        <v>650</v>
      </c>
      <c r="F14" s="9">
        <f>MIN(F5:F11)</f>
        <v>650</v>
      </c>
      <c r="G14" s="9">
        <f>MIN(G5:G11)</f>
        <v>650</v>
      </c>
      <c r="H14" s="9">
        <f>MIN(H5:H11)</f>
        <v>8450</v>
      </c>
      <c r="I14" s="1"/>
    </row>
    <row r="15" spans="2:9" ht="15.6" thickTop="1" thickBot="1" x14ac:dyDescent="0.35">
      <c r="B15" s="14" t="s">
        <v>10</v>
      </c>
      <c r="C15" s="9">
        <f t="shared" ref="C15:H15" si="3">MAX(C5:C11)</f>
        <v>25000</v>
      </c>
      <c r="D15" s="9">
        <f t="shared" si="3"/>
        <v>12500</v>
      </c>
      <c r="E15" s="9">
        <f t="shared" si="3"/>
        <v>13500</v>
      </c>
      <c r="F15" s="24">
        <f t="shared" si="3"/>
        <v>15240</v>
      </c>
      <c r="G15" s="24">
        <f t="shared" si="3"/>
        <v>14500</v>
      </c>
      <c r="H15" s="9">
        <f t="shared" si="3"/>
        <v>66500</v>
      </c>
      <c r="I15" s="1"/>
    </row>
    <row r="16" spans="2:9" ht="15.6" thickTop="1" thickBot="1" x14ac:dyDescent="0.35">
      <c r="B16" s="14" t="s">
        <v>11</v>
      </c>
      <c r="C16" s="13">
        <f>AVERAGE(C12:E12)</f>
        <v>53983.333333333336</v>
      </c>
      <c r="D16" s="13"/>
      <c r="E16" s="13"/>
      <c r="F16" s="13"/>
      <c r="G16" s="13"/>
      <c r="H16" s="13"/>
      <c r="I16" s="1"/>
    </row>
    <row r="17" spans="2:9" ht="15.6" thickTop="1" thickBot="1" x14ac:dyDescent="0.35">
      <c r="B17" s="14" t="s">
        <v>12</v>
      </c>
      <c r="C17" s="1">
        <f t="shared" ref="C17:H17" si="4">COUNT(C5:C11)</f>
        <v>7</v>
      </c>
      <c r="D17" s="1">
        <f t="shared" si="4"/>
        <v>7</v>
      </c>
      <c r="E17" s="1">
        <f t="shared" si="4"/>
        <v>7</v>
      </c>
      <c r="F17" s="1">
        <f t="shared" si="4"/>
        <v>7</v>
      </c>
      <c r="G17" s="1">
        <f t="shared" si="4"/>
        <v>7</v>
      </c>
      <c r="H17" s="1">
        <f t="shared" si="4"/>
        <v>7</v>
      </c>
      <c r="I17" s="1"/>
    </row>
    <row r="18" spans="2:9" ht="15.6" thickTop="1" thickBot="1" x14ac:dyDescent="0.35">
      <c r="B18" s="14" t="s">
        <v>13</v>
      </c>
      <c r="C18" s="9">
        <f t="shared" ref="C18:I18" si="5">SUM(C5:C11)</f>
        <v>70300</v>
      </c>
      <c r="D18" s="9">
        <f t="shared" si="5"/>
        <v>44450</v>
      </c>
      <c r="E18" s="9">
        <f t="shared" si="5"/>
        <v>47200</v>
      </c>
      <c r="F18" s="24">
        <f t="shared" si="5"/>
        <v>55140</v>
      </c>
      <c r="G18" s="24">
        <f t="shared" si="5"/>
        <v>40530</v>
      </c>
      <c r="H18" s="9">
        <f t="shared" si="5"/>
        <v>257620</v>
      </c>
      <c r="I18" s="10">
        <f t="shared" si="5"/>
        <v>0.99999999999999989</v>
      </c>
    </row>
    <row r="19" spans="2:9" ht="15" thickTop="1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B20" s="2" t="s">
        <v>17</v>
      </c>
      <c r="C20" s="8">
        <f>SUM(H5:H11)</f>
        <v>257620</v>
      </c>
      <c r="E20" s="1"/>
      <c r="F20" s="1"/>
      <c r="G20" s="1"/>
      <c r="H20" s="1"/>
      <c r="I20" s="1"/>
    </row>
    <row r="21" spans="2:9" x14ac:dyDescent="0.3">
      <c r="B21" s="2" t="s">
        <v>14</v>
      </c>
      <c r="C21" s="3">
        <v>0.4</v>
      </c>
      <c r="D21" s="1"/>
      <c r="E21" s="1"/>
      <c r="F21" s="1"/>
      <c r="G21" s="1"/>
      <c r="H21" s="1"/>
      <c r="I21" s="1"/>
    </row>
    <row r="22" spans="2:9" x14ac:dyDescent="0.3">
      <c r="B22" s="2" t="s">
        <v>15</v>
      </c>
      <c r="C22" s="8">
        <f>SUM(C20, C20*C21)</f>
        <v>360668</v>
      </c>
      <c r="D22" s="1"/>
      <c r="E22" s="1"/>
      <c r="F22" s="1"/>
      <c r="G22" s="1"/>
      <c r="H22" s="1"/>
      <c r="I22" s="1"/>
    </row>
  </sheetData>
  <sortState xmlns:xlrd2="http://schemas.microsoft.com/office/spreadsheetml/2017/richdata2" ref="B5:I12">
    <sortCondition descending="1" ref="E5:E12"/>
  </sortState>
  <mergeCells count="1">
    <mergeCell ref="B1:I3"/>
  </mergeCells>
  <pageMargins left="0.7" right="0.7" top="0.75" bottom="0.75" header="0.3" footer="0.3"/>
  <pageSetup orientation="portrait" verticalDpi="300" r:id="rId1"/>
  <ignoredErrors>
    <ignoredError sqref="C12 D14 C15:E15 C17:E17 C18:D18 E12:F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Karunya Gupta</cp:lastModifiedBy>
  <dcterms:created xsi:type="dcterms:W3CDTF">2016-01-05T21:48:39Z</dcterms:created>
  <dcterms:modified xsi:type="dcterms:W3CDTF">2025-06-15T17:16:33Z</dcterms:modified>
</cp:coreProperties>
</file>