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epLearning\BachelorDeepLearning\"/>
    </mc:Choice>
  </mc:AlternateContent>
  <xr:revisionPtr revIDLastSave="0" documentId="13_ncr:1_{14ADF04C-65B7-4198-BEAD-7F2B5B3EC073}" xr6:coauthVersionLast="36" xr6:coauthVersionMax="36" xr10:uidLastSave="{00000000-0000-0000-0000-000000000000}"/>
  <bookViews>
    <workbookView xWindow="0" yWindow="0" windowWidth="21570" windowHeight="7830" xr2:uid="{ECFE8D78-8667-41E9-8136-7DC8CFD6C2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22" i="1"/>
  <c r="Q10" i="1"/>
  <c r="P10" i="1"/>
  <c r="N7" i="1"/>
  <c r="F7" i="1"/>
  <c r="E7" i="1"/>
  <c r="N21" i="1"/>
  <c r="R21" i="1" s="1"/>
  <c r="N20" i="1"/>
  <c r="Q20" i="1" s="1"/>
  <c r="N4" i="1"/>
  <c r="R4" i="1" s="1"/>
  <c r="N5" i="1"/>
  <c r="P5" i="1" s="1"/>
  <c r="C6" i="1"/>
  <c r="P21" i="1" l="1"/>
  <c r="Q21" i="1"/>
  <c r="E6" i="1"/>
  <c r="R22" i="1"/>
  <c r="P22" i="1"/>
  <c r="Q22" i="1"/>
  <c r="R20" i="1"/>
  <c r="Q6" i="1"/>
  <c r="R24" i="1"/>
  <c r="R26" i="1" s="1"/>
  <c r="R27" i="1" s="1"/>
  <c r="P20" i="1"/>
  <c r="N23" i="1"/>
  <c r="P23" i="1" s="1"/>
  <c r="R5" i="1"/>
  <c r="P4" i="1"/>
  <c r="Q5" i="1"/>
  <c r="Q4" i="1"/>
  <c r="G7" i="1"/>
  <c r="G6" i="1"/>
  <c r="C5" i="1"/>
  <c r="F5" i="1" s="1"/>
  <c r="C4" i="1"/>
  <c r="G4" i="1" s="1"/>
  <c r="P28" i="1" l="1"/>
  <c r="P6" i="1"/>
  <c r="R6" i="1"/>
  <c r="R23" i="1"/>
  <c r="Q23" i="1"/>
  <c r="Q24" i="1"/>
  <c r="Q26" i="1" s="1"/>
  <c r="Q27" i="1" s="1"/>
  <c r="P24" i="1"/>
  <c r="S24" i="1" s="1"/>
  <c r="Q8" i="1"/>
  <c r="Q11" i="1" s="1"/>
  <c r="R8" i="1"/>
  <c r="R10" i="1" s="1"/>
  <c r="R11" i="1" s="1"/>
  <c r="P8" i="1"/>
  <c r="S8" i="1" s="1"/>
  <c r="E5" i="1"/>
  <c r="F4" i="1"/>
  <c r="E4" i="1"/>
  <c r="F6" i="1"/>
  <c r="F8" i="1" s="1"/>
  <c r="G5" i="1"/>
  <c r="G8" i="1" s="1"/>
  <c r="G10" i="1" s="1"/>
  <c r="G11" i="1" s="1"/>
  <c r="P26" i="1" l="1"/>
  <c r="P27" i="1" s="1"/>
  <c r="R7" i="1"/>
  <c r="Q7" i="1"/>
  <c r="P7" i="1"/>
  <c r="S31" i="1"/>
  <c r="S30" i="1"/>
  <c r="S29" i="1"/>
  <c r="S15" i="1"/>
  <c r="S14" i="1"/>
  <c r="S13" i="1"/>
  <c r="P11" i="1"/>
  <c r="E8" i="1"/>
  <c r="E10" i="1" s="1"/>
  <c r="E11" i="1" s="1"/>
  <c r="F10" i="1"/>
  <c r="F11" i="1" s="1"/>
  <c r="H8" i="1" l="1"/>
  <c r="H14" i="1" l="1"/>
  <c r="H13" i="1"/>
  <c r="H15" i="1"/>
</calcChain>
</file>

<file path=xl/sharedStrings.xml><?xml version="1.0" encoding="utf-8"?>
<sst xmlns="http://schemas.openxmlformats.org/spreadsheetml/2006/main" count="30" uniqueCount="10">
  <si>
    <t>nopolyp</t>
  </si>
  <si>
    <t>test</t>
  </si>
  <si>
    <t>train</t>
  </si>
  <si>
    <t>valid</t>
  </si>
  <si>
    <t>inall</t>
  </si>
  <si>
    <t>nopolypsplit</t>
  </si>
  <si>
    <t>polypsplit</t>
  </si>
  <si>
    <t>10% NP</t>
  </si>
  <si>
    <t>2% NP</t>
  </si>
  <si>
    <t>100% 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</si>
</sst>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56534-8257-469B-83D6-CE6A4C2A8C53}">
  <dimension ref="B1:S31"/>
  <sheetViews>
    <sheetView tabSelected="1" topLeftCell="B1" workbookViewId="0">
      <selection activeCell="T7" sqref="T7"/>
    </sheetView>
  </sheetViews>
  <sheetFormatPr defaultRowHeight="15" x14ac:dyDescent="0.25"/>
  <cols>
    <col min="4" max="4" width="10" customWidth="1"/>
    <col min="10" max="10" width="12.140625" bestFit="1" customWidth="1"/>
    <col min="16" max="16" width="12.140625" bestFit="1" customWidth="1"/>
  </cols>
  <sheetData>
    <row r="1" spans="2:19" x14ac:dyDescent="0.25">
      <c r="B1" s="2" t="s">
        <v>9</v>
      </c>
      <c r="C1" s="2"/>
      <c r="I1" s="2"/>
      <c r="M1" s="2" t="s">
        <v>8</v>
      </c>
    </row>
    <row r="2" spans="2:19" x14ac:dyDescent="0.25">
      <c r="E2" t="s">
        <v>1</v>
      </c>
      <c r="F2" t="s">
        <v>2</v>
      </c>
      <c r="G2" t="s">
        <v>3</v>
      </c>
      <c r="P2" t="s">
        <v>1</v>
      </c>
      <c r="Q2" t="s">
        <v>2</v>
      </c>
      <c r="R2" t="s">
        <v>3</v>
      </c>
    </row>
    <row r="3" spans="2:19" x14ac:dyDescent="0.25">
      <c r="E3">
        <v>0.1</v>
      </c>
      <c r="F3">
        <v>0.7</v>
      </c>
      <c r="G3">
        <v>0.2</v>
      </c>
      <c r="P3">
        <v>0.1</v>
      </c>
      <c r="Q3">
        <v>0.7</v>
      </c>
      <c r="R3">
        <v>0.2</v>
      </c>
    </row>
    <row r="4" spans="2:19" x14ac:dyDescent="0.25">
      <c r="B4" t="s">
        <v>1</v>
      </c>
      <c r="C4">
        <f>104*2</f>
        <v>208</v>
      </c>
      <c r="E4">
        <f>C4*E3</f>
        <v>20.8</v>
      </c>
      <c r="F4">
        <f>C4*F3</f>
        <v>145.6</v>
      </c>
      <c r="G4">
        <f>C4*G3</f>
        <v>41.6</v>
      </c>
      <c r="M4" t="s">
        <v>1</v>
      </c>
      <c r="N4">
        <f>104*2</f>
        <v>208</v>
      </c>
      <c r="P4">
        <f>N4*P3</f>
        <v>20.8</v>
      </c>
      <c r="Q4">
        <f>N4*Q3</f>
        <v>145.6</v>
      </c>
      <c r="R4">
        <f>N4*R3</f>
        <v>41.6</v>
      </c>
    </row>
    <row r="5" spans="2:19" x14ac:dyDescent="0.25">
      <c r="B5" t="s">
        <v>2</v>
      </c>
      <c r="C5">
        <f>828*2</f>
        <v>1656</v>
      </c>
      <c r="E5">
        <f>C5*E3</f>
        <v>165.60000000000002</v>
      </c>
      <c r="F5">
        <f>F3*C5</f>
        <v>1159.1999999999998</v>
      </c>
      <c r="G5">
        <f>C5*G3</f>
        <v>331.20000000000005</v>
      </c>
      <c r="M5" t="s">
        <v>2</v>
      </c>
      <c r="N5">
        <f>828*2</f>
        <v>1656</v>
      </c>
      <c r="P5">
        <f>N5*P3</f>
        <v>165.60000000000002</v>
      </c>
      <c r="Q5">
        <f>Q3*N5</f>
        <v>1159.1999999999998</v>
      </c>
      <c r="R5">
        <f>N5*R3</f>
        <v>331.20000000000005</v>
      </c>
    </row>
    <row r="6" spans="2:19" x14ac:dyDescent="0.25">
      <c r="B6" t="s">
        <v>0</v>
      </c>
      <c r="C6">
        <f>2280*2</f>
        <v>4560</v>
      </c>
      <c r="E6">
        <f>C6*E3</f>
        <v>456</v>
      </c>
      <c r="F6">
        <f>C6*F3</f>
        <v>3192</v>
      </c>
      <c r="G6">
        <f>C6*G3</f>
        <v>912</v>
      </c>
      <c r="M6" t="s">
        <v>0</v>
      </c>
      <c r="N6">
        <f>C6*0.02</f>
        <v>91.2</v>
      </c>
      <c r="P6">
        <f>N6*P3</f>
        <v>9.120000000000001</v>
      </c>
      <c r="Q6">
        <f>N6*Q3</f>
        <v>63.839999999999996</v>
      </c>
      <c r="R6">
        <f>N6*R3</f>
        <v>18.240000000000002</v>
      </c>
    </row>
    <row r="7" spans="2:19" x14ac:dyDescent="0.25">
      <c r="B7" t="s">
        <v>4</v>
      </c>
      <c r="C7">
        <v>6424</v>
      </c>
      <c r="E7">
        <f>C7*E3</f>
        <v>642.40000000000009</v>
      </c>
      <c r="F7">
        <f>C7*F3</f>
        <v>4496.7999999999993</v>
      </c>
      <c r="G7">
        <f>C7*G3</f>
        <v>1284.8000000000002</v>
      </c>
      <c r="M7" t="s">
        <v>4</v>
      </c>
      <c r="N7">
        <f>N4+N5+N6</f>
        <v>1955.2</v>
      </c>
      <c r="P7">
        <f>N7*P3</f>
        <v>195.52</v>
      </c>
      <c r="Q7">
        <f>N7*Q3</f>
        <v>1368.6399999999999</v>
      </c>
      <c r="R7">
        <f>N7*R3</f>
        <v>391.04</v>
      </c>
    </row>
    <row r="8" spans="2:19" x14ac:dyDescent="0.25">
      <c r="E8">
        <f>E6+E5+E4</f>
        <v>642.4</v>
      </c>
      <c r="F8">
        <f>F6+F5+F4</f>
        <v>4496.8</v>
      </c>
      <c r="G8">
        <f>G6+G5+G4</f>
        <v>1284.8</v>
      </c>
      <c r="H8">
        <f>E8+F8+G8</f>
        <v>6424</v>
      </c>
      <c r="P8">
        <f>P6+P5+P4</f>
        <v>195.52000000000004</v>
      </c>
      <c r="Q8">
        <f>Q6+Q5+Q4</f>
        <v>1368.6399999999996</v>
      </c>
      <c r="R8">
        <f>R6+R5+R4</f>
        <v>391.04000000000008</v>
      </c>
      <c r="S8">
        <f>P8+Q8+R8</f>
        <v>1955.1999999999998</v>
      </c>
    </row>
    <row r="10" spans="2:19" x14ac:dyDescent="0.25">
      <c r="D10" t="s">
        <v>5</v>
      </c>
      <c r="E10">
        <f>E6/E8</f>
        <v>0.70983810709838113</v>
      </c>
      <c r="F10">
        <f>F6/F8</f>
        <v>0.70983810709838102</v>
      </c>
      <c r="G10">
        <f>G6/G8</f>
        <v>0.70983810709838113</v>
      </c>
      <c r="O10" t="s">
        <v>5</v>
      </c>
      <c r="P10">
        <f>P6/P8</f>
        <v>4.6644844517184939E-2</v>
      </c>
      <c r="Q10">
        <f>Q6/Q8</f>
        <v>4.6644844517184952E-2</v>
      </c>
      <c r="R10">
        <f>R6/R8</f>
        <v>4.6644844517184939E-2</v>
      </c>
    </row>
    <row r="11" spans="2:19" x14ac:dyDescent="0.25">
      <c r="D11" t="s">
        <v>6</v>
      </c>
      <c r="E11">
        <f>1-E10</f>
        <v>0.29016189290161887</v>
      </c>
      <c r="F11">
        <f t="shared" ref="F11:G11" si="0">1-F10</f>
        <v>0.29016189290161898</v>
      </c>
      <c r="G11">
        <f t="shared" si="0"/>
        <v>0.29016189290161887</v>
      </c>
      <c r="O11" t="s">
        <v>6</v>
      </c>
      <c r="P11">
        <f>1-P10</f>
        <v>0.95335515548281502</v>
      </c>
      <c r="Q11">
        <f t="shared" ref="Q11:R11" si="1">1-Q10</f>
        <v>0.95335515548281502</v>
      </c>
      <c r="R11">
        <f t="shared" si="1"/>
        <v>0.95335515548281502</v>
      </c>
    </row>
    <row r="13" spans="2:19" x14ac:dyDescent="0.25">
      <c r="H13" s="1">
        <f>1286/H8</f>
        <v>0.20018679950186799</v>
      </c>
      <c r="S13" s="1">
        <f>1286/S8</f>
        <v>0.65773322422258595</v>
      </c>
    </row>
    <row r="14" spans="2:19" x14ac:dyDescent="0.25">
      <c r="H14" s="1">
        <f>4496/H8</f>
        <v>0.69987546699875469</v>
      </c>
      <c r="S14" s="1">
        <f>4496/S8</f>
        <v>2.2995090016366615</v>
      </c>
    </row>
    <row r="15" spans="2:19" x14ac:dyDescent="0.25">
      <c r="H15" s="1">
        <f>642/H8</f>
        <v>9.9937733499377332E-2</v>
      </c>
      <c r="S15" s="1">
        <f>642/S8</f>
        <v>0.32835515548281508</v>
      </c>
    </row>
    <row r="17" spans="13:19" x14ac:dyDescent="0.25">
      <c r="M17" s="2" t="s">
        <v>7</v>
      </c>
    </row>
    <row r="18" spans="13:19" x14ac:dyDescent="0.25">
      <c r="P18" t="s">
        <v>1</v>
      </c>
      <c r="Q18" t="s">
        <v>2</v>
      </c>
      <c r="R18" t="s">
        <v>3</v>
      </c>
    </row>
    <row r="19" spans="13:19" x14ac:dyDescent="0.25">
      <c r="P19">
        <v>0.1</v>
      </c>
      <c r="Q19">
        <v>0.7</v>
      </c>
      <c r="R19">
        <v>0.2</v>
      </c>
    </row>
    <row r="20" spans="13:19" x14ac:dyDescent="0.25">
      <c r="M20" t="s">
        <v>1</v>
      </c>
      <c r="N20">
        <f>104*2</f>
        <v>208</v>
      </c>
      <c r="P20">
        <f>N20*P19</f>
        <v>20.8</v>
      </c>
      <c r="Q20">
        <f>N20*Q19</f>
        <v>145.6</v>
      </c>
      <c r="R20">
        <f>N20*R19</f>
        <v>41.6</v>
      </c>
    </row>
    <row r="21" spans="13:19" x14ac:dyDescent="0.25">
      <c r="M21" t="s">
        <v>2</v>
      </c>
      <c r="N21">
        <f>828*2</f>
        <v>1656</v>
      </c>
      <c r="P21">
        <f>N21*P19</f>
        <v>165.60000000000002</v>
      </c>
      <c r="Q21">
        <f>Q19*N21</f>
        <v>1159.1999999999998</v>
      </c>
      <c r="R21">
        <f>N21*R19</f>
        <v>331.20000000000005</v>
      </c>
    </row>
    <row r="22" spans="13:19" x14ac:dyDescent="0.25">
      <c r="M22" t="s">
        <v>0</v>
      </c>
      <c r="N22">
        <f>C6*0.1</f>
        <v>456</v>
      </c>
      <c r="P22">
        <f>N22*P19</f>
        <v>45.6</v>
      </c>
      <c r="Q22">
        <f>N22*Q19</f>
        <v>319.2</v>
      </c>
      <c r="R22">
        <f>N22*R19</f>
        <v>91.2</v>
      </c>
    </row>
    <row r="23" spans="13:19" x14ac:dyDescent="0.25">
      <c r="M23" t="s">
        <v>4</v>
      </c>
      <c r="N23">
        <f>N20+N21+N22</f>
        <v>2320</v>
      </c>
      <c r="P23">
        <f>N23*P19</f>
        <v>232</v>
      </c>
      <c r="Q23">
        <f>N23*Q19</f>
        <v>1624</v>
      </c>
      <c r="R23">
        <f>N23*R19</f>
        <v>464</v>
      </c>
    </row>
    <row r="24" spans="13:19" x14ac:dyDescent="0.25">
      <c r="P24">
        <f>P22+P21+P20</f>
        <v>232.00000000000003</v>
      </c>
      <c r="Q24">
        <f>Q22+Q21+Q20</f>
        <v>1623.9999999999998</v>
      </c>
      <c r="R24">
        <f>R22+R21+R20</f>
        <v>464.00000000000006</v>
      </c>
      <c r="S24">
        <f>P24+Q24+R24</f>
        <v>2320</v>
      </c>
    </row>
    <row r="26" spans="13:19" x14ac:dyDescent="0.25">
      <c r="O26" t="s">
        <v>5</v>
      </c>
      <c r="P26">
        <f>P22/P24</f>
        <v>0.19655172413793101</v>
      </c>
      <c r="Q26">
        <f>Q22/Q24</f>
        <v>0.19655172413793107</v>
      </c>
      <c r="R26">
        <f>R22/R24</f>
        <v>0.19655172413793101</v>
      </c>
    </row>
    <row r="27" spans="13:19" x14ac:dyDescent="0.25">
      <c r="O27" t="s">
        <v>6</v>
      </c>
      <c r="P27">
        <f>1-P26</f>
        <v>0.80344827586206902</v>
      </c>
      <c r="Q27">
        <f t="shared" ref="Q27:R27" si="2">1-Q26</f>
        <v>0.80344827586206891</v>
      </c>
      <c r="R27">
        <f t="shared" si="2"/>
        <v>0.80344827586206902</v>
      </c>
    </row>
    <row r="28" spans="13:19" x14ac:dyDescent="0.25">
      <c r="P28">
        <f>P21+P20/P23</f>
        <v>165.68965517241381</v>
      </c>
    </row>
    <row r="29" spans="13:19" x14ac:dyDescent="0.25">
      <c r="S29" s="1">
        <f>1286/S24</f>
        <v>0.55431034482758623</v>
      </c>
    </row>
    <row r="30" spans="13:19" x14ac:dyDescent="0.25">
      <c r="S30" s="1">
        <f>4496/S24</f>
        <v>1.9379310344827587</v>
      </c>
    </row>
    <row r="31" spans="13:19" x14ac:dyDescent="0.25">
      <c r="S31" s="1">
        <f>642/S24</f>
        <v>0.27672413793103451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K.E.S</dc:creator>
  <cp:lastModifiedBy>K.E.S</cp:lastModifiedBy>
  <dcterms:created xsi:type="dcterms:W3CDTF">2022-02-17T21:08:17Z</dcterms:created>
  <dcterms:modified xsi:type="dcterms:W3CDTF">2022-02-25T17:42:37Z</dcterms:modified>
</cp:coreProperties>
</file>