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WhaleMoanDetector\figures\"/>
    </mc:Choice>
  </mc:AlternateContent>
  <bookViews>
    <workbookView xWindow="0" yWindow="0" windowWidth="25515" windowHeight="10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G17" i="1"/>
  <c r="F17" i="1"/>
  <c r="E17" i="1"/>
  <c r="D17" i="1"/>
  <c r="H16" i="1"/>
  <c r="F16" i="1"/>
  <c r="E16" i="1"/>
  <c r="D16" i="1"/>
  <c r="H15" i="1"/>
  <c r="G15" i="1"/>
  <c r="G16" i="1" s="1"/>
  <c r="F15" i="1"/>
  <c r="E15" i="1"/>
  <c r="D15" i="1"/>
  <c r="H14" i="1" l="1"/>
  <c r="G14" i="1"/>
  <c r="F14" i="1"/>
  <c r="E14" i="1"/>
  <c r="D14" i="1"/>
</calcChain>
</file>

<file path=xl/sharedStrings.xml><?xml version="1.0" encoding="utf-8"?>
<sst xmlns="http://schemas.openxmlformats.org/spreadsheetml/2006/main" count="56" uniqueCount="29">
  <si>
    <t>Dataset</t>
  </si>
  <si>
    <t>A</t>
  </si>
  <si>
    <t>B</t>
  </si>
  <si>
    <t>D</t>
  </si>
  <si>
    <t>20 Hz</t>
  </si>
  <si>
    <t>40 Hz</t>
  </si>
  <si>
    <t>Recording platform</t>
  </si>
  <si>
    <t>DCPP01A</t>
  </si>
  <si>
    <t>HARP</t>
  </si>
  <si>
    <t>CINMS18B</t>
  </si>
  <si>
    <t>CINMS19B</t>
  </si>
  <si>
    <t>SOCAL65H</t>
  </si>
  <si>
    <t>Sonobuoy</t>
  </si>
  <si>
    <t>CC200707</t>
  </si>
  <si>
    <t>CC200808</t>
  </si>
  <si>
    <t>CC201907</t>
  </si>
  <si>
    <t>CC202411</t>
  </si>
  <si>
    <t>CC201304</t>
  </si>
  <si>
    <t>CC201902</t>
  </si>
  <si>
    <t>CC202211</t>
  </si>
  <si>
    <t>Total</t>
  </si>
  <si>
    <t>Sonobuoy + HARP</t>
  </si>
  <si>
    <t>CC201501</t>
  </si>
  <si>
    <t>Split</t>
  </si>
  <si>
    <t>Train</t>
  </si>
  <si>
    <t>Test</t>
  </si>
  <si>
    <t>Train/val</t>
  </si>
  <si>
    <t>Train/val + Test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</si>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</sst>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7" totalsRowShown="0" headerRowDxfId="9" dataDxfId="8">
  <autoFilter ref="A1:H17"/>
  <tableColumns count="8">
    <tableColumn id="1" name="Recording platform" dataDxfId="7"/>
    <tableColumn id="8" name="Split" dataDxfId="6"/>
    <tableColumn id="2" name="Dataset" dataDxfId="5"/>
    <tableColumn id="3" name="A" dataDxfId="4"/>
    <tableColumn id="4" name="B" dataDxfId="3"/>
    <tableColumn id="5" name="D" dataDxfId="2"/>
    <tableColumn id="6" name="20 Hz" dataDxfId="1"/>
    <tableColumn id="7" name="40 H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L18" sqref="L18"/>
    </sheetView>
  </sheetViews>
  <sheetFormatPr defaultRowHeight="15" x14ac:dyDescent="0.25"/>
  <cols>
    <col min="1" max="1" width="17.5703125" customWidth="1"/>
    <col min="2" max="2" width="14" customWidth="1"/>
    <col min="3" max="3" width="10.5703125" customWidth="1"/>
  </cols>
  <sheetData>
    <row r="1" spans="1:8" x14ac:dyDescent="0.25">
      <c r="A1" s="1" t="s">
        <v>6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8</v>
      </c>
      <c r="B2" s="1" t="s">
        <v>26</v>
      </c>
      <c r="C2" s="1" t="s">
        <v>7</v>
      </c>
      <c r="D2" s="1">
        <v>973</v>
      </c>
      <c r="E2" s="1">
        <v>1489</v>
      </c>
      <c r="F2" s="1">
        <v>2273</v>
      </c>
      <c r="G2" s="1">
        <v>2984</v>
      </c>
      <c r="H2" s="1">
        <v>37</v>
      </c>
    </row>
    <row r="3" spans="1:8" x14ac:dyDescent="0.25">
      <c r="A3" s="1" t="s">
        <v>8</v>
      </c>
      <c r="B3" s="1" t="s">
        <v>26</v>
      </c>
      <c r="C3" s="1" t="s">
        <v>9</v>
      </c>
      <c r="D3" s="1">
        <v>0</v>
      </c>
      <c r="E3" s="1">
        <v>38</v>
      </c>
      <c r="F3" s="1">
        <v>481</v>
      </c>
      <c r="G3" s="1">
        <v>102</v>
      </c>
      <c r="H3" s="1">
        <v>20</v>
      </c>
    </row>
    <row r="4" spans="1:8" x14ac:dyDescent="0.25">
      <c r="A4" s="1" t="s">
        <v>8</v>
      </c>
      <c r="B4" s="1" t="s">
        <v>26</v>
      </c>
      <c r="C4" s="1" t="s">
        <v>10</v>
      </c>
      <c r="D4" s="1">
        <v>0</v>
      </c>
      <c r="E4" s="1">
        <v>0</v>
      </c>
      <c r="F4" s="1">
        <v>68</v>
      </c>
      <c r="G4" s="1">
        <v>0</v>
      </c>
      <c r="H4" s="1">
        <v>44</v>
      </c>
    </row>
    <row r="5" spans="1:8" x14ac:dyDescent="0.25">
      <c r="A5" s="1" t="s">
        <v>8</v>
      </c>
      <c r="B5" s="1" t="s">
        <v>26</v>
      </c>
      <c r="C5" s="1" t="s">
        <v>11</v>
      </c>
      <c r="D5" s="1">
        <v>0</v>
      </c>
      <c r="E5" s="1">
        <v>0</v>
      </c>
      <c r="F5" s="1">
        <v>536</v>
      </c>
      <c r="G5" s="1">
        <v>227</v>
      </c>
      <c r="H5" s="1">
        <v>1307</v>
      </c>
    </row>
    <row r="6" spans="1:8" x14ac:dyDescent="0.25">
      <c r="A6" s="1" t="s">
        <v>12</v>
      </c>
      <c r="B6" s="1" t="s">
        <v>26</v>
      </c>
      <c r="C6" s="1" t="s">
        <v>13</v>
      </c>
      <c r="D6" s="1">
        <v>0</v>
      </c>
      <c r="E6" s="1">
        <v>0</v>
      </c>
      <c r="F6" s="1">
        <v>46</v>
      </c>
      <c r="G6" s="1">
        <v>13</v>
      </c>
      <c r="H6" s="1">
        <v>74</v>
      </c>
    </row>
    <row r="7" spans="1:8" x14ac:dyDescent="0.25">
      <c r="A7" s="1" t="s">
        <v>12</v>
      </c>
      <c r="B7" s="1" t="s">
        <v>25</v>
      </c>
      <c r="C7" s="1" t="s">
        <v>14</v>
      </c>
      <c r="D7" s="1">
        <v>492</v>
      </c>
      <c r="E7" s="1">
        <v>948</v>
      </c>
      <c r="F7" s="1">
        <v>304</v>
      </c>
      <c r="G7" s="1">
        <v>2738</v>
      </c>
      <c r="H7" s="1">
        <v>296</v>
      </c>
    </row>
    <row r="8" spans="1:8" x14ac:dyDescent="0.25">
      <c r="A8" s="1" t="s">
        <v>12</v>
      </c>
      <c r="B8" s="1" t="s">
        <v>25</v>
      </c>
      <c r="C8" s="1" t="s">
        <v>17</v>
      </c>
      <c r="D8" s="1">
        <v>0</v>
      </c>
      <c r="E8" s="1">
        <v>0</v>
      </c>
      <c r="F8" s="1">
        <v>68</v>
      </c>
      <c r="G8" s="1">
        <v>793</v>
      </c>
      <c r="H8" s="1">
        <v>387</v>
      </c>
    </row>
    <row r="9" spans="1:8" x14ac:dyDescent="0.25">
      <c r="A9" s="1" t="s">
        <v>12</v>
      </c>
      <c r="B9" s="1" t="s">
        <v>25</v>
      </c>
      <c r="C9" s="1" t="s">
        <v>18</v>
      </c>
      <c r="D9" s="1">
        <v>0</v>
      </c>
      <c r="E9" s="1">
        <v>0</v>
      </c>
      <c r="F9" s="1">
        <v>0</v>
      </c>
      <c r="G9" s="1">
        <v>560</v>
      </c>
      <c r="H9" s="1">
        <v>18</v>
      </c>
    </row>
    <row r="10" spans="1:8" x14ac:dyDescent="0.25">
      <c r="A10" s="1" t="s">
        <v>12</v>
      </c>
      <c r="B10" s="1" t="s">
        <v>26</v>
      </c>
      <c r="C10" s="1" t="s">
        <v>15</v>
      </c>
      <c r="D10" s="1">
        <v>136</v>
      </c>
      <c r="E10" s="1">
        <v>314</v>
      </c>
      <c r="F10" s="1">
        <v>36</v>
      </c>
      <c r="G10" s="1">
        <v>259</v>
      </c>
      <c r="H10" s="1">
        <v>57</v>
      </c>
    </row>
    <row r="11" spans="1:8" x14ac:dyDescent="0.25">
      <c r="A11" s="1" t="s">
        <v>12</v>
      </c>
      <c r="B11" s="1" t="s">
        <v>26</v>
      </c>
      <c r="C11" s="1" t="s">
        <v>22</v>
      </c>
      <c r="D11" s="1">
        <v>0</v>
      </c>
      <c r="E11" s="1">
        <v>0</v>
      </c>
      <c r="F11" s="1">
        <v>0</v>
      </c>
      <c r="G11" s="1">
        <v>972</v>
      </c>
      <c r="H11" s="1">
        <v>0</v>
      </c>
    </row>
    <row r="12" spans="1:8" x14ac:dyDescent="0.25">
      <c r="A12" s="1" t="s">
        <v>12</v>
      </c>
      <c r="B12" s="1" t="s">
        <v>25</v>
      </c>
      <c r="C12" s="1" t="s">
        <v>19</v>
      </c>
      <c r="D12" s="1">
        <v>114</v>
      </c>
      <c r="E12" s="1">
        <v>349</v>
      </c>
      <c r="F12" s="1">
        <v>96</v>
      </c>
      <c r="G12" s="1">
        <v>190</v>
      </c>
      <c r="H12" s="1">
        <v>8</v>
      </c>
    </row>
    <row r="13" spans="1:8" x14ac:dyDescent="0.25">
      <c r="A13" s="1" t="s">
        <v>12</v>
      </c>
      <c r="B13" s="1" t="s">
        <v>26</v>
      </c>
      <c r="C13" s="1" t="s">
        <v>16</v>
      </c>
      <c r="D13" s="1">
        <v>209</v>
      </c>
      <c r="E13" s="1">
        <v>382</v>
      </c>
      <c r="F13" s="1">
        <v>0</v>
      </c>
      <c r="G13" s="1">
        <v>65</v>
      </c>
      <c r="H13" s="1">
        <v>12</v>
      </c>
    </row>
    <row r="14" spans="1:8" x14ac:dyDescent="0.25">
      <c r="A14" s="1" t="s">
        <v>21</v>
      </c>
      <c r="B14" s="1" t="s">
        <v>27</v>
      </c>
      <c r="C14" s="1" t="s">
        <v>20</v>
      </c>
      <c r="D14" s="1">
        <f>SUM(D2:D13)</f>
        <v>1924</v>
      </c>
      <c r="E14" s="1">
        <f>SUM(E2:E13)</f>
        <v>3520</v>
      </c>
      <c r="F14" s="1">
        <f>SUM(F2:F13)</f>
        <v>3908</v>
      </c>
      <c r="G14" s="1">
        <f>SUM(G2:G13)</f>
        <v>8903</v>
      </c>
      <c r="H14" s="1">
        <f>SUM(H2:H13)</f>
        <v>2260</v>
      </c>
    </row>
    <row r="15" spans="1:8" x14ac:dyDescent="0.25">
      <c r="A15" s="1" t="s">
        <v>21</v>
      </c>
      <c r="B15" s="1" t="s">
        <v>24</v>
      </c>
      <c r="C15" s="1" t="s">
        <v>20</v>
      </c>
      <c r="D15" s="1">
        <f>SUM(D2:D6,D10,D11,D13)</f>
        <v>1318</v>
      </c>
      <c r="E15" s="1">
        <f>SUM(E2:E6,E10,E11,E13)</f>
        <v>2223</v>
      </c>
      <c r="F15" s="1">
        <f>SUM(F2:F6,F10,F11,F13)</f>
        <v>3440</v>
      </c>
      <c r="G15" s="1">
        <f>SUM(G2:G6,G10,G11,G13)</f>
        <v>4622</v>
      </c>
      <c r="H15" s="1">
        <f>SUM(H2:H6,H10,H11,H13)</f>
        <v>1551</v>
      </c>
    </row>
    <row r="16" spans="1:8" x14ac:dyDescent="0.25">
      <c r="A16" s="1" t="s">
        <v>21</v>
      </c>
      <c r="B16" s="1" t="s">
        <v>28</v>
      </c>
      <c r="C16" s="1" t="s">
        <v>20</v>
      </c>
      <c r="D16" s="2">
        <f>0.1*D15</f>
        <v>131.80000000000001</v>
      </c>
      <c r="E16" s="2">
        <f>0.1*E15</f>
        <v>222.3</v>
      </c>
      <c r="F16" s="2">
        <f>0.1*F15</f>
        <v>344</v>
      </c>
      <c r="G16" s="2">
        <f>0.1*G15</f>
        <v>462.20000000000005</v>
      </c>
      <c r="H16" s="2">
        <f>0.1*H15</f>
        <v>155.10000000000002</v>
      </c>
    </row>
    <row r="17" spans="1:8" x14ac:dyDescent="0.25">
      <c r="A17" s="1" t="s">
        <v>12</v>
      </c>
      <c r="B17" s="1" t="s">
        <v>25</v>
      </c>
      <c r="C17" s="1" t="s">
        <v>20</v>
      </c>
      <c r="D17" s="1">
        <f>SUM(D7,D12,D8,D9)</f>
        <v>606</v>
      </c>
      <c r="E17" s="1">
        <f>SUM(E7,E12,E8,E9)</f>
        <v>1297</v>
      </c>
      <c r="F17" s="1">
        <f>SUM(F7,F12,F8,F9)</f>
        <v>468</v>
      </c>
      <c r="G17" s="1">
        <f>SUM(G7,G12,G8,G9)</f>
        <v>4281</v>
      </c>
      <c r="H17" s="1">
        <f>SUM(H7,H12,H8,H9)</f>
        <v>709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DAM1</dc:creator>
  <cp:lastModifiedBy>DAM1</cp:lastModifiedBy>
  <cp:lastPrinted>2025-05-07T21:58:47Z</cp:lastPrinted>
  <dcterms:created xsi:type="dcterms:W3CDTF">2025-05-07T20:42:03Z</dcterms:created>
  <dcterms:modified xsi:type="dcterms:W3CDTF">2025-05-07T23:56:11Z</dcterms:modified>
</cp:coreProperties>
</file>