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files\user\Downloads\"/>
    </mc:Choice>
  </mc:AlternateContent>
  <bookViews>
    <workbookView xWindow="0" yWindow="0" windowWidth="20490" windowHeight="7905" tabRatio="669" activeTab="3"/>
  </bookViews>
  <sheets>
    <sheet name="Data 1" sheetId="1" r:id="rId1"/>
    <sheet name="Regression Analysis" sheetId="6" r:id="rId2"/>
    <sheet name="Data 2" sheetId="2" r:id="rId3"/>
    <sheet name="Multiple Regression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6" i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<sst xmlns="http://schemas.openxmlformats.org/spreadsheetml/2006/main" count="96" uniqueCount="58">
  <si>
    <t>The Umbrella Company</t>
  </si>
  <si>
    <t>Month</t>
  </si>
  <si>
    <t>Rainfall (mm)</t>
  </si>
  <si>
    <t>Quantity Sold</t>
  </si>
  <si>
    <t>Rainfall
(mm)</t>
  </si>
  <si>
    <t>Temperature
(°C)</t>
  </si>
  <si>
    <t>Wind Speed
(km/h)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</si>
  <si>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</si>
  <si>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</si>
  <si>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</si>
  <si>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</si>
  <si>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</si>
  <si>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</si>
  <si>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</si>
  <si>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</si>
  <si>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</si>
  <si>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</si>
  <si>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</si>
  <si>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</si>
  <si>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</si>
  <si>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</si>
  <si>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</si>
  <si>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</si>
  <si>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</si>
  <si>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</si>
  <si>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</si>
  <si>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</si>
  <si>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</si>
  <si>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</si>
  <si>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</si>
  <si>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</si>
  <si>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R Square (0.8223):</t>
    </r>
    <r>
      <rPr>
        <sz val="11"/>
        <color theme="1"/>
        <rFont val="Calibri"/>
        <family val="2"/>
        <scheme val="minor"/>
      </rPr>
      <t xml:space="preserve"> Indicates that 82.23% of the variance in the dependent variable is explained by the independent variable (Rainfall in mm).</t>
    </r>
  </si>
  <si>
    <r>
      <t>Adjusted R Square (0.8110):</t>
    </r>
    <r>
      <rPr>
        <sz val="11"/>
        <color theme="1"/>
        <rFont val="Calibri"/>
        <family val="2"/>
        <scheme val="minor"/>
      </rPr>
      <t xml:space="preserve"> Adjusted for the number of predictors, still indicating a strong model fit.</t>
    </r>
  </si>
  <si>
    <r>
      <t>Multiple R (0.9068):</t>
    </r>
    <r>
      <rPr>
        <sz val="11"/>
        <color theme="1"/>
        <rFont val="Calibri"/>
        <family val="2"/>
        <scheme val="minor"/>
      </rPr>
      <t xml:space="preserve"> Represents a strong correlation between the independent and dependent variables.</t>
    </r>
  </si>
  <si>
    <r>
      <t>Significance F (8.73335E-08):</t>
    </r>
    <r>
      <rPr>
        <sz val="11"/>
        <color theme="1"/>
        <rFont val="Calibri"/>
        <family val="2"/>
        <scheme val="minor"/>
      </rPr>
      <t xml:space="preserve"> A very small p-value suggests that the model is statistically significant.</t>
    </r>
  </si>
  <si>
    <r>
      <t>Intercept (-630.35):</t>
    </r>
    <r>
      <rPr>
        <sz val="11"/>
        <color theme="1"/>
        <rFont val="Calibri"/>
        <family val="2"/>
        <scheme val="minor"/>
      </rPr>
      <t xml:space="preserve"> The predicted value of the dependent variable when Rainfall is 0.</t>
    </r>
  </si>
  <si>
    <r>
      <t>Rainfall Coefficient (47.14):</t>
    </r>
    <r>
      <rPr>
        <sz val="11"/>
        <color theme="1"/>
        <rFont val="Calibri"/>
        <family val="2"/>
        <scheme val="minor"/>
      </rPr>
      <t xml:space="preserve"> For each additional mm of rainfall, the dependent variable increases by 47.14 units.</t>
    </r>
  </si>
  <si>
    <r>
      <t>P-value for Rainfall (8.733E-08):</t>
    </r>
    <r>
      <rPr>
        <sz val="11"/>
        <color theme="1"/>
        <rFont val="Calibri"/>
        <family val="2"/>
        <scheme val="minor"/>
      </rPr>
      <t xml:space="preserve"> This is highly significant, confirming that rainfall has a strong effect on the dependent variable.</t>
    </r>
  </si>
  <si>
    <t>Interpretation:</t>
  </si>
  <si>
    <t>The model is statistically significant.</t>
  </si>
  <si>
    <t>Rainfall has a strong and positive impact on the dependent variable.</t>
  </si>
  <si>
    <t>The high R-squared value suggests a good fit of the regression model.</t>
  </si>
  <si>
    <t>Key Observations!</t>
  </si>
  <si>
    <t>ANOVA Results:</t>
  </si>
  <si>
    <t>Coefficients:</t>
  </si>
  <si>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Regression Statistics:</t>
    </r>
  </si>
  <si>
    <r>
      <t>R Square (0.9037):</t>
    </r>
    <r>
      <rPr>
        <sz val="11"/>
        <color theme="1"/>
        <rFont val="Calibri"/>
        <family val="2"/>
        <scheme val="minor"/>
      </rPr>
      <t xml:space="preserve"> 90.37% of the variance in the dependent variable is explained by the independent variables (Rainfall, Temperature, Wind Speed).</t>
    </r>
  </si>
  <si>
    <r>
      <t>Adjusted R Square (0.8844):</t>
    </r>
    <r>
      <rPr>
        <sz val="11"/>
        <color theme="1"/>
        <rFont val="Calibri"/>
        <family val="2"/>
        <scheme val="minor"/>
      </rPr>
      <t xml:space="preserve"> Adjusted for multiple predictors, still indicating a strong model fit.</t>
    </r>
  </si>
  <si>
    <r>
      <t>Multiple R (0.9506):</t>
    </r>
    <r>
      <rPr>
        <sz val="11"/>
        <color theme="1"/>
        <rFont val="Calibri"/>
        <family val="2"/>
        <scheme val="minor"/>
      </rPr>
      <t xml:space="preserve"> Represents a very strong correlation between the independent and dependent variables.</t>
    </r>
  </si>
  <si>
    <r>
      <t>Significance F (7.38987E-08):</t>
    </r>
    <r>
      <rPr>
        <sz val="11"/>
        <color theme="1"/>
        <rFont val="Calibri"/>
        <family val="2"/>
        <scheme val="minor"/>
      </rPr>
      <t xml:space="preserve"> A very small p-value suggests that the overall regression model is statistically significant.</t>
    </r>
  </si>
  <si>
    <r>
      <t>Intercept (-2971.68):</t>
    </r>
    <r>
      <rPr>
        <sz val="11"/>
        <color theme="1"/>
        <rFont val="Calibri"/>
        <family val="2"/>
        <scheme val="minor"/>
      </rPr>
      <t xml:space="preserve"> The predicted value of the dependent variable when all independent variables are 0.</t>
    </r>
  </si>
  <si>
    <r>
      <t>Rainfall (58.40, p-value = 4.8898E-08):</t>
    </r>
    <r>
      <rPr>
        <sz val="11"/>
        <color theme="1"/>
        <rFont val="Calibri"/>
        <family val="2"/>
        <scheme val="minor"/>
      </rPr>
      <t xml:space="preserve"> Statistically significant. For each additional mm of rainfall, the dependent variable increases by 58.40 units.</t>
    </r>
  </si>
  <si>
    <r>
      <t>Temperature (55.76, p-value = 0.0250):</t>
    </r>
    <r>
      <rPr>
        <sz val="11"/>
        <color theme="1"/>
        <rFont val="Calibri"/>
        <family val="2"/>
        <scheme val="minor"/>
      </rPr>
      <t xml:space="preserve"> Statistically significant. For each additional °C, the dependent variable increases by 55.76 units.</t>
    </r>
  </si>
  <si>
    <r>
      <t>Wind Speed (32.89, p-value = 0.6827):</t>
    </r>
    <r>
      <rPr>
        <sz val="11"/>
        <color theme="1"/>
        <rFont val="Calibri"/>
        <family val="2"/>
        <scheme val="minor"/>
      </rPr>
      <t xml:space="preserve"> Not statistically significant, as the p-value is much higher than 0.05, indicating that wind speed does not have a strong impact.</t>
    </r>
  </si>
  <si>
    <t>The model is highly significant and explains a large proportion of variance in the dependent variable.</t>
  </si>
  <si>
    <t>Rainfall and temperature have a significant positive impact.</t>
  </si>
  <si>
    <t>Wind speed is not a significant predictor.</t>
  </si>
  <si>
    <t>The high R-squared value suggests a strong fit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</si>
</sst>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8EA9DB"/>
      </right>
      <top style="thin">
        <color rgb="FF000000"/>
      </top>
      <bottom/>
      <diagonal/>
    </border>
    <border>
      <left style="thin">
        <color rgb="FF8EA9DB"/>
      </left>
      <right/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theme="4" tint="0.39997558519241921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7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17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7" fontId="0" fillId="3" borderId="14" xfId="0" applyNumberFormat="1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3" fontId="0" fillId="3" borderId="16" xfId="0" applyNumberFormat="1" applyFill="1" applyBorder="1" applyAlignment="1">
      <alignment horizontal="center"/>
    </xf>
    <xf numFmtId="17" fontId="0" fillId="0" borderId="1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3" borderId="17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18" xfId="0" applyNumberFormat="1" applyFill="1" applyBorder="1" applyAlignment="1">
      <alignment horizontal="center"/>
    </xf>
    <xf numFmtId="17" fontId="0" fillId="3" borderId="1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3" fontId="0" fillId="3" borderId="20" xfId="0" applyNumberFormat="1" applyFill="1" applyBorder="1" applyAlignment="1">
      <alignment horizontal="center"/>
    </xf>
    <xf numFmtId="3" fontId="0" fillId="3" borderId="21" xfId="0" applyNumberForma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horizontal="left"/>
    </xf>
    <xf numFmtId="0" fontId="9" fillId="0" borderId="0" xfId="0" applyFont="1" applyAlignment="1"/>
    <xf numFmtId="0" fontId="7" fillId="0" borderId="0" xfId="0" applyFont="1" applyAlignment="1">
      <alignment horizontal="left" vertic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1'!$D$4</c:f>
              <c:strCache>
                <c:ptCount val="1"/>
                <c:pt idx="0">
                  <c:v>Quantity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589985681978186E-2"/>
                  <c:y val="-4.6719421501022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1'!$C$5:$C$23</c:f>
              <c:numCache>
                <c:formatCode>General</c:formatCode>
                <c:ptCount val="19"/>
                <c:pt idx="0">
                  <c:v>58</c:v>
                </c:pt>
                <c:pt idx="1">
                  <c:v>49</c:v>
                </c:pt>
                <c:pt idx="2">
                  <c:v>62</c:v>
                </c:pt>
                <c:pt idx="3">
                  <c:v>100</c:v>
                </c:pt>
                <c:pt idx="4">
                  <c:v>110</c:v>
                </c:pt>
                <c:pt idx="5">
                  <c:v>102</c:v>
                </c:pt>
                <c:pt idx="6">
                  <c:v>84</c:v>
                </c:pt>
                <c:pt idx="7">
                  <c:v>79</c:v>
                </c:pt>
                <c:pt idx="8">
                  <c:v>76</c:v>
                </c:pt>
                <c:pt idx="9">
                  <c:v>80</c:v>
                </c:pt>
                <c:pt idx="10">
                  <c:v>87</c:v>
                </c:pt>
                <c:pt idx="11">
                  <c:v>60</c:v>
                </c:pt>
                <c:pt idx="12">
                  <c:v>54</c:v>
                </c:pt>
                <c:pt idx="13">
                  <c:v>42</c:v>
                </c:pt>
                <c:pt idx="14">
                  <c:v>48</c:v>
                </c:pt>
                <c:pt idx="15">
                  <c:v>88</c:v>
                </c:pt>
                <c:pt idx="16">
                  <c:v>107</c:v>
                </c:pt>
                <c:pt idx="17">
                  <c:v>118</c:v>
                </c:pt>
                <c:pt idx="18">
                  <c:v>91</c:v>
                </c:pt>
              </c:numCache>
            </c:numRef>
          </c:xVal>
          <c:yVal>
            <c:numRef>
              <c:f>'Data 1'!$D$5:$D$23</c:f>
              <c:numCache>
                <c:formatCode>#,##0</c:formatCode>
                <c:ptCount val="19"/>
                <c:pt idx="0">
                  <c:v>1861</c:v>
                </c:pt>
                <c:pt idx="1">
                  <c:v>1745</c:v>
                </c:pt>
                <c:pt idx="2">
                  <c:v>1977</c:v>
                </c:pt>
                <c:pt idx="3">
                  <c:v>3908</c:v>
                </c:pt>
                <c:pt idx="4">
                  <c:v>5325</c:v>
                </c:pt>
                <c:pt idx="5">
                  <c:v>4098</c:v>
                </c:pt>
                <c:pt idx="6">
                  <c:v>2968</c:v>
                </c:pt>
                <c:pt idx="7">
                  <c:v>2771</c:v>
                </c:pt>
                <c:pt idx="8">
                  <c:v>2097</c:v>
                </c:pt>
                <c:pt idx="9">
                  <c:v>2254</c:v>
                </c:pt>
                <c:pt idx="10">
                  <c:v>2978</c:v>
                </c:pt>
                <c:pt idx="11">
                  <c:v>2514</c:v>
                </c:pt>
                <c:pt idx="12">
                  <c:v>2205</c:v>
                </c:pt>
                <c:pt idx="13">
                  <c:v>1979</c:v>
                </c:pt>
                <c:pt idx="14">
                  <c:v>2358</c:v>
                </c:pt>
                <c:pt idx="15">
                  <c:v>3490</c:v>
                </c:pt>
                <c:pt idx="16">
                  <c:v>4920</c:v>
                </c:pt>
                <c:pt idx="17">
                  <c:v>5555</c:v>
                </c:pt>
                <c:pt idx="18">
                  <c:v>3499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41808"/>
        <c:axId val="1687837456"/>
      </c:scatterChart>
      <c:valAx>
        <c:axId val="16878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37456"/>
        <c:crosses val="autoZero"/>
        <c:crossBetween val="midCat"/>
      </c:valAx>
      <c:valAx>
        <c:axId val="16878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13938</xdr:colOff>
      <xdr:row>2</xdr:row>
      <xdr:rowOff>16494</xdr:rowOff>
    </xdr:from>
    <xdr:to>
      <xdr:col>13</xdr:col>
      <xdr:colOff>34848</xdr:colOff>
      <xdr:row>18</xdr:row>
      <xdr:rowOff>11616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zoomScale="82" zoomScaleNormal="82" workbookViewId="0">
      <selection activeCell="B27" sqref="B27"/>
    </sheetView>
  </sheetViews>
  <sheetFormatPr defaultColWidth="8.85546875" defaultRowHeight="15" x14ac:dyDescent="0.25"/>
  <cols>
    <col min="1" max="1" width="2.7109375" customWidth="1"/>
    <col min="3" max="3" width="12.28515625" bestFit="1" customWidth="1"/>
    <col min="4" max="4" width="12.42578125" bestFit="1" customWidth="1"/>
  </cols>
  <sheetData>
    <row r="1" spans="2:4" ht="9" customHeight="1" x14ac:dyDescent="0.25"/>
    <row r="2" spans="2:4" ht="21" x14ac:dyDescent="0.35">
      <c r="B2" s="1" t="s">
        <v>0</v>
      </c>
      <c r="C2" s="2"/>
      <c r="D2" s="2"/>
    </row>
    <row r="3" spans="2:4" ht="6.6" customHeight="1" x14ac:dyDescent="0.25"/>
    <row r="4" spans="2:4" x14ac:dyDescent="0.25">
      <c r="B4" s="3" t="s">
        <v>1</v>
      </c>
      <c r="C4" s="4" t="s">
        <v>2</v>
      </c>
      <c r="D4" s="5" t="s">
        <v>3</v>
      </c>
    </row>
    <row r="5" spans="2:4" x14ac:dyDescent="0.25">
      <c r="B5" s="6">
        <v>45079</v>
      </c>
      <c r="C5" s="7">
        <v>58</v>
      </c>
      <c r="D5" s="8">
        <v>1861</v>
      </c>
    </row>
    <row r="6" spans="2:4" x14ac:dyDescent="0.25">
      <c r="B6" s="9">
        <f t="shared" ref="B6:B11" si="0">EDATE(B5,1)</f>
        <v>45109</v>
      </c>
      <c r="C6" s="10">
        <v>49</v>
      </c>
      <c r="D6" s="11">
        <v>1745</v>
      </c>
    </row>
    <row r="7" spans="2:4" x14ac:dyDescent="0.25">
      <c r="B7" s="12">
        <f t="shared" si="0"/>
        <v>45140</v>
      </c>
      <c r="C7" s="13">
        <v>62</v>
      </c>
      <c r="D7" s="14">
        <v>1977</v>
      </c>
    </row>
    <row r="8" spans="2:4" x14ac:dyDescent="0.25">
      <c r="B8" s="9">
        <f t="shared" si="0"/>
        <v>45171</v>
      </c>
      <c r="C8" s="10">
        <v>100</v>
      </c>
      <c r="D8" s="11">
        <v>3908</v>
      </c>
    </row>
    <row r="9" spans="2:4" x14ac:dyDescent="0.25">
      <c r="B9" s="12">
        <f t="shared" si="0"/>
        <v>45201</v>
      </c>
      <c r="C9" s="13">
        <v>110</v>
      </c>
      <c r="D9" s="14">
        <v>5325</v>
      </c>
    </row>
    <row r="10" spans="2:4" x14ac:dyDescent="0.25">
      <c r="B10" s="9">
        <f t="shared" si="0"/>
        <v>45232</v>
      </c>
      <c r="C10" s="10">
        <v>102</v>
      </c>
      <c r="D10" s="11">
        <v>4098</v>
      </c>
    </row>
    <row r="11" spans="2:4" x14ac:dyDescent="0.25">
      <c r="B11" s="12">
        <f t="shared" si="0"/>
        <v>45262</v>
      </c>
      <c r="C11" s="13">
        <v>84</v>
      </c>
      <c r="D11" s="14">
        <v>2968</v>
      </c>
    </row>
    <row r="12" spans="2:4" x14ac:dyDescent="0.25">
      <c r="B12" s="9">
        <v>45293</v>
      </c>
      <c r="C12" s="10">
        <v>79</v>
      </c>
      <c r="D12" s="11">
        <v>2771</v>
      </c>
    </row>
    <row r="13" spans="2:4" x14ac:dyDescent="0.25">
      <c r="B13" s="12">
        <v>45324</v>
      </c>
      <c r="C13" s="13">
        <v>76</v>
      </c>
      <c r="D13" s="14">
        <v>2097</v>
      </c>
    </row>
    <row r="14" spans="2:4" x14ac:dyDescent="0.25">
      <c r="B14" s="9">
        <v>45353</v>
      </c>
      <c r="C14" s="10">
        <v>80</v>
      </c>
      <c r="D14" s="15">
        <v>2254</v>
      </c>
    </row>
    <row r="15" spans="2:4" x14ac:dyDescent="0.25">
      <c r="B15" s="12">
        <v>45384</v>
      </c>
      <c r="C15" s="13">
        <v>87</v>
      </c>
      <c r="D15" s="16">
        <v>2978</v>
      </c>
    </row>
    <row r="16" spans="2:4" x14ac:dyDescent="0.25">
      <c r="B16" s="9">
        <v>45414</v>
      </c>
      <c r="C16" s="10">
        <v>60</v>
      </c>
      <c r="D16" s="15">
        <v>2514</v>
      </c>
    </row>
    <row r="17" spans="2:14" x14ac:dyDescent="0.25">
      <c r="B17" s="12">
        <v>45445</v>
      </c>
      <c r="C17" s="13">
        <v>54</v>
      </c>
      <c r="D17" s="16">
        <v>2205</v>
      </c>
    </row>
    <row r="18" spans="2:14" x14ac:dyDescent="0.25">
      <c r="B18" s="9">
        <v>45475</v>
      </c>
      <c r="C18" s="10">
        <v>42</v>
      </c>
      <c r="D18" s="15">
        <v>1979</v>
      </c>
    </row>
    <row r="19" spans="2:14" x14ac:dyDescent="0.25">
      <c r="B19" s="12">
        <v>45506</v>
      </c>
      <c r="C19" s="13">
        <v>48</v>
      </c>
      <c r="D19" s="16">
        <v>2358</v>
      </c>
    </row>
    <row r="20" spans="2:14" x14ac:dyDescent="0.25">
      <c r="B20" s="9">
        <v>45537</v>
      </c>
      <c r="C20" s="10">
        <v>88</v>
      </c>
      <c r="D20" s="11">
        <v>3490</v>
      </c>
      <c r="F20" s="44"/>
      <c r="G20" s="44"/>
      <c r="H20" s="44"/>
      <c r="I20" s="44"/>
      <c r="J20" s="44"/>
      <c r="K20" s="44"/>
      <c r="L20" s="44"/>
      <c r="M20" s="44"/>
      <c r="N20" s="44"/>
    </row>
    <row r="21" spans="2:14" x14ac:dyDescent="0.25">
      <c r="B21" s="12">
        <v>45567</v>
      </c>
      <c r="C21" s="13">
        <v>107</v>
      </c>
      <c r="D21" s="14">
        <v>4920</v>
      </c>
      <c r="F21" s="44"/>
      <c r="G21" s="44"/>
      <c r="H21" s="44"/>
      <c r="I21" s="44"/>
      <c r="J21" s="44"/>
      <c r="K21" s="44"/>
      <c r="L21" s="44"/>
      <c r="M21" s="44"/>
      <c r="N21" s="44"/>
    </row>
    <row r="22" spans="2:14" x14ac:dyDescent="0.25">
      <c r="B22" s="9">
        <v>45598</v>
      </c>
      <c r="C22" s="10">
        <v>118</v>
      </c>
      <c r="D22" s="11">
        <v>5555</v>
      </c>
      <c r="F22" s="44"/>
      <c r="G22" s="44"/>
      <c r="H22" s="44"/>
      <c r="I22" s="44"/>
      <c r="J22" s="44"/>
      <c r="K22" s="44"/>
      <c r="L22" s="44"/>
      <c r="M22" s="44"/>
      <c r="N22" s="44"/>
    </row>
    <row r="23" spans="2:14" x14ac:dyDescent="0.25">
      <c r="B23" s="17">
        <v>45628</v>
      </c>
      <c r="C23" s="18">
        <v>91</v>
      </c>
      <c r="D23" s="19">
        <v>3499</v>
      </c>
      <c r="F23" s="44"/>
      <c r="G23" s="44"/>
      <c r="H23" s="44"/>
      <c r="I23" s="44"/>
      <c r="J23" s="44"/>
      <c r="K23" s="44"/>
      <c r="L23" s="44"/>
      <c r="M23" s="44"/>
      <c r="N23" s="44"/>
    </row>
    <row r="24" spans="2:14" x14ac:dyDescent="0.25">
      <c r="F24" s="44"/>
      <c r="G24" s="44"/>
      <c r="H24" s="44"/>
      <c r="I24" s="44"/>
      <c r="J24" s="44"/>
      <c r="K24" s="44"/>
      <c r="L24" s="44"/>
      <c r="M24" s="44"/>
      <c r="N24" s="44"/>
    </row>
    <row r="25" spans="2:14" x14ac:dyDescent="0.25">
      <c r="F25" s="44"/>
      <c r="G25" s="44"/>
      <c r="H25" s="44"/>
      <c r="I25" s="44"/>
      <c r="J25" s="44"/>
      <c r="K25" s="44"/>
      <c r="L25" s="44"/>
      <c r="M25" s="44"/>
      <c r="N25" s="44"/>
    </row>
    <row r="26" spans="2:14" x14ac:dyDescent="0.25">
      <c r="F26" s="44"/>
      <c r="G26" s="44"/>
      <c r="H26" s="44"/>
      <c r="I26" s="44"/>
      <c r="J26" s="44"/>
      <c r="K26" s="44"/>
      <c r="L26" s="44"/>
      <c r="M26" s="44"/>
      <c r="N26" s="44"/>
    </row>
    <row r="27" spans="2:14" x14ac:dyDescent="0.25">
      <c r="F27" s="44"/>
      <c r="G27" s="44"/>
      <c r="H27" s="44"/>
      <c r="I27" s="44"/>
      <c r="J27" s="44"/>
      <c r="K27" s="44"/>
      <c r="L27" s="44"/>
      <c r="M27" s="44"/>
      <c r="N27" s="44"/>
    </row>
  </sheetData>
  <sheetProtection algorithmName="SHA-512" hashValue="NWJd4i05WP+fjcDd7f1ttHpQmAp3w5G5C4W/Cp9PB+EqRxbZQUyTY4au9P4Uy/qWa8gkL+J8nbCc3gxGSqC0QQ==" saltValue="5JbIMJHcaDu18gy3a3jys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E1" sqref="E1"/>
    </sheetView>
  </sheetViews>
  <sheetFormatPr defaultRowHeight="15" x14ac:dyDescent="0.25"/>
  <cols>
    <col min="1" max="1" width="18.42578125" style="37" customWidth="1"/>
    <col min="2" max="2" width="16.28515625" style="37" customWidth="1"/>
    <col min="3" max="3" width="17" style="37" customWidth="1"/>
    <col min="4" max="4" width="15.42578125" style="37" customWidth="1"/>
    <col min="5" max="5" width="15.28515625" style="37" customWidth="1"/>
    <col min="6" max="6" width="15.140625" style="37" customWidth="1"/>
    <col min="7" max="7" width="14.140625" style="37" customWidth="1"/>
    <col min="8" max="8" width="15.140625" style="37" customWidth="1"/>
    <col min="9" max="9" width="15" style="37" customWidth="1"/>
    <col min="10" max="16384" width="9.140625" style="37"/>
  </cols>
  <sheetData>
    <row r="1" spans="1:9" x14ac:dyDescent="0.25">
      <c r="A1" s="46" t="s">
        <v>7</v>
      </c>
      <c r="B1" s="46"/>
    </row>
    <row r="2" spans="1:9" ht="15.75" thickBot="1" x14ac:dyDescent="0.3"/>
    <row r="3" spans="1:9" x14ac:dyDescent="0.25">
      <c r="A3" s="36" t="s">
        <v>8</v>
      </c>
      <c r="B3" s="36"/>
    </row>
    <row r="4" spans="1:9" x14ac:dyDescent="0.25">
      <c r="A4" s="38" t="s">
        <v>9</v>
      </c>
      <c r="B4" s="38">
        <v>0.90678551049657341</v>
      </c>
    </row>
    <row r="5" spans="1:9" x14ac:dyDescent="0.25">
      <c r="A5" s="38" t="s">
        <v>10</v>
      </c>
      <c r="B5" s="40">
        <v>0.82225996204653129</v>
      </c>
    </row>
    <row r="6" spans="1:9" x14ac:dyDescent="0.25">
      <c r="A6" s="38" t="s">
        <v>11</v>
      </c>
      <c r="B6" s="38">
        <v>0.81180466569632725</v>
      </c>
    </row>
    <row r="7" spans="1:9" x14ac:dyDescent="0.25">
      <c r="A7" s="38" t="s">
        <v>12</v>
      </c>
      <c r="B7" s="38">
        <v>518.24342547267759</v>
      </c>
    </row>
    <row r="8" spans="1:9" ht="15.75" thickBot="1" x14ac:dyDescent="0.3">
      <c r="A8" s="39" t="s">
        <v>13</v>
      </c>
      <c r="B8" s="39">
        <v>19</v>
      </c>
    </row>
    <row r="10" spans="1:9" ht="15.75" thickBot="1" x14ac:dyDescent="0.3">
      <c r="A10" s="37" t="s">
        <v>14</v>
      </c>
    </row>
    <row r="11" spans="1:9" x14ac:dyDescent="0.25">
      <c r="A11" s="36"/>
      <c r="B11" s="36" t="s">
        <v>19</v>
      </c>
      <c r="C11" s="36" t="s">
        <v>20</v>
      </c>
      <c r="D11" s="36" t="s">
        <v>21</v>
      </c>
      <c r="E11" s="36" t="s">
        <v>22</v>
      </c>
      <c r="F11" s="36" t="s">
        <v>23</v>
      </c>
    </row>
    <row r="12" spans="1:9" x14ac:dyDescent="0.25">
      <c r="A12" s="38" t="s">
        <v>15</v>
      </c>
      <c r="B12" s="38">
        <v>1</v>
      </c>
      <c r="C12" s="38">
        <v>21122260.730592296</v>
      </c>
      <c r="D12" s="38">
        <v>21122260.730592296</v>
      </c>
      <c r="E12" s="38">
        <v>78.645304207994471</v>
      </c>
      <c r="F12" s="40">
        <v>8.7333533134080359E-8</v>
      </c>
    </row>
    <row r="13" spans="1:9" x14ac:dyDescent="0.25">
      <c r="A13" s="38" t="s">
        <v>16</v>
      </c>
      <c r="B13" s="38">
        <v>17</v>
      </c>
      <c r="C13" s="38">
        <v>4565796.2167761307</v>
      </c>
      <c r="D13" s="38">
        <v>268576.24804565473</v>
      </c>
      <c r="E13" s="38"/>
      <c r="F13" s="38"/>
    </row>
    <row r="14" spans="1:9" ht="15.75" thickBot="1" x14ac:dyDescent="0.3">
      <c r="A14" s="39" t="s">
        <v>17</v>
      </c>
      <c r="B14" s="39">
        <v>18</v>
      </c>
      <c r="C14" s="39">
        <v>25688056.947368428</v>
      </c>
      <c r="D14" s="39"/>
      <c r="E14" s="39"/>
      <c r="F14" s="39"/>
    </row>
    <row r="15" spans="1:9" ht="15.75" thickBot="1" x14ac:dyDescent="0.3"/>
    <row r="16" spans="1:9" x14ac:dyDescent="0.25">
      <c r="A16" s="36"/>
      <c r="B16" s="36" t="s">
        <v>24</v>
      </c>
      <c r="C16" s="36" t="s">
        <v>12</v>
      </c>
      <c r="D16" s="36" t="s">
        <v>25</v>
      </c>
      <c r="E16" s="36" t="s">
        <v>26</v>
      </c>
      <c r="F16" s="36" t="s">
        <v>27</v>
      </c>
      <c r="G16" s="36" t="s">
        <v>28</v>
      </c>
      <c r="H16" s="36" t="s">
        <v>29</v>
      </c>
      <c r="I16" s="36" t="s">
        <v>30</v>
      </c>
    </row>
    <row r="17" spans="1:9" x14ac:dyDescent="0.25">
      <c r="A17" s="38" t="s">
        <v>18</v>
      </c>
      <c r="B17" s="40">
        <v>-630.334597791536</v>
      </c>
      <c r="C17" s="38">
        <v>434.84788449658549</v>
      </c>
      <c r="D17" s="38">
        <v>-1.4495519473925036</v>
      </c>
      <c r="E17" s="38">
        <v>0.16538115951494461</v>
      </c>
      <c r="F17" s="38">
        <v>-1547.7834384902949</v>
      </c>
      <c r="G17" s="38">
        <v>287.114242907223</v>
      </c>
      <c r="H17" s="38">
        <v>-1547.7834384902949</v>
      </c>
      <c r="I17" s="38">
        <v>287.114242907223</v>
      </c>
    </row>
    <row r="18" spans="1:9" ht="15.75" thickBot="1" x14ac:dyDescent="0.3">
      <c r="A18" s="39" t="s">
        <v>2</v>
      </c>
      <c r="B18" s="41">
        <v>47.142713951865673</v>
      </c>
      <c r="C18" s="39">
        <v>5.3159168890526933</v>
      </c>
      <c r="D18" s="39">
        <v>8.8682187731243101</v>
      </c>
      <c r="E18" s="39">
        <v>8.7333533134080835E-8</v>
      </c>
      <c r="F18" s="39">
        <v>35.927109688875078</v>
      </c>
      <c r="G18" s="39">
        <v>58.358318214856268</v>
      </c>
      <c r="H18" s="39">
        <v>35.927109688875078</v>
      </c>
      <c r="I18" s="39">
        <v>58.358318214856268</v>
      </c>
    </row>
    <row r="21" spans="1:9" x14ac:dyDescent="0.25">
      <c r="A21" s="52" t="s">
        <v>42</v>
      </c>
      <c r="B21" s="47"/>
    </row>
    <row r="23" spans="1:9" x14ac:dyDescent="0.25">
      <c r="A23" s="50" t="s">
        <v>45</v>
      </c>
      <c r="B23" s="50"/>
    </row>
    <row r="25" spans="1:9" x14ac:dyDescent="0.25">
      <c r="A25" s="48" t="s">
        <v>31</v>
      </c>
      <c r="B25" s="48"/>
      <c r="C25" s="48"/>
      <c r="D25" s="48"/>
      <c r="E25" s="48"/>
      <c r="F25" s="48"/>
      <c r="G25" s="48"/>
      <c r="H25" s="48"/>
    </row>
    <row r="26" spans="1:9" x14ac:dyDescent="0.25">
      <c r="A26" s="48" t="s">
        <v>32</v>
      </c>
      <c r="B26" s="48"/>
      <c r="C26" s="48"/>
      <c r="D26" s="48"/>
      <c r="E26" s="48"/>
      <c r="F26" s="48"/>
    </row>
    <row r="27" spans="1:9" x14ac:dyDescent="0.25">
      <c r="A27" s="48" t="s">
        <v>33</v>
      </c>
      <c r="B27" s="48"/>
      <c r="C27" s="48"/>
      <c r="D27" s="48"/>
      <c r="E27" s="48"/>
      <c r="F27" s="48"/>
    </row>
    <row r="29" spans="1:9" x14ac:dyDescent="0.25">
      <c r="A29" s="49" t="s">
        <v>43</v>
      </c>
    </row>
    <row r="31" spans="1:9" x14ac:dyDescent="0.25">
      <c r="A31" s="48" t="s">
        <v>34</v>
      </c>
      <c r="B31" s="48"/>
      <c r="C31" s="48"/>
      <c r="D31" s="48"/>
      <c r="E31" s="48"/>
      <c r="F31" s="48"/>
    </row>
    <row r="33" spans="1:8" x14ac:dyDescent="0.25">
      <c r="A33" s="49" t="s">
        <v>44</v>
      </c>
    </row>
    <row r="35" spans="1:8" x14ac:dyDescent="0.25">
      <c r="A35" s="48" t="s">
        <v>35</v>
      </c>
      <c r="B35" s="48"/>
      <c r="C35" s="48"/>
      <c r="D35" s="48"/>
      <c r="E35" s="48"/>
    </row>
    <row r="36" spans="1:8" x14ac:dyDescent="0.25">
      <c r="A36" s="48" t="s">
        <v>36</v>
      </c>
      <c r="B36" s="48"/>
      <c r="C36" s="48"/>
      <c r="D36" s="48"/>
      <c r="E36" s="48"/>
      <c r="F36" s="48"/>
      <c r="G36" s="48"/>
    </row>
    <row r="37" spans="1:8" x14ac:dyDescent="0.25">
      <c r="A37" s="48" t="s">
        <v>37</v>
      </c>
      <c r="B37" s="48"/>
      <c r="C37" s="48"/>
      <c r="D37" s="48"/>
      <c r="E37" s="48"/>
      <c r="F37" s="48"/>
      <c r="G37" s="48"/>
      <c r="H37" s="48"/>
    </row>
    <row r="39" spans="1:8" x14ac:dyDescent="0.25">
      <c r="A39" s="49" t="s">
        <v>38</v>
      </c>
    </row>
    <row r="41" spans="1:8" x14ac:dyDescent="0.25">
      <c r="A41" s="51" t="s">
        <v>39</v>
      </c>
      <c r="B41" s="51"/>
    </row>
    <row r="42" spans="1:8" x14ac:dyDescent="0.25">
      <c r="A42" s="51" t="s">
        <v>40</v>
      </c>
      <c r="B42" s="51"/>
      <c r="C42" s="51"/>
      <c r="D42" s="51"/>
    </row>
    <row r="43" spans="1:8" x14ac:dyDescent="0.25">
      <c r="A43" s="51" t="s">
        <v>41</v>
      </c>
      <c r="B43" s="51"/>
      <c r="C43" s="51"/>
      <c r="D43" s="51"/>
    </row>
  </sheetData>
  <sheetProtection algorithmName="SHA-512" hashValue="0agmjpROWZBorwRttFE5hBS/os0ZWxFdFE5ligGlw0q+hjPjtRcBVxnONno5JHDJTqMM8H4uG2kJm3ylaPltXg==" saltValue="+X2CEQiUHAdEvXna/fFaPw==" spinCount="100000" sheet="1" objects="1" scenarios="1"/>
  <mergeCells count="12">
    <mergeCell ref="A36:G36"/>
    <mergeCell ref="A37:H37"/>
    <mergeCell ref="A41:B41"/>
    <mergeCell ref="A42:D42"/>
    <mergeCell ref="A43:D43"/>
    <mergeCell ref="A27:F27"/>
    <mergeCell ref="A26:F26"/>
    <mergeCell ref="A25:H25"/>
    <mergeCell ref="A31:F31"/>
    <mergeCell ref="A35:E35"/>
    <mergeCell ref="A1:B1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zoomScale="98" zoomScaleNormal="98" workbookViewId="0">
      <selection activeCell="B29" sqref="B29"/>
    </sheetView>
  </sheetViews>
  <sheetFormatPr defaultColWidth="8.85546875" defaultRowHeight="15" x14ac:dyDescent="0.25"/>
  <cols>
    <col min="1" max="1" width="2.42578125" customWidth="1"/>
    <col min="3" max="3" width="8.85546875" customWidth="1"/>
    <col min="4" max="4" width="14" customWidth="1"/>
    <col min="5" max="5" width="13.140625" customWidth="1"/>
    <col min="6" max="6" width="14.28515625" customWidth="1"/>
  </cols>
  <sheetData>
    <row r="1" spans="2:6" ht="7.7" customHeight="1" x14ac:dyDescent="0.25"/>
    <row r="2" spans="2:6" ht="21" x14ac:dyDescent="0.35">
      <c r="B2" s="1" t="s">
        <v>0</v>
      </c>
      <c r="C2" s="2"/>
      <c r="D2" s="2"/>
      <c r="E2" s="2"/>
      <c r="F2" s="2"/>
    </row>
    <row r="3" spans="2:6" ht="7.7" customHeight="1" x14ac:dyDescent="0.25"/>
    <row r="4" spans="2:6" ht="30" x14ac:dyDescent="0.25">
      <c r="B4" s="20" t="s">
        <v>1</v>
      </c>
      <c r="C4" s="21" t="s">
        <v>4</v>
      </c>
      <c r="D4" s="21" t="s">
        <v>5</v>
      </c>
      <c r="E4" s="21" t="s">
        <v>6</v>
      </c>
      <c r="F4" s="22" t="s">
        <v>3</v>
      </c>
    </row>
    <row r="5" spans="2:6" x14ac:dyDescent="0.25">
      <c r="B5" s="23">
        <v>45079</v>
      </c>
      <c r="C5" s="7">
        <v>58</v>
      </c>
      <c r="D5" s="24">
        <v>26</v>
      </c>
      <c r="E5" s="24">
        <v>14</v>
      </c>
      <c r="F5" s="25">
        <v>1861</v>
      </c>
    </row>
    <row r="6" spans="2:6" x14ac:dyDescent="0.25">
      <c r="B6" s="26">
        <f t="shared" ref="B6:B11" si="0">EDATE(B5,1)</f>
        <v>45109</v>
      </c>
      <c r="C6" s="10">
        <v>49</v>
      </c>
      <c r="D6" s="27">
        <v>28</v>
      </c>
      <c r="E6" s="27">
        <v>12</v>
      </c>
      <c r="F6" s="28">
        <v>1745</v>
      </c>
    </row>
    <row r="7" spans="2:6" x14ac:dyDescent="0.25">
      <c r="B7" s="29">
        <f t="shared" si="0"/>
        <v>45140</v>
      </c>
      <c r="C7" s="13">
        <v>62</v>
      </c>
      <c r="D7" s="30">
        <v>29</v>
      </c>
      <c r="E7" s="30">
        <v>12</v>
      </c>
      <c r="F7" s="31">
        <v>1977</v>
      </c>
    </row>
    <row r="8" spans="2:6" x14ac:dyDescent="0.25">
      <c r="B8" s="26">
        <f t="shared" si="0"/>
        <v>45171</v>
      </c>
      <c r="C8" s="10">
        <v>100</v>
      </c>
      <c r="D8" s="27">
        <v>18</v>
      </c>
      <c r="E8" s="27">
        <v>14</v>
      </c>
      <c r="F8" s="28">
        <v>3908</v>
      </c>
    </row>
    <row r="9" spans="2:6" x14ac:dyDescent="0.25">
      <c r="B9" s="29">
        <f t="shared" si="0"/>
        <v>45201</v>
      </c>
      <c r="C9" s="13">
        <v>110</v>
      </c>
      <c r="D9" s="30">
        <v>14</v>
      </c>
      <c r="E9" s="30">
        <v>15</v>
      </c>
      <c r="F9" s="31">
        <v>5325</v>
      </c>
    </row>
    <row r="10" spans="2:6" x14ac:dyDescent="0.25">
      <c r="B10" s="26">
        <f t="shared" si="0"/>
        <v>45232</v>
      </c>
      <c r="C10" s="10">
        <v>102</v>
      </c>
      <c r="D10" s="27">
        <v>13</v>
      </c>
      <c r="E10" s="27">
        <v>17</v>
      </c>
      <c r="F10" s="28">
        <v>4098</v>
      </c>
    </row>
    <row r="11" spans="2:6" x14ac:dyDescent="0.25">
      <c r="B11" s="29">
        <f t="shared" si="0"/>
        <v>45262</v>
      </c>
      <c r="C11" s="13">
        <v>84</v>
      </c>
      <c r="D11" s="30">
        <v>10</v>
      </c>
      <c r="E11" s="30">
        <v>18</v>
      </c>
      <c r="F11" s="31">
        <v>2968</v>
      </c>
    </row>
    <row r="12" spans="2:6" x14ac:dyDescent="0.25">
      <c r="B12" s="26">
        <v>45293</v>
      </c>
      <c r="C12" s="10">
        <v>79</v>
      </c>
      <c r="D12" s="27">
        <v>4</v>
      </c>
      <c r="E12" s="27">
        <v>19</v>
      </c>
      <c r="F12" s="28">
        <v>2771</v>
      </c>
    </row>
    <row r="13" spans="2:6" x14ac:dyDescent="0.25">
      <c r="B13" s="29">
        <v>45324</v>
      </c>
      <c r="C13" s="13">
        <v>76</v>
      </c>
      <c r="D13" s="30">
        <v>3</v>
      </c>
      <c r="E13" s="30">
        <v>17</v>
      </c>
      <c r="F13" s="31">
        <v>2097</v>
      </c>
    </row>
    <row r="14" spans="2:6" x14ac:dyDescent="0.25">
      <c r="B14" s="26">
        <v>45353</v>
      </c>
      <c r="C14" s="10">
        <v>80</v>
      </c>
      <c r="D14" s="27">
        <v>6</v>
      </c>
      <c r="E14" s="27">
        <v>17</v>
      </c>
      <c r="F14" s="28">
        <v>2254</v>
      </c>
    </row>
    <row r="15" spans="2:6" x14ac:dyDescent="0.25">
      <c r="B15" s="29">
        <v>45384</v>
      </c>
      <c r="C15" s="13">
        <v>87</v>
      </c>
      <c r="D15" s="30">
        <v>12</v>
      </c>
      <c r="E15" s="30">
        <v>18</v>
      </c>
      <c r="F15" s="31">
        <v>2978</v>
      </c>
    </row>
    <row r="16" spans="2:6" x14ac:dyDescent="0.25">
      <c r="B16" s="26">
        <v>45414</v>
      </c>
      <c r="C16" s="10">
        <v>60</v>
      </c>
      <c r="D16" s="27">
        <v>18</v>
      </c>
      <c r="E16" s="27">
        <v>14</v>
      </c>
      <c r="F16" s="28">
        <v>2514</v>
      </c>
    </row>
    <row r="17" spans="2:6" x14ac:dyDescent="0.25">
      <c r="B17" s="29">
        <v>45445</v>
      </c>
      <c r="C17" s="13">
        <v>54</v>
      </c>
      <c r="D17" s="30">
        <v>26</v>
      </c>
      <c r="E17" s="30">
        <v>13</v>
      </c>
      <c r="F17" s="31">
        <v>2205</v>
      </c>
    </row>
    <row r="18" spans="2:6" x14ac:dyDescent="0.25">
      <c r="B18" s="26">
        <v>45475</v>
      </c>
      <c r="C18" s="10">
        <v>42</v>
      </c>
      <c r="D18" s="27">
        <v>30</v>
      </c>
      <c r="E18" s="27">
        <v>13</v>
      </c>
      <c r="F18" s="28">
        <v>1979</v>
      </c>
    </row>
    <row r="19" spans="2:6" x14ac:dyDescent="0.25">
      <c r="B19" s="29">
        <v>45506</v>
      </c>
      <c r="C19" s="13">
        <v>48</v>
      </c>
      <c r="D19" s="30">
        <v>31</v>
      </c>
      <c r="E19" s="30">
        <v>10</v>
      </c>
      <c r="F19" s="31">
        <v>2358</v>
      </c>
    </row>
    <row r="20" spans="2:6" x14ac:dyDescent="0.25">
      <c r="B20" s="26">
        <v>45537</v>
      </c>
      <c r="C20" s="10">
        <v>88</v>
      </c>
      <c r="D20" s="27">
        <v>19</v>
      </c>
      <c r="E20" s="27">
        <v>14</v>
      </c>
      <c r="F20" s="28">
        <v>3490</v>
      </c>
    </row>
    <row r="21" spans="2:6" x14ac:dyDescent="0.25">
      <c r="B21" s="29">
        <v>45567</v>
      </c>
      <c r="C21" s="13">
        <v>107</v>
      </c>
      <c r="D21" s="30">
        <v>15</v>
      </c>
      <c r="E21" s="30">
        <v>18</v>
      </c>
      <c r="F21" s="31">
        <v>4920</v>
      </c>
    </row>
    <row r="22" spans="2:6" x14ac:dyDescent="0.25">
      <c r="B22" s="26">
        <v>45598</v>
      </c>
      <c r="C22" s="10">
        <v>118</v>
      </c>
      <c r="D22" s="27">
        <v>13</v>
      </c>
      <c r="E22" s="27">
        <v>19</v>
      </c>
      <c r="F22" s="28">
        <v>5555</v>
      </c>
    </row>
    <row r="23" spans="2:6" x14ac:dyDescent="0.25">
      <c r="B23" s="32">
        <v>45628</v>
      </c>
      <c r="C23" s="33">
        <v>91</v>
      </c>
      <c r="D23" s="34">
        <v>8</v>
      </c>
      <c r="E23" s="34">
        <v>19</v>
      </c>
      <c r="F23" s="35">
        <v>3499</v>
      </c>
    </row>
  </sheetData>
  <sheetProtection algorithmName="SHA-512" hashValue="wXHP43Ra9CJwYdyBHlTePVVN0kg+7l4pvA3JLYLDHBTSY9EpydR8cSBLOn6Di/dtYUE/BE+AUMxMHk/3XYs/SA==" saltValue="Mtiy/F8XjxVaO6J2Igcg6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6" zoomScaleNormal="86" workbookViewId="0">
      <selection activeCell="A57" sqref="A57"/>
    </sheetView>
  </sheetViews>
  <sheetFormatPr defaultRowHeight="15" x14ac:dyDescent="0.25"/>
  <cols>
    <col min="1" max="1" width="24" style="37" customWidth="1"/>
    <col min="2" max="2" width="18.28515625" style="37" customWidth="1"/>
    <col min="3" max="3" width="15.28515625" style="37" customWidth="1"/>
    <col min="4" max="4" width="15.7109375" style="37" customWidth="1"/>
    <col min="5" max="5" width="12.7109375" style="37" customWidth="1"/>
    <col min="6" max="6" width="15.28515625" style="37" customWidth="1"/>
    <col min="7" max="7" width="14" style="37" customWidth="1"/>
    <col min="8" max="8" width="14.140625" style="37" customWidth="1"/>
    <col min="9" max="9" width="14" style="37" customWidth="1"/>
    <col min="10" max="16384" width="9.140625" style="37"/>
  </cols>
  <sheetData>
    <row r="1" spans="1:9" x14ac:dyDescent="0.25">
      <c r="A1" s="45" t="s">
        <v>7</v>
      </c>
      <c r="B1" s="45"/>
    </row>
    <row r="2" spans="1:9" ht="15.75" thickBot="1" x14ac:dyDescent="0.3"/>
    <row r="3" spans="1:9" x14ac:dyDescent="0.25">
      <c r="A3" s="36" t="s">
        <v>8</v>
      </c>
      <c r="B3" s="36"/>
    </row>
    <row r="4" spans="1:9" x14ac:dyDescent="0.25">
      <c r="A4" s="38" t="s">
        <v>9</v>
      </c>
      <c r="B4" s="38">
        <v>0.95063219649745967</v>
      </c>
    </row>
    <row r="5" spans="1:9" x14ac:dyDescent="0.25">
      <c r="A5" s="38" t="s">
        <v>10</v>
      </c>
      <c r="B5" s="38">
        <v>0.90370157301758469</v>
      </c>
    </row>
    <row r="6" spans="1:9" x14ac:dyDescent="0.25">
      <c r="A6" s="38" t="s">
        <v>11</v>
      </c>
      <c r="B6" s="40">
        <v>0.88444188762110154</v>
      </c>
    </row>
    <row r="7" spans="1:9" x14ac:dyDescent="0.25">
      <c r="A7" s="38" t="s">
        <v>12</v>
      </c>
      <c r="B7" s="38">
        <v>406.09682558607335</v>
      </c>
    </row>
    <row r="8" spans="1:9" ht="15.75" thickBot="1" x14ac:dyDescent="0.3">
      <c r="A8" s="39" t="s">
        <v>13</v>
      </c>
      <c r="B8" s="39">
        <v>19</v>
      </c>
    </row>
    <row r="10" spans="1:9" ht="15.75" thickBot="1" x14ac:dyDescent="0.3">
      <c r="A10" s="37" t="s">
        <v>14</v>
      </c>
    </row>
    <row r="11" spans="1:9" x14ac:dyDescent="0.25">
      <c r="A11" s="36"/>
      <c r="B11" s="36" t="s">
        <v>19</v>
      </c>
      <c r="C11" s="36" t="s">
        <v>20</v>
      </c>
      <c r="D11" s="36" t="s">
        <v>21</v>
      </c>
      <c r="E11" s="36" t="s">
        <v>22</v>
      </c>
      <c r="F11" s="36" t="s">
        <v>23</v>
      </c>
    </row>
    <row r="12" spans="1:9" x14ac:dyDescent="0.25">
      <c r="A12" s="38" t="s">
        <v>15</v>
      </c>
      <c r="B12" s="38">
        <v>3</v>
      </c>
      <c r="C12" s="38">
        <v>23214337.471102141</v>
      </c>
      <c r="D12" s="38">
        <v>7738112.49036738</v>
      </c>
      <c r="E12" s="38">
        <v>46.921928080019732</v>
      </c>
      <c r="F12" s="40">
        <v>7.3898698560134625E-8</v>
      </c>
    </row>
    <row r="13" spans="1:9" x14ac:dyDescent="0.25">
      <c r="A13" s="38" t="s">
        <v>16</v>
      </c>
      <c r="B13" s="38">
        <v>15</v>
      </c>
      <c r="C13" s="38">
        <v>2473719.4762662849</v>
      </c>
      <c r="D13" s="38">
        <v>164914.63175108566</v>
      </c>
      <c r="E13" s="38"/>
      <c r="F13" s="38"/>
    </row>
    <row r="14" spans="1:9" ht="15.75" thickBot="1" x14ac:dyDescent="0.3">
      <c r="A14" s="39" t="s">
        <v>17</v>
      </c>
      <c r="B14" s="39">
        <v>18</v>
      </c>
      <c r="C14" s="39">
        <v>25688056.947368424</v>
      </c>
      <c r="D14" s="39"/>
      <c r="E14" s="39"/>
      <c r="F14" s="39"/>
    </row>
    <row r="15" spans="1:9" ht="15.75" thickBot="1" x14ac:dyDescent="0.3"/>
    <row r="16" spans="1:9" x14ac:dyDescent="0.25">
      <c r="A16" s="36"/>
      <c r="B16" s="36" t="s">
        <v>24</v>
      </c>
      <c r="C16" s="36" t="s">
        <v>12</v>
      </c>
      <c r="D16" s="36" t="s">
        <v>25</v>
      </c>
      <c r="E16" s="36" t="s">
        <v>26</v>
      </c>
      <c r="F16" s="36" t="s">
        <v>27</v>
      </c>
      <c r="G16" s="36" t="s">
        <v>28</v>
      </c>
      <c r="H16" s="36" t="s">
        <v>29</v>
      </c>
      <c r="I16" s="36" t="s">
        <v>30</v>
      </c>
    </row>
    <row r="17" spans="1:9" x14ac:dyDescent="0.25">
      <c r="A17" s="38" t="s">
        <v>18</v>
      </c>
      <c r="B17" s="40">
        <v>-2971.6843429306405</v>
      </c>
      <c r="C17" s="38">
        <v>1477.4442521948238</v>
      </c>
      <c r="D17" s="38">
        <v>-2.0113681707557101</v>
      </c>
      <c r="E17" s="38">
        <v>6.2611659249770704E-2</v>
      </c>
      <c r="F17" s="38">
        <v>-6120.7822228611985</v>
      </c>
      <c r="G17" s="38">
        <v>177.41353699991714</v>
      </c>
      <c r="H17" s="38">
        <v>-6120.7822228611985</v>
      </c>
      <c r="I17" s="38">
        <v>177.41353699991714</v>
      </c>
    </row>
    <row r="18" spans="1:9" ht="30" x14ac:dyDescent="0.25">
      <c r="A18" s="42" t="s">
        <v>4</v>
      </c>
      <c r="B18" s="40">
        <v>58.403072973138585</v>
      </c>
      <c r="C18" s="38">
        <v>5.8307018167144955</v>
      </c>
      <c r="D18" s="38">
        <v>10.016473969860417</v>
      </c>
      <c r="E18" s="38">
        <v>4.8898233599040947E-8</v>
      </c>
      <c r="F18" s="38">
        <v>45.97522623560792</v>
      </c>
      <c r="G18" s="38">
        <v>70.830919710669249</v>
      </c>
      <c r="H18" s="38">
        <v>45.97522623560792</v>
      </c>
      <c r="I18" s="38">
        <v>70.830919710669249</v>
      </c>
    </row>
    <row r="19" spans="1:9" ht="30" x14ac:dyDescent="0.25">
      <c r="A19" s="42" t="s">
        <v>5</v>
      </c>
      <c r="B19" s="40">
        <v>55.764668978670684</v>
      </c>
      <c r="C19" s="38">
        <v>22.403492381472105</v>
      </c>
      <c r="D19" s="38">
        <v>2.4891060745863256</v>
      </c>
      <c r="E19" s="38">
        <v>2.5038166340761947E-2</v>
      </c>
      <c r="F19" s="38">
        <v>8.0127553232301025</v>
      </c>
      <c r="G19" s="38">
        <v>103.51658263411127</v>
      </c>
      <c r="H19" s="38">
        <v>8.0127553232301025</v>
      </c>
      <c r="I19" s="38">
        <v>103.51658263411127</v>
      </c>
    </row>
    <row r="20" spans="1:9" ht="45.75" thickBot="1" x14ac:dyDescent="0.3">
      <c r="A20" s="43" t="s">
        <v>6</v>
      </c>
      <c r="B20" s="41">
        <v>32.899045531499517</v>
      </c>
      <c r="C20" s="39">
        <v>78.942095713277681</v>
      </c>
      <c r="D20" s="39">
        <v>0.41674907708291375</v>
      </c>
      <c r="E20" s="39">
        <v>0.68276456370561056</v>
      </c>
      <c r="F20" s="39">
        <v>-135.3620485021024</v>
      </c>
      <c r="G20" s="39">
        <v>201.16013956510145</v>
      </c>
      <c r="H20" s="39">
        <v>-135.3620485021024</v>
      </c>
      <c r="I20" s="39">
        <v>201.16013956510145</v>
      </c>
    </row>
    <row r="23" spans="1:9" x14ac:dyDescent="0.25">
      <c r="A23" s="49" t="s">
        <v>42</v>
      </c>
    </row>
    <row r="25" spans="1:9" x14ac:dyDescent="0.25">
      <c r="A25" s="49" t="s">
        <v>45</v>
      </c>
      <c r="B25" s="52"/>
    </row>
    <row r="27" spans="1:9" x14ac:dyDescent="0.25">
      <c r="A27" s="53" t="s">
        <v>46</v>
      </c>
      <c r="B27" s="53"/>
      <c r="C27" s="53"/>
      <c r="D27" s="53"/>
      <c r="E27" s="53"/>
      <c r="F27" s="53"/>
      <c r="G27" s="53"/>
      <c r="H27" s="53"/>
      <c r="I27" s="53"/>
    </row>
    <row r="28" spans="1:9" x14ac:dyDescent="0.25">
      <c r="A28" s="53" t="s">
        <v>47</v>
      </c>
      <c r="B28" s="53"/>
      <c r="C28" s="53"/>
      <c r="D28" s="53"/>
      <c r="E28" s="53"/>
      <c r="F28" s="53"/>
    </row>
    <row r="29" spans="1:9" x14ac:dyDescent="0.25">
      <c r="A29" s="53" t="s">
        <v>48</v>
      </c>
      <c r="B29" s="53"/>
      <c r="C29" s="53"/>
      <c r="D29" s="53"/>
      <c r="E29" s="53"/>
      <c r="F29" s="53"/>
    </row>
    <row r="31" spans="1:9" x14ac:dyDescent="0.25">
      <c r="A31" s="49" t="s">
        <v>43</v>
      </c>
    </row>
    <row r="33" spans="1:10" x14ac:dyDescent="0.25">
      <c r="A33" s="48" t="s">
        <v>49</v>
      </c>
      <c r="B33" s="48"/>
      <c r="C33" s="48"/>
      <c r="D33" s="48"/>
      <c r="E33" s="48"/>
      <c r="F33" s="48"/>
      <c r="G33" s="48"/>
    </row>
    <row r="35" spans="1:10" x14ac:dyDescent="0.25">
      <c r="A35" s="52" t="s">
        <v>44</v>
      </c>
      <c r="B35" s="52"/>
    </row>
    <row r="37" spans="1:10" x14ac:dyDescent="0.25">
      <c r="A37" s="48" t="s">
        <v>50</v>
      </c>
      <c r="B37" s="48"/>
      <c r="C37" s="48"/>
      <c r="D37" s="48"/>
      <c r="E37" s="48"/>
      <c r="F37" s="48"/>
    </row>
    <row r="38" spans="1:10" x14ac:dyDescent="0.25">
      <c r="A38" s="48" t="s">
        <v>51</v>
      </c>
      <c r="B38" s="48"/>
      <c r="C38" s="48"/>
      <c r="D38" s="48"/>
      <c r="E38" s="48"/>
      <c r="F38" s="48"/>
      <c r="G38" s="48"/>
      <c r="H38" s="48"/>
      <c r="I38" s="48"/>
    </row>
    <row r="39" spans="1:10" x14ac:dyDescent="0.25">
      <c r="A39" s="48" t="s">
        <v>52</v>
      </c>
      <c r="B39" s="48"/>
      <c r="C39" s="48"/>
      <c r="D39" s="48"/>
      <c r="E39" s="48"/>
      <c r="F39" s="48"/>
      <c r="G39" s="48"/>
      <c r="H39" s="48"/>
    </row>
    <row r="40" spans="1:10" x14ac:dyDescent="0.25">
      <c r="A40" s="48" t="s">
        <v>53</v>
      </c>
      <c r="B40" s="48"/>
      <c r="C40" s="48"/>
      <c r="D40" s="48"/>
      <c r="E40" s="48"/>
      <c r="F40" s="48"/>
      <c r="G40" s="48"/>
      <c r="H40" s="48"/>
      <c r="I40" s="48"/>
      <c r="J40" s="48"/>
    </row>
    <row r="42" spans="1:10" x14ac:dyDescent="0.25">
      <c r="A42" s="49" t="s">
        <v>38</v>
      </c>
    </row>
    <row r="44" spans="1:10" x14ac:dyDescent="0.25">
      <c r="A44" s="51" t="s">
        <v>54</v>
      </c>
      <c r="B44" s="51"/>
      <c r="C44" s="51"/>
      <c r="D44" s="51"/>
      <c r="E44" s="51"/>
      <c r="F44" s="51"/>
    </row>
    <row r="45" spans="1:10" x14ac:dyDescent="0.25">
      <c r="A45" s="51" t="s">
        <v>55</v>
      </c>
      <c r="B45" s="51"/>
      <c r="C45" s="51"/>
    </row>
    <row r="46" spans="1:10" x14ac:dyDescent="0.25">
      <c r="A46" s="51" t="s">
        <v>56</v>
      </c>
      <c r="B46" s="51"/>
    </row>
    <row r="47" spans="1:10" x14ac:dyDescent="0.25">
      <c r="A47" s="51" t="s">
        <v>57</v>
      </c>
      <c r="B47" s="51"/>
      <c r="C47" s="51"/>
    </row>
  </sheetData>
  <sheetProtection algorithmName="SHA-512" hashValue="H8/AeUgH30rhFEGtKzQPxp5CeXa+aKs8S7WHPGS6kzZMzY3dUsA+xZdvw6lm/MaFb5geSyrvkPMEA18lAbJZ0g==" saltValue="BQV8OUoNR6KHdkdrUhwsHw==" spinCount="100000" sheet="1" objects="1" scenarios="1"/>
  <mergeCells count="13">
    <mergeCell ref="A47:C47"/>
    <mergeCell ref="A37:F37"/>
    <mergeCell ref="A38:I38"/>
    <mergeCell ref="A39:H39"/>
    <mergeCell ref="A40:J40"/>
    <mergeCell ref="A33:G33"/>
    <mergeCell ref="A44:F44"/>
    <mergeCell ref="A45:C45"/>
    <mergeCell ref="A46:B46"/>
    <mergeCell ref="A1:B1"/>
    <mergeCell ref="A27:I27"/>
    <mergeCell ref="A28:F28"/>
    <mergeCell ref="A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1</vt:lpstr>
      <vt:lpstr>Regression Analysis</vt:lpstr>
      <vt:lpstr>Data 2</vt:lpstr>
      <vt:lpstr>Multiple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user</cp:lastModifiedBy>
  <dcterms:created xsi:type="dcterms:W3CDTF">2024-10-28T11:39:51Z</dcterms:created>
  <dcterms:modified xsi:type="dcterms:W3CDTF">2025-02-06T12:55:53Z</dcterms:modified>
</cp:coreProperties>
</file>