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es\user\Desktop\Projects\Risk Assessmenrt Matrix\"/>
    </mc:Choice>
  </mc:AlternateContent>
  <workbookProtection lockStructure="1"/>
  <bookViews>
    <workbookView xWindow="0" yWindow="0" windowWidth="20490" windowHeight="7905"/>
  </bookViews>
  <sheets>
    <sheet name="Risk Log" sheetId="1" r:id="rId1"/>
    <sheet name="Master Risk Sheet" sheetId="4" r:id="rId2"/>
  </sheets>
  <calcPr calcId="152511"/>
</workbook>
</file>

<file path=xl/calcChain.xml><?xml version="1.0" encoding="utf-8"?>
<calcChain xmlns="http://schemas.openxmlformats.org/spreadsheetml/2006/main">
  <c r="S9" i="4" l="1"/>
  <c r="R9" i="4"/>
  <c r="Q9" i="4"/>
  <c r="P9" i="4"/>
  <c r="O9" i="4"/>
  <c r="S8" i="4"/>
  <c r="R8" i="4"/>
  <c r="Q8" i="4"/>
  <c r="P8" i="4"/>
  <c r="O8" i="4"/>
  <c r="S7" i="4"/>
  <c r="R7" i="4"/>
  <c r="Q7" i="4"/>
  <c r="P7" i="4"/>
  <c r="O7" i="4"/>
  <c r="S6" i="4"/>
  <c r="R6" i="4"/>
  <c r="Q6" i="4"/>
  <c r="P6" i="4"/>
  <c r="O6" i="4"/>
  <c r="S5" i="4"/>
  <c r="R5" i="4"/>
  <c r="Q5" i="4"/>
  <c r="P5" i="4"/>
  <c r="O5" i="4"/>
  <c r="O4" i="1" l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<sst xmlns="http://schemas.openxmlformats.org/spreadsheetml/2006/main" count="147" uniqueCount="95">
  <si>
    <t>Risk Title</t>
  </si>
  <si>
    <t>Risk Description</t>
  </si>
  <si>
    <t>Impact</t>
  </si>
  <si>
    <t>Risk Owner</t>
  </si>
  <si>
    <t>Mitigating Actions</t>
  </si>
  <si>
    <t>Contingency Plan</t>
  </si>
  <si>
    <t>Date Identified</t>
  </si>
  <si>
    <t>Status</t>
  </si>
  <si>
    <t>Risk Category</t>
  </si>
  <si>
    <t>IT System Failure</t>
  </si>
  <si>
    <t>Market Volatility</t>
  </si>
  <si>
    <t>Regulatory Changes</t>
  </si>
  <si>
    <t>Loan Defaults</t>
  </si>
  <si>
    <t>Cybersecurity Breach</t>
  </si>
  <si>
    <t>Fraudulent Activities</t>
  </si>
  <si>
    <t>Interest Rate Changes</t>
  </si>
  <si>
    <t>PR Crisis</t>
  </si>
  <si>
    <t>AML Non-Compliance</t>
  </si>
  <si>
    <t>Competitive Pressure</t>
  </si>
  <si>
    <t>Failure of critical IT systems affecting customer transactions and data integrity.</t>
  </si>
  <si>
    <t>Fluctuations in markets impacting investment portfolios and valuations.</t>
  </si>
  <si>
    <t>Regulatory changes increase operational burden or cost.</t>
  </si>
  <si>
    <t>Increase in borrower defaults due to economic downturns.</t>
  </si>
  <si>
    <t>Data breach compromising customer or business data.</t>
  </si>
  <si>
    <t>Internal/external fraud harming trust and financial integrity.</t>
  </si>
  <si>
    <t>Interest rate fluctuations affect profitability.</t>
  </si>
  <si>
    <t>Reputational damage due to media scandal or public backlash.</t>
  </si>
  <si>
    <t>Breach of AML laws leading to fines and audits.</t>
  </si>
  <si>
    <t>Loss of market share due to aggressive competitors.</t>
  </si>
  <si>
    <t>High</t>
  </si>
  <si>
    <t>Low</t>
  </si>
  <si>
    <t>Medium</t>
  </si>
  <si>
    <t>CIO</t>
  </si>
  <si>
    <t>CFO</t>
  </si>
  <si>
    <t>CCO</t>
  </si>
  <si>
    <t>CRO</t>
  </si>
  <si>
    <t>CISO</t>
  </si>
  <si>
    <t>CEO</t>
  </si>
  <si>
    <t>CSO</t>
  </si>
  <si>
    <t>Regular system audits, disaster recovery planning, hardware upgrades</t>
  </si>
  <si>
    <t>Diversify investments, hedge exposure</t>
  </si>
  <si>
    <t>Ongoing legal review, compliance tracking tools</t>
  </si>
  <si>
    <t>Rigorous credit assessments, diversified lending</t>
  </si>
  <si>
    <t>Firewalls, multi-factor auth, penetration testing</t>
  </si>
  <si>
    <t>Anti-fraud systems, employee background checks</t>
  </si>
  <si>
    <t>Rate sensitivity analysis, hedging</t>
  </si>
  <si>
    <t>Media monitoring, stakeholder engagement</t>
  </si>
  <si>
    <t>KYC procedures, suspicious activity monitoring</t>
  </si>
  <si>
    <t>Market intelligence, product differentiation</t>
  </si>
  <si>
    <t>Backup systems, switch to manual processing</t>
  </si>
  <si>
    <t>Stress tests, rebalancing strategies</t>
  </si>
  <si>
    <t>Agile regulatory adaptation plan</t>
  </si>
  <si>
    <t>Enhanced collection, provision buffers</t>
  </si>
  <si>
    <t>Incident response, customer notification protocol</t>
  </si>
  <si>
    <t>Fraud investigation, legal action</t>
  </si>
  <si>
    <t>Repricing assets, liquidity shifts</t>
  </si>
  <si>
    <t>Crisis communication team, brand recovery strategy</t>
  </si>
  <si>
    <t>Notify regulator, compliance overhaul</t>
  </si>
  <si>
    <t>New marketing strategies, niche focus</t>
  </si>
  <si>
    <t>2025-05-01</t>
  </si>
  <si>
    <t>Open</t>
  </si>
  <si>
    <t>Operational</t>
  </si>
  <si>
    <t>Financial</t>
  </si>
  <si>
    <t>Regulatory</t>
  </si>
  <si>
    <t>Reputational</t>
  </si>
  <si>
    <t>Strategic</t>
  </si>
  <si>
    <t>Risk ID</t>
  </si>
  <si>
    <t>ID 1</t>
  </si>
  <si>
    <t>ID 2</t>
  </si>
  <si>
    <t>ID 3</t>
  </si>
  <si>
    <t>ID 4</t>
  </si>
  <si>
    <t>ID 5</t>
  </si>
  <si>
    <t>ID 6</t>
  </si>
  <si>
    <t>ID 7</t>
  </si>
  <si>
    <t>ID 8</t>
  </si>
  <si>
    <t>ID 9</t>
  </si>
  <si>
    <t>ID 10</t>
  </si>
  <si>
    <t xml:space="preserve"> Mitigated</t>
  </si>
  <si>
    <t>In Progress</t>
  </si>
  <si>
    <t>Legend</t>
  </si>
  <si>
    <t>Color Code</t>
  </si>
  <si>
    <t>Score</t>
  </si>
  <si>
    <t>&gt; 12</t>
  </si>
  <si>
    <t>5 - 12</t>
  </si>
  <si>
    <t>1 - 4</t>
  </si>
  <si>
    <t>Master Risk Matrix</t>
  </si>
  <si>
    <t>Likelihood</t>
  </si>
  <si>
    <t>Severity</t>
  </si>
  <si>
    <t>Moderate</t>
  </si>
  <si>
    <t>Critical</t>
  </si>
  <si>
    <t>Major</t>
  </si>
  <si>
    <t>Impact Score</t>
  </si>
  <si>
    <t>Likelihood Score</t>
  </si>
  <si>
    <t>Risk Score (I x L)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</si>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</sst>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20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5" fillId="0" borderId="0" xfId="0" applyFont="1"/>
    <xf numFmtId="0" fontId="2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Font="1" applyBorder="1"/>
    <xf numFmtId="0" fontId="0" fillId="0" borderId="0" xfId="0" applyAlignment="1">
      <alignment horizontal="center" vertical="center" wrapText="1"/>
    </xf>
    <xf numFmtId="0" fontId="6" fillId="3" borderId="1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textRotation="90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rgb="FFC00000"/>
        </patternFill>
      </fill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2000" b="1">
                <a:latin typeface="Arial" panose="020B0604020202020204" pitchFamily="34" charset="0"/>
                <a:cs typeface="Arial" panose="020B0604020202020204" pitchFamily="34" charset="0"/>
              </a:rPr>
              <a:t>Risk</a:t>
            </a:r>
            <a:r>
              <a:rPr lang="en-IN" sz="2000" b="1" baseline="0">
                <a:latin typeface="Arial" panose="020B0604020202020204" pitchFamily="34" charset="0"/>
                <a:cs typeface="Arial" panose="020B0604020202020204" pitchFamily="34" charset="0"/>
              </a:rPr>
              <a:t> Assessment Matrix</a:t>
            </a:r>
          </a:p>
        </c:rich>
      </c:tx>
      <c:layout>
        <c:manualLayout>
          <c:xMode val="edge"/>
          <c:yMode val="edge"/>
          <c:x val="0.28980764854415209"/>
          <c:y val="2.6138047117899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70824451051298E-2"/>
          <c:y val="0.1143825937840072"/>
          <c:w val="0.89337634603443217"/>
          <c:h val="0.7518409302874279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676763688012351E-2"/>
                  <c:y val="-4.8877770804601886E-2"/>
                </c:manualLayout>
              </c:layout>
              <c:tx>
                <c:rich>
                  <a:bodyPr/>
                  <a:lstStyle/>
                  <a:p>
                    <a:fld id="{2A3424BE-AD78-45C6-AA96-28E772A2112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3.8676763688012351E-2"/>
                  <c:y val="-5.1663628911416071E-2"/>
                </c:manualLayout>
              </c:layout>
              <c:tx>
                <c:rich>
                  <a:bodyPr/>
                  <a:lstStyle/>
                  <a:p>
                    <a:fld id="{255C33F5-8CF9-41FD-8DDE-EC92C052C43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EE1ADA-C1F9-4D4A-B696-CD056CB97E4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4.2376551270680393E-2"/>
                  <c:y val="-4.8877770804601886E-2"/>
                </c:manualLayout>
              </c:layout>
              <c:tx>
                <c:rich>
                  <a:bodyPr/>
                  <a:lstStyle/>
                  <a:p>
                    <a:fld id="{6CBB0A33-42DF-450F-BE05-D8AF38D6F46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C2A026-EC32-4CC9-881F-C75A504D127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>
                <c:manualLayout>
                  <c:x val="2.2303061918466476E-2"/>
                  <c:y val="-1.7764101047282935E-2"/>
                </c:manualLayout>
              </c:layout>
              <c:tx>
                <c:rich>
                  <a:bodyPr/>
                  <a:lstStyle/>
                  <a:p>
                    <a:fld id="{DED25A11-3F8D-4572-83C6-AA218D25E6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1.1236779095936974E-2"/>
                  <c:y val="2.2948369321304955E-2"/>
                </c:manualLayout>
              </c:layout>
              <c:tx>
                <c:rich>
                  <a:bodyPr/>
                  <a:lstStyle/>
                  <a:p>
                    <a:fld id="{2357FD07-0156-49D8-BC9A-AA5BD7A6873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3.6826869896678334E-2"/>
                  <c:y val="-5.4449487018230207E-2"/>
                </c:manualLayout>
              </c:layout>
              <c:tx>
                <c:rich>
                  <a:bodyPr/>
                  <a:lstStyle/>
                  <a:p>
                    <a:fld id="{8DF307AA-5AA3-4823-9015-FE4CEEFD679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2.417505297323802E-2"/>
                  <c:y val="-3.3547215578694022E-2"/>
                </c:manualLayout>
              </c:layout>
              <c:tx>
                <c:rich>
                  <a:bodyPr/>
                  <a:lstStyle/>
                  <a:p>
                    <a:fld id="{8FC1A509-78C4-4FBB-9905-60150473039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0343A74-E515-45A3-9408-2D072E01EAE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1"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'Risk Log'!$M$3:$M$13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xVal>
          <c:yVal>
            <c:numRef>
              <c:f>'Risk Log'!$N$3:$N$13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'Risk Log'!$A$3:$A$13</c15:f>
                <c15:dlblRangeCache>
                  <c:ptCount val="11"/>
                  <c:pt idx="0">
                    <c:v>ID 1</c:v>
                  </c:pt>
                  <c:pt idx="1">
                    <c:v>ID 2</c:v>
                  </c:pt>
                  <c:pt idx="2">
                    <c:v>ID 3</c:v>
                  </c:pt>
                  <c:pt idx="3">
                    <c:v>ID 4</c:v>
                  </c:pt>
                  <c:pt idx="4">
                    <c:v>ID 5</c:v>
                  </c:pt>
                  <c:pt idx="5">
                    <c:v>ID 6</c:v>
                  </c:pt>
                  <c:pt idx="6">
                    <c:v>ID 7</c:v>
                  </c:pt>
                  <c:pt idx="7">
                    <c:v>ID 8</c:v>
                  </c:pt>
                  <c:pt idx="8">
                    <c:v>ID 9</c:v>
                  </c:pt>
                  <c:pt idx="9">
                    <c:v>ID 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9449792"/>
        <c:axId val="-29438912"/>
      </c:scatterChart>
      <c:valAx>
        <c:axId val="-29449792"/>
        <c:scaling>
          <c:orientation val="minMax"/>
        </c:scaling>
        <c:delete val="0"/>
        <c:axPos val="b"/>
        <c:title>
          <c:tx>
            <c:strRef>
              <c:f>Table1[[#Headers],[Impact Score]]</c:f>
              <c:strCache>
                <c:ptCount val="1"/>
                <c:pt idx="0">
                  <c:v>Impact 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38912"/>
        <c:crosses val="autoZero"/>
        <c:crossBetween val="midCat"/>
      </c:valAx>
      <c:valAx>
        <c:axId val="-29438912"/>
        <c:scaling>
          <c:orientation val="minMax"/>
        </c:scaling>
        <c:delete val="0"/>
        <c:axPos val="l"/>
        <c:title>
          <c:tx>
            <c:strRef>
              <c:f>Table1[[#Headers],[Likelihood Score]]</c:f>
              <c:strCache>
                <c:ptCount val="1"/>
                <c:pt idx="0">
                  <c:v>Likelihood 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49792"/>
        <c:crosses val="autoZero"/>
        <c:crossBetween val="midCat"/>
      </c:valAx>
      <c:spPr>
        <a:gradFill flip="none" rotWithShape="1">
          <a:gsLst>
            <a:gs pos="20000">
              <a:srgbClr val="FF0000"/>
            </a:gs>
            <a:gs pos="40000">
              <a:srgbClr val="FFC000"/>
            </a:gs>
            <a:gs pos="53000">
              <a:srgbClr val="FFFF00"/>
            </a:gs>
            <a:gs pos="67000">
              <a:srgbClr val="92D050"/>
            </a:gs>
          </a:gsLst>
          <a:lin ang="81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2000" b="1">
                <a:latin typeface="Arial" panose="020B0604020202020204" pitchFamily="34" charset="0"/>
                <a:cs typeface="Arial" panose="020B0604020202020204" pitchFamily="34" charset="0"/>
              </a:rPr>
              <a:t>Risk</a:t>
            </a:r>
            <a:r>
              <a:rPr lang="en-IN" sz="2000" b="1" baseline="0">
                <a:latin typeface="Arial" panose="020B0604020202020204" pitchFamily="34" charset="0"/>
                <a:cs typeface="Arial" panose="020B0604020202020204" pitchFamily="34" charset="0"/>
              </a:rPr>
              <a:t> Assessment Matrix</a:t>
            </a:r>
          </a:p>
        </c:rich>
      </c:tx>
      <c:layout>
        <c:manualLayout>
          <c:xMode val="edge"/>
          <c:yMode val="edge"/>
          <c:x val="0.28980764854415209"/>
          <c:y val="2.6138047117899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70824451051298E-2"/>
          <c:y val="0.1143825937840072"/>
          <c:w val="0.89337634603443217"/>
          <c:h val="0.7518409302874279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676763688012351E-2"/>
                  <c:y val="-4.8877770804601886E-2"/>
                </c:manualLayout>
              </c:layout>
              <c:tx>
                <c:rich>
                  <a:bodyPr/>
                  <a:lstStyle/>
                  <a:p>
                    <a:fld id="{C869AEC7-B2A3-4869-B84D-8CE6F72B4D5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3.8676763688012351E-2"/>
                  <c:y val="-5.1663628911416071E-2"/>
                </c:manualLayout>
              </c:layout>
              <c:tx>
                <c:rich>
                  <a:bodyPr/>
                  <a:lstStyle/>
                  <a:p>
                    <a:fld id="{C01AFA60-F70B-44EA-B312-B295432F88B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BB90D90-37DB-4461-A0ED-57AF6B28ECD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4.2376551270680393E-2"/>
                  <c:y val="-4.8877770804601886E-2"/>
                </c:manualLayout>
              </c:layout>
              <c:tx>
                <c:rich>
                  <a:bodyPr/>
                  <a:lstStyle/>
                  <a:p>
                    <a:fld id="{3508D1E0-B4A0-4C3B-B6F0-6C6E567C54C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B7DBA5F-6833-4FF6-B7AB-FA61A104FFC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>
                <c:manualLayout>
                  <c:x val="2.859242123383041E-2"/>
                  <c:y val="-4.430708661417323E-3"/>
                </c:manualLayout>
              </c:layout>
              <c:tx>
                <c:rich>
                  <a:bodyPr/>
                  <a:lstStyle/>
                  <a:p>
                    <a:fld id="{4B5E5D5E-3E14-4511-B133-D0B6892F9F5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1.1236779095936974E-2"/>
                  <c:y val="2.2948369321304955E-2"/>
                </c:manualLayout>
              </c:layout>
              <c:tx>
                <c:rich>
                  <a:bodyPr/>
                  <a:lstStyle/>
                  <a:p>
                    <a:fld id="{5D4367B2-0CBD-4AC6-A022-F1E44C98EB9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3.6826869896678334E-2"/>
                  <c:y val="-5.4449487018230207E-2"/>
                </c:manualLayout>
              </c:layout>
              <c:tx>
                <c:rich>
                  <a:bodyPr/>
                  <a:lstStyle/>
                  <a:p>
                    <a:fld id="{F5740321-5C6F-4E87-81FC-7C7B97A0979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3.6753666576481381E-2"/>
                  <c:y val="-2.0213910761154856E-2"/>
                </c:manualLayout>
              </c:layout>
              <c:tx>
                <c:rich>
                  <a:bodyPr/>
                  <a:lstStyle/>
                  <a:p>
                    <a:fld id="{9015DF27-44B7-4453-8DED-ECBCC362612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235D3C9-7F23-40D9-851C-BC0217C9789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1"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'Risk Log'!$M$3:$M$13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xVal>
          <c:yVal>
            <c:numRef>
              <c:f>'Risk Log'!$N$3:$N$13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'Risk Log'!$A$3:$A$13</c15:f>
                <c15:dlblRangeCache>
                  <c:ptCount val="11"/>
                  <c:pt idx="0">
                    <c:v>ID 1</c:v>
                  </c:pt>
                  <c:pt idx="1">
                    <c:v>ID 2</c:v>
                  </c:pt>
                  <c:pt idx="2">
                    <c:v>ID 3</c:v>
                  </c:pt>
                  <c:pt idx="3">
                    <c:v>ID 4</c:v>
                  </c:pt>
                  <c:pt idx="4">
                    <c:v>ID 5</c:v>
                  </c:pt>
                  <c:pt idx="5">
                    <c:v>ID 6</c:v>
                  </c:pt>
                  <c:pt idx="6">
                    <c:v>ID 7</c:v>
                  </c:pt>
                  <c:pt idx="7">
                    <c:v>ID 8</c:v>
                  </c:pt>
                  <c:pt idx="8">
                    <c:v>ID 9</c:v>
                  </c:pt>
                  <c:pt idx="9">
                    <c:v>ID 10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9440000"/>
        <c:axId val="-29451424"/>
      </c:scatterChart>
      <c:valAx>
        <c:axId val="-29440000"/>
        <c:scaling>
          <c:orientation val="minMax"/>
        </c:scaling>
        <c:delete val="0"/>
        <c:axPos val="b"/>
        <c:title>
          <c:tx>
            <c:strRef>
              <c:f>'Risk Log'!$M$2</c:f>
              <c:strCache>
                <c:ptCount val="1"/>
                <c:pt idx="0">
                  <c:v>Impact Score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51424"/>
        <c:crosses val="autoZero"/>
        <c:crossBetween val="midCat"/>
      </c:valAx>
      <c:valAx>
        <c:axId val="-29451424"/>
        <c:scaling>
          <c:orientation val="minMax"/>
        </c:scaling>
        <c:delete val="0"/>
        <c:axPos val="l"/>
        <c:title>
          <c:tx>
            <c:strRef>
              <c:f>'Risk Log'!$N$2</c:f>
              <c:strCache>
                <c:ptCount val="1"/>
                <c:pt idx="0">
                  <c:v>Likelihood Score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40000"/>
        <c:crosses val="autoZero"/>
        <c:crossBetween val="midCat"/>
      </c:valAx>
      <c:spPr>
        <a:gradFill flip="none" rotWithShape="1">
          <a:gsLst>
            <a:gs pos="20000">
              <a:srgbClr val="FF0000"/>
            </a:gs>
            <a:gs pos="40000">
              <a:srgbClr val="FFC000"/>
            </a:gs>
            <a:gs pos="53000">
              <a:srgbClr val="FFFF00"/>
            </a:gs>
            <a:gs pos="67000">
              <a:srgbClr val="92D050"/>
            </a:gs>
          </a:gsLst>
          <a:lin ang="81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23232</xdr:colOff>
      <xdr:row>1</xdr:row>
      <xdr:rowOff>0</xdr:rowOff>
    </xdr:from>
    <xdr:to>
      <xdr:col>28</xdr:col>
      <xdr:colOff>0</xdr:colOff>
      <xdr:row>26</xdr:row>
      <xdr:rowOff>162622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20473</xdr:colOff>
      <xdr:row>1</xdr:row>
      <xdr:rowOff>104337</xdr:rowOff>
    </xdr:from>
    <xdr:to>
      <xdr:col>10</xdr:col>
      <xdr:colOff>582448</xdr:colOff>
      <xdr:row>17</xdr:row>
      <xdr:rowOff>147583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O12" totalsRowShown="0" headerRowDxfId="21" dataDxfId="19" headerRowBorderDxfId="20" tableBorderDxfId="18">
  <autoFilter ref="A2:O12"/>
  <tableColumns count="15">
    <tableColumn id="2" name="Risk ID" dataDxfId="17"/>
    <tableColumn id="3" name="Date Identified" dataDxfId="16"/>
    <tableColumn id="4" name="Status" dataDxfId="15"/>
    <tableColumn id="5" name="Risk Title" dataDxfId="14"/>
    <tableColumn id="6" name="Risk Category" dataDxfId="13"/>
    <tableColumn id="7" name="Risk Description" dataDxfId="12"/>
    <tableColumn id="14" name="Likelihood" dataDxfId="11"/>
    <tableColumn id="15" name="Impact" dataDxfId="10"/>
    <tableColumn id="1" name="Severity" dataDxfId="9"/>
    <tableColumn id="8" name="Risk Owner" dataDxfId="8"/>
    <tableColumn id="9" name="Mitigating Actions" dataDxfId="7"/>
    <tableColumn id="10" name="Contingency Plan" dataDxfId="6"/>
    <tableColumn id="11" name="Impact Score" dataDxfId="5"/>
    <tableColumn id="12" name="Likelihood Score" dataDxfId="4"/>
    <tableColumn id="13" name="Risk Score (I x L)" dataDxfId="3">
      <calculatedColumnFormula>$M3*$N3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zoomScale="90" zoomScaleNormal="90" workbookViewId="0"/>
  </sheetViews>
  <sheetFormatPr defaultRowHeight="15" x14ac:dyDescent="0.25"/>
  <cols>
    <col min="1" max="1" width="13.85546875" customWidth="1"/>
    <col min="2" max="2" width="21" customWidth="1"/>
    <col min="3" max="3" width="17" customWidth="1"/>
    <col min="4" max="4" width="24.85546875" customWidth="1"/>
    <col min="5" max="5" width="19.42578125" customWidth="1"/>
    <col min="6" max="6" width="78.7109375" customWidth="1"/>
    <col min="7" max="7" width="17.5703125" customWidth="1"/>
    <col min="8" max="8" width="16.140625" customWidth="1"/>
    <col min="9" max="9" width="15.85546875" customWidth="1"/>
    <col min="10" max="10" width="18.140625" customWidth="1"/>
    <col min="11" max="11" width="70.42578125" customWidth="1"/>
    <col min="12" max="12" width="52.28515625" customWidth="1"/>
    <col min="13" max="13" width="18.42578125" customWidth="1"/>
    <col min="14" max="15" width="23.7109375" customWidth="1"/>
    <col min="16" max="16" width="7.140625" customWidth="1"/>
    <col min="1998" max="1998" width="2.7109375" customWidth="1"/>
    <col min="2000" max="2000" width="2.7109375" customWidth="1"/>
    <col min="2003" max="2003" width="2.7109375" customWidth="1"/>
  </cols>
  <sheetData>
    <row r="2" spans="1:15" s="2" customFormat="1" ht="15.75" thickBot="1" x14ac:dyDescent="0.3">
      <c r="A2" s="4" t="s">
        <v>66</v>
      </c>
      <c r="B2" s="5" t="s">
        <v>6</v>
      </c>
      <c r="C2" s="5" t="s">
        <v>7</v>
      </c>
      <c r="D2" s="5" t="s">
        <v>0</v>
      </c>
      <c r="E2" s="5" t="s">
        <v>8</v>
      </c>
      <c r="F2" s="5" t="s">
        <v>1</v>
      </c>
      <c r="G2" s="5" t="s">
        <v>86</v>
      </c>
      <c r="H2" s="5" t="s">
        <v>2</v>
      </c>
      <c r="I2" s="5" t="s">
        <v>87</v>
      </c>
      <c r="J2" s="5" t="s">
        <v>3</v>
      </c>
      <c r="K2" s="5" t="s">
        <v>4</v>
      </c>
      <c r="L2" s="5" t="s">
        <v>5</v>
      </c>
      <c r="M2" s="5" t="s">
        <v>91</v>
      </c>
      <c r="N2" s="5" t="s">
        <v>92</v>
      </c>
      <c r="O2" s="6" t="s">
        <v>93</v>
      </c>
    </row>
    <row r="3" spans="1:15" x14ac:dyDescent="0.25">
      <c r="A3" s="7" t="s">
        <v>67</v>
      </c>
      <c r="B3" s="7" t="s">
        <v>59</v>
      </c>
      <c r="C3" s="7" t="s">
        <v>60</v>
      </c>
      <c r="D3" s="7" t="s">
        <v>9</v>
      </c>
      <c r="E3" s="7" t="s">
        <v>61</v>
      </c>
      <c r="F3" s="7" t="s">
        <v>19</v>
      </c>
      <c r="G3" s="22" t="s">
        <v>88</v>
      </c>
      <c r="H3" s="22" t="s">
        <v>29</v>
      </c>
      <c r="I3" s="22" t="s">
        <v>89</v>
      </c>
      <c r="J3" s="7" t="s">
        <v>32</v>
      </c>
      <c r="K3" s="7" t="s">
        <v>39</v>
      </c>
      <c r="L3" s="7" t="s">
        <v>49</v>
      </c>
      <c r="M3" s="7">
        <v>5</v>
      </c>
      <c r="N3" s="7">
        <v>4</v>
      </c>
      <c r="O3" s="7">
        <f>$M3*$N3</f>
        <v>20</v>
      </c>
    </row>
    <row r="4" spans="1:15" x14ac:dyDescent="0.25">
      <c r="A4" s="7" t="s">
        <v>68</v>
      </c>
      <c r="B4" s="7" t="s">
        <v>59</v>
      </c>
      <c r="C4" s="7" t="s">
        <v>78</v>
      </c>
      <c r="D4" s="7" t="s">
        <v>10</v>
      </c>
      <c r="E4" s="7" t="s">
        <v>62</v>
      </c>
      <c r="F4" s="7" t="s">
        <v>20</v>
      </c>
      <c r="G4" s="22" t="s">
        <v>29</v>
      </c>
      <c r="H4" s="22" t="s">
        <v>29</v>
      </c>
      <c r="I4" s="22" t="s">
        <v>90</v>
      </c>
      <c r="J4" s="7" t="s">
        <v>33</v>
      </c>
      <c r="K4" s="7" t="s">
        <v>40</v>
      </c>
      <c r="L4" s="7" t="s">
        <v>50</v>
      </c>
      <c r="M4" s="7">
        <v>5</v>
      </c>
      <c r="N4" s="7">
        <v>5</v>
      </c>
      <c r="O4" s="7">
        <f t="shared" ref="O4:O12" si="0">$M4*$N4</f>
        <v>25</v>
      </c>
    </row>
    <row r="5" spans="1:15" x14ac:dyDescent="0.25">
      <c r="A5" s="7" t="s">
        <v>69</v>
      </c>
      <c r="B5" s="7" t="s">
        <v>59</v>
      </c>
      <c r="C5" s="7" t="s">
        <v>78</v>
      </c>
      <c r="D5" s="7" t="s">
        <v>11</v>
      </c>
      <c r="E5" s="7" t="s">
        <v>63</v>
      </c>
      <c r="F5" s="7" t="s">
        <v>21</v>
      </c>
      <c r="G5" s="22" t="s">
        <v>88</v>
      </c>
      <c r="H5" s="22" t="s">
        <v>31</v>
      </c>
      <c r="I5" s="22" t="s">
        <v>94</v>
      </c>
      <c r="J5" s="7" t="s">
        <v>34</v>
      </c>
      <c r="K5" s="7" t="s">
        <v>41</v>
      </c>
      <c r="L5" s="7" t="s">
        <v>51</v>
      </c>
      <c r="M5" s="7">
        <v>3</v>
      </c>
      <c r="N5" s="7">
        <v>3</v>
      </c>
      <c r="O5" s="7">
        <f t="shared" si="0"/>
        <v>9</v>
      </c>
    </row>
    <row r="6" spans="1:15" x14ac:dyDescent="0.25">
      <c r="A6" s="7" t="s">
        <v>70</v>
      </c>
      <c r="B6" s="7" t="s">
        <v>59</v>
      </c>
      <c r="C6" s="7" t="s">
        <v>60</v>
      </c>
      <c r="D6" s="7" t="s">
        <v>12</v>
      </c>
      <c r="E6" s="7" t="s">
        <v>62</v>
      </c>
      <c r="F6" s="7" t="s">
        <v>22</v>
      </c>
      <c r="G6" s="22" t="s">
        <v>88</v>
      </c>
      <c r="H6" s="22" t="s">
        <v>29</v>
      </c>
      <c r="I6" s="22" t="s">
        <v>90</v>
      </c>
      <c r="J6" s="7" t="s">
        <v>35</v>
      </c>
      <c r="K6" s="7" t="s">
        <v>42</v>
      </c>
      <c r="L6" s="7" t="s">
        <v>52</v>
      </c>
      <c r="M6" s="7">
        <v>2</v>
      </c>
      <c r="N6" s="7">
        <v>2</v>
      </c>
      <c r="O6" s="7">
        <f t="shared" si="0"/>
        <v>4</v>
      </c>
    </row>
    <row r="7" spans="1:15" x14ac:dyDescent="0.25">
      <c r="A7" s="7" t="s">
        <v>71</v>
      </c>
      <c r="B7" s="7" t="s">
        <v>59</v>
      </c>
      <c r="C7" s="7" t="s">
        <v>77</v>
      </c>
      <c r="D7" s="7" t="s">
        <v>13</v>
      </c>
      <c r="E7" s="7" t="s">
        <v>61</v>
      </c>
      <c r="F7" s="7" t="s">
        <v>23</v>
      </c>
      <c r="G7" s="22" t="s">
        <v>29</v>
      </c>
      <c r="H7" s="22" t="s">
        <v>29</v>
      </c>
      <c r="I7" s="22" t="s">
        <v>89</v>
      </c>
      <c r="J7" s="7" t="s">
        <v>36</v>
      </c>
      <c r="K7" s="7" t="s">
        <v>43</v>
      </c>
      <c r="L7" s="7" t="s">
        <v>53</v>
      </c>
      <c r="M7" s="7">
        <v>5</v>
      </c>
      <c r="N7" s="7">
        <v>2</v>
      </c>
      <c r="O7" s="7">
        <f t="shared" si="0"/>
        <v>10</v>
      </c>
    </row>
    <row r="8" spans="1:15" x14ac:dyDescent="0.25">
      <c r="A8" s="7" t="s">
        <v>72</v>
      </c>
      <c r="B8" s="7" t="s">
        <v>59</v>
      </c>
      <c r="C8" s="7" t="s">
        <v>78</v>
      </c>
      <c r="D8" s="7" t="s">
        <v>14</v>
      </c>
      <c r="E8" s="7" t="s">
        <v>61</v>
      </c>
      <c r="F8" s="7" t="s">
        <v>24</v>
      </c>
      <c r="G8" s="22" t="s">
        <v>88</v>
      </c>
      <c r="H8" s="22" t="s">
        <v>29</v>
      </c>
      <c r="I8" s="22" t="s">
        <v>90</v>
      </c>
      <c r="J8" s="7" t="s">
        <v>35</v>
      </c>
      <c r="K8" s="7" t="s">
        <v>44</v>
      </c>
      <c r="L8" s="7" t="s">
        <v>54</v>
      </c>
      <c r="M8" s="7">
        <v>5</v>
      </c>
      <c r="N8" s="7">
        <v>4</v>
      </c>
      <c r="O8" s="7">
        <f t="shared" si="0"/>
        <v>20</v>
      </c>
    </row>
    <row r="9" spans="1:15" x14ac:dyDescent="0.25">
      <c r="A9" s="7" t="s">
        <v>73</v>
      </c>
      <c r="B9" s="7" t="s">
        <v>59</v>
      </c>
      <c r="C9" s="7" t="s">
        <v>60</v>
      </c>
      <c r="D9" s="7" t="s">
        <v>15</v>
      </c>
      <c r="E9" s="7" t="s">
        <v>62</v>
      </c>
      <c r="F9" s="7" t="s">
        <v>25</v>
      </c>
      <c r="G9" s="22" t="s">
        <v>88</v>
      </c>
      <c r="H9" s="22" t="s">
        <v>31</v>
      </c>
      <c r="I9" s="22" t="s">
        <v>94</v>
      </c>
      <c r="J9" s="7" t="s">
        <v>33</v>
      </c>
      <c r="K9" s="7" t="s">
        <v>45</v>
      </c>
      <c r="L9" s="7" t="s">
        <v>55</v>
      </c>
      <c r="M9" s="7">
        <v>2</v>
      </c>
      <c r="N9" s="7">
        <v>2</v>
      </c>
      <c r="O9" s="7">
        <f t="shared" si="0"/>
        <v>4</v>
      </c>
    </row>
    <row r="10" spans="1:15" x14ac:dyDescent="0.25">
      <c r="A10" s="7" t="s">
        <v>74</v>
      </c>
      <c r="B10" s="7" t="s">
        <v>59</v>
      </c>
      <c r="C10" s="7" t="s">
        <v>77</v>
      </c>
      <c r="D10" s="7" t="s">
        <v>16</v>
      </c>
      <c r="E10" s="7" t="s">
        <v>64</v>
      </c>
      <c r="F10" s="7" t="s">
        <v>26</v>
      </c>
      <c r="G10" s="22" t="s">
        <v>30</v>
      </c>
      <c r="H10" s="22" t="s">
        <v>29</v>
      </c>
      <c r="I10" s="22" t="s">
        <v>89</v>
      </c>
      <c r="J10" s="7" t="s">
        <v>37</v>
      </c>
      <c r="K10" s="7" t="s">
        <v>46</v>
      </c>
      <c r="L10" s="7" t="s">
        <v>56</v>
      </c>
      <c r="M10" s="7">
        <v>1</v>
      </c>
      <c r="N10" s="7">
        <v>3</v>
      </c>
      <c r="O10" s="7">
        <f t="shared" si="0"/>
        <v>3</v>
      </c>
    </row>
    <row r="11" spans="1:15" x14ac:dyDescent="0.25">
      <c r="A11" s="7" t="s">
        <v>75</v>
      </c>
      <c r="B11" s="7" t="s">
        <v>59</v>
      </c>
      <c r="C11" s="7" t="s">
        <v>60</v>
      </c>
      <c r="D11" s="7" t="s">
        <v>17</v>
      </c>
      <c r="E11" s="7" t="s">
        <v>63</v>
      </c>
      <c r="F11" s="7" t="s">
        <v>27</v>
      </c>
      <c r="G11" s="22" t="s">
        <v>88</v>
      </c>
      <c r="H11" s="22" t="s">
        <v>29</v>
      </c>
      <c r="I11" s="22" t="s">
        <v>90</v>
      </c>
      <c r="J11" s="7" t="s">
        <v>34</v>
      </c>
      <c r="K11" s="7" t="s">
        <v>47</v>
      </c>
      <c r="L11" s="7" t="s">
        <v>57</v>
      </c>
      <c r="M11" s="7">
        <v>5</v>
      </c>
      <c r="N11" s="7">
        <v>5</v>
      </c>
      <c r="O11" s="7">
        <f t="shared" si="0"/>
        <v>25</v>
      </c>
    </row>
    <row r="12" spans="1:15" x14ac:dyDescent="0.25">
      <c r="A12" s="7" t="s">
        <v>76</v>
      </c>
      <c r="B12" s="7" t="s">
        <v>59</v>
      </c>
      <c r="C12" s="7" t="s">
        <v>77</v>
      </c>
      <c r="D12" s="7" t="s">
        <v>18</v>
      </c>
      <c r="E12" s="7" t="s">
        <v>65</v>
      </c>
      <c r="F12" s="7" t="s">
        <v>28</v>
      </c>
      <c r="G12" s="22" t="s">
        <v>29</v>
      </c>
      <c r="H12" s="22" t="s">
        <v>31</v>
      </c>
      <c r="I12" s="22" t="s">
        <v>94</v>
      </c>
      <c r="J12" s="7" t="s">
        <v>38</v>
      </c>
      <c r="K12" s="7" t="s">
        <v>48</v>
      </c>
      <c r="L12" s="7" t="s">
        <v>58</v>
      </c>
      <c r="M12" s="7">
        <v>1</v>
      </c>
      <c r="N12" s="7">
        <v>2</v>
      </c>
      <c r="O12" s="7">
        <f t="shared" si="0"/>
        <v>2</v>
      </c>
    </row>
    <row r="29" spans="3:3" ht="15.75" x14ac:dyDescent="0.25">
      <c r="C29" s="1"/>
    </row>
  </sheetData>
  <sheetProtection algorithmName="SHA-512" hashValue="l6Lz0zBTUDX5fc+10466X+7d21VKeSXT+EeRQ7/uKapSt2M/p92z9VGqQz5rdVcE6NX6HVq2PLv3jFQzvoOvkA==" saltValue="LqSPs+SYd+4VSRCNsU3Iqg==" spinCount="100000" sheet="1" objects="1" scenarios="1"/>
  <conditionalFormatting sqref="O3:O12">
    <cfRule type="cellIs" dxfId="24" priority="1" operator="between">
      <formula>5</formula>
      <formula>12</formula>
    </cfRule>
    <cfRule type="cellIs" dxfId="23" priority="2" operator="lessThan">
      <formula>5</formula>
    </cfRule>
    <cfRule type="cellIs" dxfId="22" priority="3" operator="greaterThan">
      <formula>12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V13"/>
  <sheetViews>
    <sheetView zoomScale="87" zoomScaleNormal="87" workbookViewId="0"/>
  </sheetViews>
  <sheetFormatPr defaultRowHeight="15" x14ac:dyDescent="0.25"/>
  <cols>
    <col min="1" max="1" width="4" customWidth="1"/>
    <col min="12" max="12" width="7.7109375" customWidth="1"/>
    <col min="13" max="13" width="7.140625" customWidth="1"/>
    <col min="14" max="14" width="7.85546875" customWidth="1"/>
    <col min="20" max="20" width="6.7109375" customWidth="1"/>
    <col min="21" max="21" width="12.28515625" customWidth="1"/>
    <col min="22" max="22" width="10.28515625" customWidth="1"/>
  </cols>
  <sheetData>
    <row r="3" spans="13:22" x14ac:dyDescent="0.25">
      <c r="N3" s="3"/>
      <c r="O3" s="3"/>
      <c r="P3" s="3"/>
      <c r="Q3" s="3"/>
      <c r="R3" s="3"/>
      <c r="S3" s="3"/>
    </row>
    <row r="4" spans="13:22" ht="20.25" x14ac:dyDescent="0.3">
      <c r="N4" s="3"/>
      <c r="O4" s="25" t="s">
        <v>85</v>
      </c>
      <c r="P4" s="26"/>
      <c r="Q4" s="26"/>
      <c r="R4" s="27"/>
      <c r="S4" s="21"/>
      <c r="U4" s="28" t="s">
        <v>79</v>
      </c>
      <c r="V4" s="28"/>
    </row>
    <row r="5" spans="13:22" ht="26.25" customHeight="1" x14ac:dyDescent="0.4">
      <c r="M5" s="24" t="s">
        <v>86</v>
      </c>
      <c r="N5" s="17">
        <v>5</v>
      </c>
      <c r="O5" s="20">
        <f>$N5*$O$10</f>
        <v>5</v>
      </c>
      <c r="P5" s="20">
        <f>$N5*$P$10</f>
        <v>10</v>
      </c>
      <c r="Q5" s="20">
        <f>$N5*$Q$10</f>
        <v>15</v>
      </c>
      <c r="R5" s="20">
        <f>$N5*$R$10</f>
        <v>20</v>
      </c>
      <c r="S5" s="20">
        <f>$N5*$S$10</f>
        <v>25</v>
      </c>
      <c r="T5" s="8"/>
      <c r="U5" s="9" t="s">
        <v>80</v>
      </c>
      <c r="V5" s="9" t="s">
        <v>81</v>
      </c>
    </row>
    <row r="6" spans="13:22" ht="26.25" x14ac:dyDescent="0.4">
      <c r="M6" s="24"/>
      <c r="N6" s="17">
        <v>4</v>
      </c>
      <c r="O6" s="10">
        <f>$N6*$O$10</f>
        <v>4</v>
      </c>
      <c r="P6" s="10">
        <f>$N6*$P$10</f>
        <v>8</v>
      </c>
      <c r="Q6" s="10">
        <f>$N6*$Q$10</f>
        <v>12</v>
      </c>
      <c r="R6" s="10">
        <f>$N6*$R$10</f>
        <v>16</v>
      </c>
      <c r="S6" s="10">
        <f>$N6*$S$10</f>
        <v>20</v>
      </c>
      <c r="T6" s="8"/>
      <c r="U6" s="13" t="s">
        <v>29</v>
      </c>
      <c r="V6" s="11" t="s">
        <v>82</v>
      </c>
    </row>
    <row r="7" spans="13:22" ht="26.25" x14ac:dyDescent="0.4">
      <c r="M7" s="24"/>
      <c r="N7" s="17">
        <v>3</v>
      </c>
      <c r="O7" s="10">
        <f>$N7*$O$10</f>
        <v>3</v>
      </c>
      <c r="P7" s="10">
        <f>$N7*$P$10</f>
        <v>6</v>
      </c>
      <c r="Q7" s="10">
        <f>$N7*$Q$10</f>
        <v>9</v>
      </c>
      <c r="R7" s="10">
        <f>$N7*$R$10</f>
        <v>12</v>
      </c>
      <c r="S7" s="10">
        <f>$N7*$S$10</f>
        <v>15</v>
      </c>
      <c r="T7" s="8"/>
      <c r="U7" s="14" t="s">
        <v>31</v>
      </c>
      <c r="V7" s="12" t="s">
        <v>83</v>
      </c>
    </row>
    <row r="8" spans="13:22" ht="26.25" x14ac:dyDescent="0.4">
      <c r="M8" s="24"/>
      <c r="N8" s="17">
        <v>2</v>
      </c>
      <c r="O8" s="10">
        <f>$N8*$O$10</f>
        <v>2</v>
      </c>
      <c r="P8" s="10">
        <f>$N8*$P$10</f>
        <v>4</v>
      </c>
      <c r="Q8" s="10">
        <f>$N8*$Q$10</f>
        <v>6</v>
      </c>
      <c r="R8" s="10">
        <f>$N8*$R$10</f>
        <v>8</v>
      </c>
      <c r="S8" s="10">
        <f>$N8*$S$10</f>
        <v>10</v>
      </c>
      <c r="T8" s="8"/>
      <c r="U8" s="15" t="s">
        <v>30</v>
      </c>
      <c r="V8" s="12" t="s">
        <v>84</v>
      </c>
    </row>
    <row r="9" spans="13:22" ht="26.25" x14ac:dyDescent="0.4">
      <c r="M9" s="24"/>
      <c r="N9" s="19">
        <v>1</v>
      </c>
      <c r="O9" s="10">
        <f>$N9*$O$10</f>
        <v>1</v>
      </c>
      <c r="P9" s="10">
        <f>$N9*$P$10</f>
        <v>2</v>
      </c>
      <c r="Q9" s="10">
        <f>$N9*$Q$10</f>
        <v>3</v>
      </c>
      <c r="R9" s="10">
        <f>$N9*$R$10</f>
        <v>4</v>
      </c>
      <c r="S9" s="16">
        <f>$N9*$S$10</f>
        <v>5</v>
      </c>
      <c r="T9" s="8"/>
    </row>
    <row r="10" spans="13:22" ht="26.25" x14ac:dyDescent="0.4">
      <c r="M10" s="8"/>
      <c r="N10" s="7"/>
      <c r="O10" s="18">
        <v>1</v>
      </c>
      <c r="P10" s="17">
        <v>2</v>
      </c>
      <c r="Q10" s="17">
        <v>3</v>
      </c>
      <c r="R10" s="17">
        <v>4</v>
      </c>
      <c r="S10" s="17">
        <v>5</v>
      </c>
      <c r="T10" s="8"/>
    </row>
    <row r="11" spans="13:22" ht="27.75" x14ac:dyDescent="0.4">
      <c r="N11" s="3"/>
      <c r="O11" s="23" t="s">
        <v>2</v>
      </c>
      <c r="P11" s="23"/>
      <c r="Q11" s="23"/>
      <c r="R11" s="23"/>
      <c r="S11" s="23"/>
    </row>
    <row r="12" spans="13:22" x14ac:dyDescent="0.25">
      <c r="N12" s="3"/>
      <c r="O12" s="3"/>
      <c r="P12" s="3"/>
      <c r="Q12" s="3"/>
      <c r="R12" s="3"/>
      <c r="S12" s="3"/>
    </row>
    <row r="13" spans="13:22" x14ac:dyDescent="0.25">
      <c r="N13" s="3"/>
      <c r="O13" s="3"/>
      <c r="P13" s="3"/>
      <c r="Q13" s="3"/>
      <c r="R13" s="3"/>
      <c r="S13" s="3"/>
    </row>
  </sheetData>
  <sheetProtection algorithmName="SHA-512" hashValue="xv+eCF8iNICDn/rgaq24vAI3Yld9/45clCz0coMyW+ilBhRfbmGqM07yRpV3U6LTrzpNq5u4PurXbhLgBS4rIw==" saltValue="/TwXy8v22vDagU1AsRpv/g==" spinCount="100000" sheet="1" objects="1" scenarios="1"/>
  <mergeCells count="4">
    <mergeCell ref="O11:S11"/>
    <mergeCell ref="M5:M9"/>
    <mergeCell ref="O4:R4"/>
    <mergeCell ref="U4:V4"/>
  </mergeCells>
  <conditionalFormatting sqref="O5:S9">
    <cfRule type="cellIs" dxfId="2" priority="1" operator="between">
      <formula>5</formula>
      <formula>12</formula>
    </cfRule>
    <cfRule type="cellIs" dxfId="1" priority="2" operator="lessThan">
      <formula>5</formula>
    </cfRule>
    <cfRule type="cellIs" dxfId="0" priority="3" operator="greaterThan">
      <formula>12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Log</vt:lpstr>
      <vt:lpstr>Master Risk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2025-05-14T14:32:08Z</dcterms:created>
  <dcterms:modified xsi:type="dcterms:W3CDTF">2025-05-29T05:22:54Z</dcterms:modified>
</cp:coreProperties>
</file>