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Hongkun Fu\Downloads\"/>
    </mc:Choice>
  </mc:AlternateContent>
  <xr:revisionPtr revIDLastSave="0" documentId="13_ncr:1_{AF7FEC99-89F1-4B91-B09B-EAE8D942AC57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Variables" sheetId="1" r:id="rId1"/>
    <sheet name="w19_ready " sheetId="2" r:id="rId2"/>
    <sheet name="Q1" sheetId="4" r:id="rId3"/>
    <sheet name="Q2" sheetId="5" r:id="rId4"/>
    <sheet name="Q3" sheetId="6" r:id="rId5"/>
    <sheet name="Sheet1" sheetId="3" r:id="rId6"/>
  </sheets>
  <definedNames>
    <definedName name="_xlnm._FilterDatabase" localSheetId="3" hidden="1">'Q2'!$F$2:$H$215</definedName>
    <definedName name="_xlnm._FilterDatabase" localSheetId="4" hidden="1">'Q3'!$A$2:$B$220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5" l="1"/>
  <c r="O6" i="5"/>
  <c r="O7" i="5"/>
  <c r="O8" i="5"/>
  <c r="O9" i="5"/>
  <c r="O10" i="5"/>
  <c r="O11" i="5"/>
  <c r="O12" i="5"/>
  <c r="O13" i="5"/>
  <c r="O14" i="5"/>
  <c r="O15" i="5"/>
  <c r="O16" i="5"/>
  <c r="O17" i="5"/>
  <c r="O4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20" i="5"/>
  <c r="K33" i="5"/>
  <c r="K17" i="5"/>
  <c r="N22" i="4" l="1"/>
  <c r="N23" i="4"/>
  <c r="N24" i="4"/>
  <c r="N25" i="4"/>
  <c r="N26" i="4"/>
  <c r="N27" i="4"/>
  <c r="N28" i="4"/>
  <c r="N29" i="4"/>
  <c r="N30" i="4"/>
  <c r="N31" i="4"/>
  <c r="N21" i="4"/>
  <c r="L7" i="3"/>
  <c r="L3" i="3"/>
  <c r="L4" i="3"/>
  <c r="L5" i="3"/>
  <c r="L6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14" i="3"/>
  <c r="F39" i="3" l="1"/>
</calcChain>
</file>

<file path=xl/sharedStrings.xml><?xml version="1.0" encoding="utf-8"?>
<sst xmlns="http://schemas.openxmlformats.org/spreadsheetml/2006/main" count="3415" uniqueCount="221">
  <si>
    <t>ID</t>
  </si>
  <si>
    <t>Record identifier</t>
  </si>
  <si>
    <t>Stats I</t>
  </si>
  <si>
    <t>1 = Stats I, 0 = Stats II</t>
  </si>
  <si>
    <t>Class</t>
  </si>
  <si>
    <t>Course and term</t>
  </si>
  <si>
    <t>Age</t>
  </si>
  <si>
    <t>Years</t>
  </si>
  <si>
    <t>Gender</t>
  </si>
  <si>
    <t>Expect</t>
  </si>
  <si>
    <r>
      <t xml:space="preserve">Grade you (realistically) </t>
    </r>
    <r>
      <rPr>
        <b/>
        <sz val="11"/>
        <color theme="1"/>
        <rFont val="Calibri"/>
        <family val="2"/>
        <scheme val="minor"/>
      </rPr>
      <t>EXPECT</t>
    </r>
    <r>
      <rPr>
        <sz val="11"/>
        <color theme="1"/>
        <rFont val="Calibri"/>
        <family val="2"/>
        <scheme val="minor"/>
      </rPr>
      <t xml:space="preserve"> to achieve in this statistics course:</t>
    </r>
  </si>
  <si>
    <t>Gr12</t>
  </si>
  <si>
    <t>Actual (or estimate if forget) grade in grade 12 math or other prerequisite math course:</t>
  </si>
  <si>
    <t>Courses</t>
  </si>
  <si>
    <t>Number of courses registered in this semester:</t>
  </si>
  <si>
    <t>GPA</t>
  </si>
  <si>
    <t>Approximate GPA (letter)</t>
  </si>
  <si>
    <t>GPA#</t>
  </si>
  <si>
    <t>Approximate GPA (pts)</t>
  </si>
  <si>
    <t>Wage</t>
  </si>
  <si>
    <t>Hourly wage at most recent job in dollars (to 2 decimal places):  (leave blank if no job)</t>
  </si>
  <si>
    <r>
      <t>Enter number of</t>
    </r>
    <r>
      <rPr>
        <b/>
        <sz val="11"/>
        <color theme="1"/>
        <rFont val="Calibri"/>
        <family val="2"/>
        <scheme val="minor"/>
      </rPr>
      <t xml:space="preserve"> HOURS per WEEK you expect</t>
    </r>
    <r>
      <rPr>
        <sz val="11"/>
        <color theme="1"/>
        <rFont val="Calibri"/>
        <family val="2"/>
        <scheme val="minor"/>
      </rPr>
      <t xml:space="preserve"> to spend on the following activities this semester:</t>
    </r>
  </si>
  <si>
    <t>Sleep</t>
  </si>
  <si>
    <t>sleeping</t>
  </si>
  <si>
    <t>Exercise</t>
  </si>
  <si>
    <t>exercising (gym, jog, dance, etc.)</t>
  </si>
  <si>
    <t>Homework</t>
  </si>
  <si>
    <t>statistics homework (reading, assignments)</t>
  </si>
  <si>
    <t>Facebook</t>
  </si>
  <si>
    <t>on Facebook</t>
  </si>
  <si>
    <t>Work hrs</t>
  </si>
  <si>
    <r>
      <t xml:space="preserve">On average, how many </t>
    </r>
    <r>
      <rPr>
        <b/>
        <sz val="11"/>
        <color theme="1"/>
        <rFont val="Calibri"/>
        <family val="2"/>
        <scheme val="minor"/>
      </rPr>
      <t>HOURS per WEEK do you expect</t>
    </r>
    <r>
      <rPr>
        <sz val="11"/>
        <color theme="1"/>
        <rFont val="Calibri"/>
        <family val="2"/>
        <scheme val="minor"/>
      </rPr>
      <t xml:space="preserve"> to work at a paid or volunteer job this semester:  (recoded to 0 if no job)</t>
    </r>
  </si>
  <si>
    <t>FBfriend#</t>
  </si>
  <si>
    <t>Approximate NUMBER of Facebook friends:</t>
  </si>
  <si>
    <t>Stat_Bor/Int</t>
  </si>
  <si>
    <t>On a scale of 1 to 7, where 1 means completely boring, and 7 means very interesting, rate your general opinion of the study of statistics.</t>
  </si>
  <si>
    <t>PhoneBill</t>
  </si>
  <si>
    <t>In a typical month, how much is your mobile phone bill? (Enter one amount in $$)</t>
  </si>
  <si>
    <t>Language</t>
  </si>
  <si>
    <t>What is your first language?</t>
  </si>
  <si>
    <t>LngOther</t>
  </si>
  <si>
    <t>Other (please specify)</t>
  </si>
  <si>
    <t>OLAS</t>
  </si>
  <si>
    <t>Please rate your agreement with the following statement:  "I prefer to do weekly homework assignments with an on-line system rather than submit written assignments to the instructor."</t>
  </si>
  <si>
    <t>Vote</t>
  </si>
  <si>
    <t>For what party did you vote for in the recent federal election?</t>
  </si>
  <si>
    <t>Shower</t>
  </si>
  <si>
    <t>What time of the day do you usually shower?</t>
  </si>
  <si>
    <t>TimeMgmt</t>
  </si>
  <si>
    <t>Rate on a scale from 1 to 7 proficiency at time management (added summer 2015)</t>
  </si>
  <si>
    <t>Reading</t>
  </si>
  <si>
    <t>Rate on a scale from 1 to 7 proficiency at reading comprehension (added summer 2015)</t>
  </si>
  <si>
    <t>Attention</t>
  </si>
  <si>
    <t>Rate on a scale from 1 to 7 proficiency at paying attention in class (added summer 2015)</t>
  </si>
  <si>
    <t>HrRead</t>
  </si>
  <si>
    <t>On average, how many hours per chapter do you spend reading the textbook? (for Busn 2429 Stat text only)</t>
  </si>
  <si>
    <t>HrsStudyExam</t>
  </si>
  <si>
    <t>At end of course, asked how many hours studied for final exam</t>
  </si>
  <si>
    <t>HrsStudyWk</t>
  </si>
  <si>
    <t>At end of course, asked how many hours studied statistics per week (not including projects and tests), on average</t>
  </si>
  <si>
    <t>prog</t>
  </si>
  <si>
    <t>BBA-ACCT</t>
  </si>
  <si>
    <t>BBA-FINC</t>
  </si>
  <si>
    <t>PDD-ACCT</t>
  </si>
  <si>
    <t>PDD-FINC</t>
  </si>
  <si>
    <t>bus mgmt</t>
  </si>
  <si>
    <t>other</t>
  </si>
  <si>
    <t>(Added manually before summer 2016 from intro cards.  Blank may mean they missed first class)</t>
  </si>
  <si>
    <t>progOther</t>
  </si>
  <si>
    <t>specify other program</t>
  </si>
  <si>
    <t>pre-req</t>
  </si>
  <si>
    <t># of months since took Stats I (for Stats II only)</t>
  </si>
  <si>
    <t>THE FOLLOWING ARE ACTUAL GRADES ADDED TO DATASET BY INSTRUCTOR</t>
  </si>
  <si>
    <t>quiz</t>
  </si>
  <si>
    <t>in class pop quizzes and pre-reading quizzes</t>
  </si>
  <si>
    <t>assign</t>
  </si>
  <si>
    <t>written and on-line assignments (not projects)</t>
  </si>
  <si>
    <t>test1</t>
  </si>
  <si>
    <t>test2</t>
  </si>
  <si>
    <t>final</t>
  </si>
  <si>
    <t>grade on final exam</t>
  </si>
  <si>
    <t>total</t>
  </si>
  <si>
    <t>computed total grade in class (only for those who completed course)</t>
  </si>
  <si>
    <t>GRADE</t>
  </si>
  <si>
    <t>letter grade earned in course</t>
  </si>
  <si>
    <t>#miss</t>
  </si>
  <si>
    <t># of classes missed (1 night class counted as 2 classes)</t>
  </si>
  <si>
    <t>pre-test</t>
  </si>
  <si>
    <t>assessment given in Stat II BEFORE review of Stat I material</t>
  </si>
  <si>
    <t>post-test</t>
  </si>
  <si>
    <t>assessment given in Stat II AFTER review</t>
  </si>
  <si>
    <t>The Following dummy variables were created for regression analysis</t>
  </si>
  <si>
    <t>Male</t>
  </si>
  <si>
    <t>1 = Yes 0 = No</t>
  </si>
  <si>
    <t>Work</t>
  </si>
  <si>
    <t>1 = has worked for wages 0 = has not worked for wages</t>
  </si>
  <si>
    <t>Work &gt;10</t>
  </si>
  <si>
    <t xml:space="preserve">1 = expects to work/volunteer for 10 or more hours during the term </t>
  </si>
  <si>
    <t>EFL</t>
  </si>
  <si>
    <t>1 = identifies first language as English</t>
  </si>
  <si>
    <t>Asian</t>
  </si>
  <si>
    <t>2 = identifies first language as East or South-East Asian (Chinese, Korean, Japanese, Tagalog, Vietnamese, Khmer)</t>
  </si>
  <si>
    <t>BBA/UT</t>
  </si>
  <si>
    <t>1 = program is BBA or UT transfer</t>
  </si>
  <si>
    <t>PDD/PBD</t>
  </si>
  <si>
    <t>1 = program in PDD or PBD</t>
  </si>
  <si>
    <t>Order</t>
  </si>
  <si>
    <t>YouTube</t>
  </si>
  <si>
    <t>Prog</t>
  </si>
  <si>
    <t>Progother</t>
  </si>
  <si>
    <t>Stats II_s11</t>
  </si>
  <si>
    <t>B-</t>
  </si>
  <si>
    <t>Chinese</t>
  </si>
  <si>
    <t>Slightly agree</t>
  </si>
  <si>
    <t>Did not vote</t>
  </si>
  <si>
    <t>Evening</t>
  </si>
  <si>
    <t>W</t>
  </si>
  <si>
    <t>English</t>
  </si>
  <si>
    <t>Strongly agree</t>
  </si>
  <si>
    <t>Liberal</t>
  </si>
  <si>
    <t>Afternoon</t>
  </si>
  <si>
    <t>Female</t>
  </si>
  <si>
    <t>B</t>
  </si>
  <si>
    <t>Korean</t>
  </si>
  <si>
    <t>Not eligible to vote</t>
  </si>
  <si>
    <t>Morning</t>
  </si>
  <si>
    <t>Conservatives</t>
  </si>
  <si>
    <t>C</t>
  </si>
  <si>
    <t>NDP</t>
  </si>
  <si>
    <t>Slightly disagree</t>
  </si>
  <si>
    <t>C+</t>
  </si>
  <si>
    <t>Indian</t>
  </si>
  <si>
    <t>Punjabi</t>
  </si>
  <si>
    <t>Other</t>
  </si>
  <si>
    <t>Strongly disagree</t>
  </si>
  <si>
    <t>Neither agree nor disagree</t>
  </si>
  <si>
    <t>B+</t>
  </si>
  <si>
    <t>P</t>
  </si>
  <si>
    <t>UT</t>
  </si>
  <si>
    <t>F</t>
  </si>
  <si>
    <t>Stats II_s13</t>
  </si>
  <si>
    <t>Hindi</t>
  </si>
  <si>
    <t xml:space="preserve">B </t>
  </si>
  <si>
    <t>Green</t>
  </si>
  <si>
    <t>Tagalog</t>
  </si>
  <si>
    <t>A-</t>
  </si>
  <si>
    <t>Khmer</t>
  </si>
  <si>
    <t>Russian</t>
  </si>
  <si>
    <t>A</t>
  </si>
  <si>
    <t>French</t>
  </si>
  <si>
    <t>A+</t>
  </si>
  <si>
    <t>Stats II_w14</t>
  </si>
  <si>
    <t>Spanish</t>
  </si>
  <si>
    <t xml:space="preserve">C </t>
  </si>
  <si>
    <t>Czech</t>
  </si>
  <si>
    <t>C-</t>
  </si>
  <si>
    <t>Farsi</t>
  </si>
  <si>
    <t>Arabic</t>
  </si>
  <si>
    <t xml:space="preserve">A </t>
  </si>
  <si>
    <t>Persian</t>
  </si>
  <si>
    <t>general</t>
  </si>
  <si>
    <t>Stats II_w15</t>
  </si>
  <si>
    <t>Kazak</t>
  </si>
  <si>
    <t>Vietnamese</t>
  </si>
  <si>
    <t>Japanese</t>
  </si>
  <si>
    <t>UN</t>
  </si>
  <si>
    <t>csis</t>
  </si>
  <si>
    <t>Stats II_s15</t>
  </si>
  <si>
    <t>Tongan</t>
  </si>
  <si>
    <t>Creole</t>
  </si>
  <si>
    <t>Stats II_s16</t>
  </si>
  <si>
    <t>Associate of Arts- Creative Writing</t>
  </si>
  <si>
    <t>Economics</t>
  </si>
  <si>
    <t>Computing Studies</t>
  </si>
  <si>
    <t>Computing Science</t>
  </si>
  <si>
    <t>Stats II_w17</t>
  </si>
  <si>
    <t>University Transfer</t>
  </si>
  <si>
    <t>accounting management diploma</t>
  </si>
  <si>
    <t>Commerce and Business</t>
  </si>
  <si>
    <t>PBD DATA ANALYTICS</t>
  </si>
  <si>
    <t>cis data analyist</t>
  </si>
  <si>
    <t>PBD(Data Analytics)</t>
  </si>
  <si>
    <t>PBD Data Analytics</t>
  </si>
  <si>
    <t>PBD data analytics</t>
  </si>
  <si>
    <t>PORTUGUESE</t>
  </si>
  <si>
    <t>no program</t>
  </si>
  <si>
    <t>18-27</t>
  </si>
  <si>
    <t>28-37</t>
  </si>
  <si>
    <t>38-47</t>
  </si>
  <si>
    <t>48-57</t>
  </si>
  <si>
    <t>More</t>
  </si>
  <si>
    <t>Frequency</t>
  </si>
  <si>
    <t>Count</t>
  </si>
  <si>
    <t>Percentage</t>
  </si>
  <si>
    <t>Sex Distribution</t>
  </si>
  <si>
    <t>Score</t>
  </si>
  <si>
    <t>58-67</t>
  </si>
  <si>
    <t>D</t>
  </si>
  <si>
    <t>Total</t>
  </si>
  <si>
    <t>Final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</si>
  <si>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</si>
  <si>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</si>
  <si>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</si>
  <si>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</si>
  <si>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</si>
  <si>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</si>
  <si>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</si>
  <si>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</si>
  <si>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</si>
  <si>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</si>
  <si>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</si>
  <si>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</si>
  <si>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Largest(1)</t>
  </si>
  <si>
    <t>Smallest(1)</t>
  </si>
  <si>
    <t>Confidence Level(95.0%)</t>
  </si>
  <si>
    <t>Semester/Years</t>
  </si>
  <si>
    <t>Stats II_s17</t>
  </si>
  <si>
    <t>Mean Total Grade</t>
  </si>
  <si>
    <t>Has the mean total grade, varied over the years?</t>
  </si>
  <si>
    <t>For each of the key response variables, show the distribution in an appropriate chart, and relevant statistics for center and spread</t>
  </si>
  <si>
    <t>Choose appropriate charts and tables to describe the sample characteristics.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</si>
</sst>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%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icrosoft Sans Serif"/>
      <family val="2"/>
    </font>
    <font>
      <b/>
      <sz val="10"/>
      <name val="Microsoft Sans Serif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10"/>
      <name val="Segoe UI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134"/>
      <scheme val="minor"/>
    </font>
    <font>
      <b/>
      <sz val="10"/>
      <name val="Arial"/>
      <family val="2"/>
      <charset val="134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9">
    <xf numFmtId="0" fontId="0" fillId="0" borderId="0"/>
    <xf numFmtId="0" fontId="3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</cellStyleXfs>
  <cellXfs count="161">
    <xf numFmtId="0" fontId="0" fillId="0" borderId="0" xfId="0"/>
    <xf numFmtId="0" fontId="2" fillId="0" borderId="0" xfId="0" applyFont="1"/>
    <xf numFmtId="0" fontId="3" fillId="0" borderId="0" xfId="1"/>
    <xf numFmtId="0" fontId="4" fillId="0" borderId="0" xfId="1" applyFont="1"/>
    <xf numFmtId="0" fontId="2" fillId="0" borderId="0" xfId="1" applyFont="1"/>
    <xf numFmtId="0" fontId="5" fillId="0" borderId="0" xfId="2" applyBorder="1"/>
    <xf numFmtId="0" fontId="5" fillId="0" borderId="0" xfId="2" applyFont="1" applyFill="1" applyBorder="1"/>
    <xf numFmtId="0" fontId="3" fillId="0" borderId="0" xfId="1" applyFont="1"/>
    <xf numFmtId="0" fontId="0" fillId="0" borderId="0" xfId="0" applyFont="1"/>
    <xf numFmtId="0" fontId="1" fillId="0" borderId="0" xfId="1" applyFont="1"/>
    <xf numFmtId="164" fontId="2" fillId="0" borderId="0" xfId="0" applyNumberFormat="1" applyFont="1"/>
    <xf numFmtId="164" fontId="0" fillId="0" borderId="0" xfId="0" applyNumberFormat="1" applyFont="1"/>
    <xf numFmtId="0" fontId="5" fillId="0" borderId="0" xfId="3" applyFont="1"/>
    <xf numFmtId="1" fontId="2" fillId="0" borderId="0" xfId="0" applyNumberFormat="1" applyFont="1"/>
    <xf numFmtId="1" fontId="0" fillId="0" borderId="0" xfId="0" applyNumberFormat="1" applyFont="1"/>
    <xf numFmtId="1" fontId="0" fillId="0" borderId="0" xfId="0" applyNumberFormat="1"/>
    <xf numFmtId="0" fontId="6" fillId="0" borderId="0" xfId="0" applyFont="1"/>
    <xf numFmtId="0" fontId="7" fillId="0" borderId="0" xfId="0" applyFont="1" applyFill="1" applyBorder="1"/>
    <xf numFmtId="2" fontId="0" fillId="0" borderId="0" xfId="0" applyNumberFormat="1"/>
    <xf numFmtId="164" fontId="5" fillId="0" borderId="0" xfId="0" applyNumberFormat="1" applyFont="1" applyFill="1" applyBorder="1"/>
    <xf numFmtId="1" fontId="5" fillId="0" borderId="0" xfId="0" applyNumberFormat="1" applyFont="1" applyFill="1" applyBorder="1"/>
    <xf numFmtId="0" fontId="1" fillId="0" borderId="0" xfId="0" applyFont="1"/>
    <xf numFmtId="2" fontId="1" fillId="0" borderId="0" xfId="0" applyNumberFormat="1" applyFont="1"/>
    <xf numFmtId="164" fontId="8" fillId="0" borderId="0" xfId="0" applyNumberFormat="1" applyFont="1" applyFill="1" applyBorder="1"/>
    <xf numFmtId="1" fontId="1" fillId="0" borderId="0" xfId="0" applyNumberFormat="1" applyFont="1"/>
    <xf numFmtId="1" fontId="8" fillId="0" borderId="0" xfId="0" applyNumberFormat="1" applyFont="1" applyFill="1" applyBorder="1"/>
    <xf numFmtId="164" fontId="5" fillId="0" borderId="0" xfId="0" applyNumberFormat="1" applyFont="1"/>
    <xf numFmtId="1" fontId="5" fillId="0" borderId="0" xfId="0" applyNumberFormat="1" applyFont="1" applyBorder="1"/>
    <xf numFmtId="1" fontId="0" fillId="0" borderId="0" xfId="0" applyNumberFormat="1" applyFont="1" applyFill="1" applyBorder="1"/>
    <xf numFmtId="1" fontId="5" fillId="0" borderId="0" xfId="0" applyNumberFormat="1" applyFont="1"/>
    <xf numFmtId="164" fontId="8" fillId="0" borderId="0" xfId="0" applyNumberFormat="1" applyFont="1"/>
    <xf numFmtId="1" fontId="8" fillId="0" borderId="0" xfId="0" applyNumberFormat="1" applyFont="1" applyBorder="1"/>
    <xf numFmtId="1" fontId="1" fillId="0" borderId="0" xfId="0" applyNumberFormat="1" applyFont="1" applyFill="1" applyBorder="1"/>
    <xf numFmtId="1" fontId="8" fillId="0" borderId="0" xfId="0" applyNumberFormat="1" applyFont="1"/>
    <xf numFmtId="0" fontId="8" fillId="0" borderId="0" xfId="0" applyFont="1" applyFill="1" applyBorder="1"/>
    <xf numFmtId="0" fontId="1" fillId="0" borderId="0" xfId="0" applyNumberFormat="1" applyFont="1"/>
    <xf numFmtId="164" fontId="1" fillId="0" borderId="0" xfId="0" applyNumberFormat="1" applyFont="1"/>
    <xf numFmtId="0" fontId="5" fillId="0" borderId="0" xfId="0" applyFont="1" applyFill="1" applyBorder="1"/>
    <xf numFmtId="0" fontId="0" fillId="0" borderId="0" xfId="0" applyNumberFormat="1"/>
    <xf numFmtId="0" fontId="8" fillId="0" borderId="0" xfId="4" applyFont="1"/>
    <xf numFmtId="0" fontId="8" fillId="0" borderId="0" xfId="3" applyFont="1"/>
    <xf numFmtId="0" fontId="8" fillId="0" borderId="0" xfId="1" applyFont="1"/>
    <xf numFmtId="0" fontId="8" fillId="0" borderId="0" xfId="1" applyNumberFormat="1" applyFont="1"/>
    <xf numFmtId="1" fontId="8" fillId="0" borderId="0" xfId="3" applyNumberFormat="1" applyFont="1"/>
    <xf numFmtId="0" fontId="1" fillId="0" borderId="0" xfId="5" applyFont="1"/>
    <xf numFmtId="0" fontId="3" fillId="0" borderId="0" xfId="4" applyFont="1"/>
    <xf numFmtId="0" fontId="3" fillId="0" borderId="0" xfId="1" applyNumberFormat="1"/>
    <xf numFmtId="1" fontId="5" fillId="0" borderId="0" xfId="3" applyNumberFormat="1"/>
    <xf numFmtId="0" fontId="5" fillId="0" borderId="0" xfId="3"/>
    <xf numFmtId="0" fontId="1" fillId="0" borderId="0" xfId="5"/>
    <xf numFmtId="1" fontId="8" fillId="0" borderId="0" xfId="1" applyNumberFormat="1" applyFont="1"/>
    <xf numFmtId="1" fontId="3" fillId="0" borderId="0" xfId="1" applyNumberFormat="1"/>
    <xf numFmtId="0" fontId="9" fillId="0" borderId="0" xfId="6"/>
    <xf numFmtId="0" fontId="9" fillId="0" borderId="0" xfId="6" applyFont="1"/>
    <xf numFmtId="0" fontId="9" fillId="0" borderId="0" xfId="7"/>
    <xf numFmtId="1" fontId="5" fillId="0" borderId="0" xfId="6" applyNumberFormat="1" applyFont="1"/>
    <xf numFmtId="1" fontId="5" fillId="0" borderId="0" xfId="6" applyNumberFormat="1" applyFont="1" applyFill="1" applyBorder="1"/>
    <xf numFmtId="1" fontId="9" fillId="0" borderId="0" xfId="6" applyNumberFormat="1" applyFont="1" applyFill="1" applyBorder="1"/>
    <xf numFmtId="1" fontId="5" fillId="0" borderId="0" xfId="6" applyNumberFormat="1" applyFont="1" applyBorder="1"/>
    <xf numFmtId="1" fontId="9" fillId="0" borderId="0" xfId="6" applyNumberFormat="1" applyFill="1" applyBorder="1"/>
    <xf numFmtId="1" fontId="9" fillId="0" borderId="0" xfId="6" applyNumberFormat="1" applyBorder="1"/>
    <xf numFmtId="0" fontId="9" fillId="0" borderId="0" xfId="6" applyBorder="1"/>
    <xf numFmtId="0" fontId="8" fillId="0" borderId="0" xfId="6" applyFont="1"/>
    <xf numFmtId="0" fontId="8" fillId="0" borderId="0" xfId="7" applyFont="1"/>
    <xf numFmtId="1" fontId="8" fillId="0" borderId="0" xfId="6" applyNumberFormat="1" applyFont="1"/>
    <xf numFmtId="1" fontId="8" fillId="0" borderId="0" xfId="6" applyNumberFormat="1" applyFont="1" applyFill="1" applyBorder="1"/>
    <xf numFmtId="1" fontId="8" fillId="0" borderId="0" xfId="6" applyNumberFormat="1" applyFont="1" applyBorder="1"/>
    <xf numFmtId="0" fontId="8" fillId="0" borderId="0" xfId="6" applyFont="1" applyBorder="1"/>
    <xf numFmtId="0" fontId="8" fillId="0" borderId="0" xfId="6" applyFont="1" applyFill="1" applyBorder="1"/>
    <xf numFmtId="0" fontId="10" fillId="0" borderId="0" xfId="6" applyFont="1"/>
    <xf numFmtId="0" fontId="9" fillId="0" borderId="0" xfId="8"/>
    <xf numFmtId="2" fontId="9" fillId="0" borderId="0" xfId="8" applyNumberFormat="1"/>
    <xf numFmtId="1" fontId="9" fillId="0" borderId="0" xfId="8" applyNumberFormat="1"/>
    <xf numFmtId="0" fontId="9" fillId="0" borderId="0" xfId="8" applyFont="1"/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164" fontId="0" fillId="0" borderId="0" xfId="0" applyNumberFormat="1"/>
    <xf numFmtId="0" fontId="5" fillId="0" borderId="0" xfId="0" quotePrefix="1" applyNumberFormat="1" applyFont="1" applyFill="1" applyBorder="1"/>
    <xf numFmtId="0" fontId="8" fillId="0" borderId="0" xfId="0" quotePrefix="1" applyNumberFormat="1" applyFont="1" applyFill="1" applyBorder="1"/>
    <xf numFmtId="0" fontId="2" fillId="0" borderId="0" xfId="6" applyFont="1"/>
    <xf numFmtId="164" fontId="2" fillId="0" borderId="0" xfId="6" applyNumberFormat="1" applyFont="1"/>
    <xf numFmtId="1" fontId="2" fillId="0" borderId="0" xfId="6" applyNumberFormat="1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1" fillId="0" borderId="2" xfId="0" applyFont="1" applyFill="1" applyBorder="1" applyAlignment="1">
      <alignment horizontal="center"/>
    </xf>
    <xf numFmtId="9" fontId="0" fillId="0" borderId="0" xfId="0" applyNumberFormat="1"/>
    <xf numFmtId="0" fontId="0" fillId="0" borderId="4" xfId="0" applyFill="1" applyBorder="1" applyAlignment="1"/>
    <xf numFmtId="0" fontId="0" fillId="0" borderId="5" xfId="0" applyFill="1" applyBorder="1" applyAlignment="1"/>
    <xf numFmtId="0" fontId="11" fillId="0" borderId="3" xfId="0" applyFont="1" applyFill="1" applyBorder="1" applyAlignment="1">
      <alignment horizontal="center"/>
    </xf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8" xfId="0" applyFill="1" applyBorder="1" applyAlignment="1"/>
    <xf numFmtId="0" fontId="12" fillId="0" borderId="9" xfId="0" applyFont="1" applyBorder="1"/>
    <xf numFmtId="0" fontId="0" fillId="0" borderId="9" xfId="0" applyBorder="1"/>
    <xf numFmtId="9" fontId="0" fillId="0" borderId="9" xfId="0" applyNumberFormat="1" applyBorder="1"/>
    <xf numFmtId="0" fontId="11" fillId="0" borderId="10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11" xfId="0" applyFill="1" applyBorder="1" applyAlignment="1"/>
    <xf numFmtId="0" fontId="11" fillId="2" borderId="0" xfId="0" applyFont="1" applyFill="1" applyBorder="1" applyAlignment="1">
      <alignment horizontal="centerContinuous"/>
    </xf>
    <xf numFmtId="0" fontId="11" fillId="2" borderId="2" xfId="0" applyFont="1" applyFill="1" applyBorder="1" applyAlignment="1">
      <alignment horizontal="centerContinuous"/>
    </xf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Font="1"/>
    <xf numFmtId="0" fontId="5" fillId="0" borderId="0" xfId="3" applyFont="1"/>
    <xf numFmtId="1" fontId="2" fillId="0" borderId="0" xfId="0" applyNumberFormat="1" applyFont="1"/>
    <xf numFmtId="1" fontId="0" fillId="0" borderId="0" xfId="0" applyNumberFormat="1"/>
    <xf numFmtId="1" fontId="5" fillId="0" borderId="0" xfId="0" applyNumberFormat="1" applyFont="1" applyFill="1" applyBorder="1"/>
    <xf numFmtId="0" fontId="1" fillId="0" borderId="0" xfId="0" applyFont="1"/>
    <xf numFmtId="1" fontId="1" fillId="0" borderId="0" xfId="0" applyNumberFormat="1" applyFont="1"/>
    <xf numFmtId="1" fontId="8" fillId="0" borderId="0" xfId="0" applyNumberFormat="1" applyFont="1" applyFill="1" applyBorder="1"/>
    <xf numFmtId="1" fontId="5" fillId="0" borderId="0" xfId="0" applyNumberFormat="1" applyFont="1"/>
    <xf numFmtId="1" fontId="8" fillId="0" borderId="0" xfId="0" applyNumberFormat="1" applyFont="1"/>
    <xf numFmtId="0" fontId="8" fillId="0" borderId="0" xfId="0" applyFont="1" applyFill="1" applyBorder="1"/>
    <xf numFmtId="0" fontId="5" fillId="0" borderId="0" xfId="0" applyFont="1" applyFill="1" applyBorder="1"/>
    <xf numFmtId="0" fontId="0" fillId="0" borderId="0" xfId="0" applyNumberFormat="1"/>
    <xf numFmtId="0" fontId="8" fillId="0" borderId="0" xfId="3" applyFont="1"/>
    <xf numFmtId="1" fontId="8" fillId="0" borderId="0" xfId="3" applyNumberFormat="1" applyFont="1"/>
    <xf numFmtId="1" fontId="5" fillId="0" borderId="0" xfId="3" applyNumberFormat="1"/>
    <xf numFmtId="1" fontId="8" fillId="0" borderId="0" xfId="1" applyNumberFormat="1" applyFont="1"/>
    <xf numFmtId="1" fontId="3" fillId="0" borderId="0" xfId="1" applyNumberFormat="1"/>
    <xf numFmtId="0" fontId="9" fillId="0" borderId="0" xfId="6"/>
    <xf numFmtId="1" fontId="5" fillId="0" borderId="0" xfId="6" applyNumberFormat="1" applyFont="1"/>
    <xf numFmtId="0" fontId="8" fillId="0" borderId="0" xfId="6" applyFont="1"/>
    <xf numFmtId="1" fontId="8" fillId="0" borderId="0" xfId="6" applyNumberFormat="1" applyFont="1"/>
    <xf numFmtId="0" fontId="9" fillId="0" borderId="0" xfId="8"/>
    <xf numFmtId="1" fontId="9" fillId="0" borderId="0" xfId="8" applyNumberFormat="1"/>
    <xf numFmtId="0" fontId="5" fillId="0" borderId="0" xfId="0" quotePrefix="1" applyNumberFormat="1" applyFont="1" applyFill="1" applyBorder="1"/>
    <xf numFmtId="0" fontId="8" fillId="0" borderId="0" xfId="0" quotePrefix="1" applyNumberFormat="1" applyFont="1" applyFill="1" applyBorder="1"/>
    <xf numFmtId="0" fontId="2" fillId="0" borderId="0" xfId="6" applyFont="1"/>
    <xf numFmtId="1" fontId="2" fillId="0" borderId="0" xfId="6" applyNumberFormat="1" applyFont="1"/>
    <xf numFmtId="1" fontId="5" fillId="0" borderId="11" xfId="0" applyNumberFormat="1" applyFont="1" applyBorder="1" applyAlignment="1">
      <alignment horizontal="center"/>
    </xf>
    <xf numFmtId="1" fontId="8" fillId="0" borderId="11" xfId="0" applyNumberFormat="1" applyFont="1" applyFill="1" applyBorder="1" applyAlignment="1">
      <alignment horizontal="center"/>
    </xf>
    <xf numFmtId="1" fontId="8" fillId="0" borderId="11" xfId="0" applyNumberFormat="1" applyFont="1" applyBorder="1" applyAlignment="1">
      <alignment horizontal="center"/>
    </xf>
    <xf numFmtId="1" fontId="5" fillId="0" borderId="11" xfId="0" applyNumberFormat="1" applyFon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5" fillId="2" borderId="11" xfId="0" applyNumberFormat="1" applyFont="1" applyFill="1" applyBorder="1" applyAlignment="1">
      <alignment horizontal="center"/>
    </xf>
    <xf numFmtId="164" fontId="0" fillId="0" borderId="11" xfId="0" applyNumberFormat="1" applyFill="1" applyBorder="1" applyAlignment="1"/>
    <xf numFmtId="164" fontId="0" fillId="0" borderId="11" xfId="0" applyNumberFormat="1" applyBorder="1" applyAlignment="1">
      <alignment horizontal="center"/>
    </xf>
    <xf numFmtId="164" fontId="0" fillId="0" borderId="11" xfId="0" applyNumberFormat="1" applyBorder="1"/>
    <xf numFmtId="169" fontId="0" fillId="0" borderId="11" xfId="0" applyNumberFormat="1" applyBorder="1"/>
    <xf numFmtId="9" fontId="0" fillId="0" borderId="11" xfId="0" applyNumberFormat="1" applyBorder="1"/>
    <xf numFmtId="1" fontId="14" fillId="3" borderId="11" xfId="0" applyNumberFormat="1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13" fillId="3" borderId="11" xfId="0" applyFont="1" applyFill="1" applyBorder="1"/>
    <xf numFmtId="1" fontId="5" fillId="3" borderId="11" xfId="0" applyNumberFormat="1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/>
    <xf numFmtId="0" fontId="0" fillId="4" borderId="13" xfId="0" applyFill="1" applyBorder="1"/>
    <xf numFmtId="0" fontId="0" fillId="5" borderId="14" xfId="0" applyFill="1" applyBorder="1"/>
    <xf numFmtId="0" fontId="8" fillId="5" borderId="14" xfId="0" applyFont="1" applyFill="1" applyBorder="1"/>
    <xf numFmtId="0" fontId="1" fillId="5" borderId="14" xfId="0" applyFont="1" applyFill="1" applyBorder="1"/>
    <xf numFmtId="0" fontId="8" fillId="5" borderId="14" xfId="3" applyFont="1" applyFill="1" applyBorder="1"/>
    <xf numFmtId="0" fontId="8" fillId="5" borderId="14" xfId="6" applyFont="1" applyFill="1" applyBorder="1"/>
    <xf numFmtId="0" fontId="8" fillId="5" borderId="16" xfId="6" applyFont="1" applyFill="1" applyBorder="1"/>
    <xf numFmtId="0" fontId="0" fillId="5" borderId="12" xfId="0" applyFill="1" applyBorder="1"/>
    <xf numFmtId="1" fontId="0" fillId="4" borderId="15" xfId="0" applyNumberFormat="1" applyFill="1" applyBorder="1"/>
    <xf numFmtId="0" fontId="0" fillId="4" borderId="15" xfId="0" applyFill="1" applyBorder="1"/>
    <xf numFmtId="0" fontId="0" fillId="4" borderId="17" xfId="0" applyFill="1" applyBorder="1"/>
    <xf numFmtId="0" fontId="15" fillId="0" borderId="0" xfId="0" applyFont="1"/>
  </cellXfs>
  <cellStyles count="9">
    <cellStyle name="Normal" xfId="0" builtinId="0"/>
    <cellStyle name="Normal 2" xfId="3" xr:uid="{00000000-0005-0000-0000-000001000000}"/>
    <cellStyle name="Normal 2 3" xfId="7" xr:uid="{00000000-0005-0000-0000-000002000000}"/>
    <cellStyle name="Normal 3 2" xfId="5" xr:uid="{00000000-0005-0000-0000-000003000000}"/>
    <cellStyle name="Normal 4" xfId="1" xr:uid="{00000000-0005-0000-0000-000004000000}"/>
    <cellStyle name="Normal 4 2" xfId="4" xr:uid="{00000000-0005-0000-0000-000005000000}"/>
    <cellStyle name="Normal 5" xfId="2" xr:uid="{00000000-0005-0000-0000-000006000000}"/>
    <cellStyle name="Normal 6" xfId="6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Age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510717410323711"/>
          <c:y val="0.23932045807706873"/>
          <c:w val="0.55303587051618552"/>
          <c:h val="0.41403481281257754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'Q1'!$B$4:$B$9</c:f>
              <c:strCache>
                <c:ptCount val="6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More</c:v>
                </c:pt>
              </c:strCache>
            </c:strRef>
          </c:cat>
          <c:val>
            <c:numRef>
              <c:f>'Q1'!$C$4:$C$9</c:f>
              <c:numCache>
                <c:formatCode>General</c:formatCode>
                <c:ptCount val="6"/>
                <c:pt idx="0">
                  <c:v>2</c:v>
                </c:pt>
                <c:pt idx="1">
                  <c:v>184</c:v>
                </c:pt>
                <c:pt idx="2">
                  <c:v>25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A-4454-9A7E-749591A98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446640"/>
        <c:axId val="264501816"/>
      </c:barChart>
      <c:catAx>
        <c:axId val="61744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4501816"/>
        <c:crosses val="autoZero"/>
        <c:auto val="1"/>
        <c:lblAlgn val="ctr"/>
        <c:lblOffset val="100"/>
        <c:noMultiLvlLbl val="0"/>
      </c:catAx>
      <c:valAx>
        <c:axId val="264501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4466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Sheet1!$D$14:$D$23</c:f>
              <c:strCache>
                <c:ptCount val="10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C-</c:v>
                </c:pt>
                <c:pt idx="9">
                  <c:v>D</c:v>
                </c:pt>
              </c:strCache>
            </c:strRef>
          </c:cat>
          <c:val>
            <c:numRef>
              <c:f>Sheet1!$E$14:$E$23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28</c:v>
                </c:pt>
                <c:pt idx="3">
                  <c:v>37</c:v>
                </c:pt>
                <c:pt idx="4">
                  <c:v>49</c:v>
                </c:pt>
                <c:pt idx="5">
                  <c:v>53</c:v>
                </c:pt>
                <c:pt idx="6">
                  <c:v>30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D-4EE6-9F3F-52C5BA4E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9548688"/>
        <c:axId val="749549008"/>
        <c:axId val="680812704"/>
      </c:bar3DChart>
      <c:catAx>
        <c:axId val="74954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49008"/>
        <c:crosses val="autoZero"/>
        <c:auto val="1"/>
        <c:lblAlgn val="ctr"/>
        <c:lblOffset val="100"/>
        <c:noMultiLvlLbl val="0"/>
      </c:catAx>
      <c:valAx>
        <c:axId val="7495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48688"/>
        <c:crosses val="autoZero"/>
        <c:crossBetween val="between"/>
      </c:valAx>
      <c:serAx>
        <c:axId val="680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4900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First-Language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B1-4CAC-845D-A5DFFA2C48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B1-4CAC-845D-A5DFFA2C48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B1-4CAC-845D-A5DFFA2C48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B1-4CAC-845D-A5DFFA2C48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B1-4CAC-845D-A5DFFA2C48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Sheet1!$K$2:$K$6</c:f>
              <c:strCache>
                <c:ptCount val="5"/>
                <c:pt idx="0">
                  <c:v>Chinese</c:v>
                </c:pt>
                <c:pt idx="1">
                  <c:v>English</c:v>
                </c:pt>
                <c:pt idx="2">
                  <c:v>Korean</c:v>
                </c:pt>
                <c:pt idx="3">
                  <c:v>Indian</c:v>
                </c:pt>
                <c:pt idx="4">
                  <c:v>Other</c:v>
                </c:pt>
              </c:strCache>
            </c:strRef>
          </c:cat>
          <c:val>
            <c:numRef>
              <c:f>Sheet1!$L$2:$L$6</c:f>
              <c:numCache>
                <c:formatCode>General</c:formatCode>
                <c:ptCount val="5"/>
                <c:pt idx="0">
                  <c:v>33</c:v>
                </c:pt>
                <c:pt idx="1">
                  <c:v>105</c:v>
                </c:pt>
                <c:pt idx="2">
                  <c:v>12</c:v>
                </c:pt>
                <c:pt idx="3">
                  <c:v>28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B1-4CAC-845D-A5DFFA2C4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</a:t>
            </a:r>
            <a:r>
              <a:rPr lang="en-US" altLang="zh-CN"/>
              <a:t>ourse</a:t>
            </a:r>
            <a:r>
              <a:rPr lang="en-US" altLang="zh-CN" baseline="0"/>
              <a:t>-Interest </a:t>
            </a:r>
            <a:r>
              <a:rPr lang="en-CA"/>
              <a:t>Histogram</a:t>
            </a:r>
          </a:p>
        </c:rich>
      </c:tx>
      <c:layout>
        <c:manualLayout>
          <c:xMode val="edge"/>
          <c:yMode val="edge"/>
          <c:x val="0.15333333333333332"/>
          <c:y val="5.30679933665008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Sheet1!$P$31:$P$38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Sheet1!$Q$31:$Q$38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19</c:v>
                </c:pt>
                <c:pt idx="3">
                  <c:v>54</c:v>
                </c:pt>
                <c:pt idx="4">
                  <c:v>62</c:v>
                </c:pt>
                <c:pt idx="5">
                  <c:v>23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1-401D-BFD3-1310128B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757264"/>
        <c:axId val="672757904"/>
      </c:barChart>
      <c:catAx>
        <c:axId val="67275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757904"/>
        <c:crosses val="autoZero"/>
        <c:auto val="1"/>
        <c:lblAlgn val="ctr"/>
        <c:lblOffset val="100"/>
        <c:noMultiLvlLbl val="0"/>
      </c:catAx>
      <c:valAx>
        <c:axId val="672757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27572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Student's GPA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Sheet1!$D$14:$D$23</c:f>
              <c:strCache>
                <c:ptCount val="10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C-</c:v>
                </c:pt>
                <c:pt idx="9">
                  <c:v>D</c:v>
                </c:pt>
              </c:strCache>
            </c:strRef>
          </c:cat>
          <c:val>
            <c:numRef>
              <c:f>Sheet1!$E$14:$E$23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28</c:v>
                </c:pt>
                <c:pt idx="3">
                  <c:v>37</c:v>
                </c:pt>
                <c:pt idx="4">
                  <c:v>49</c:v>
                </c:pt>
                <c:pt idx="5">
                  <c:v>53</c:v>
                </c:pt>
                <c:pt idx="6">
                  <c:v>30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A-4C0B-927B-C551FBF7B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9548688"/>
        <c:axId val="749549008"/>
        <c:axId val="680812704"/>
      </c:bar3DChart>
      <c:catAx>
        <c:axId val="74954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49008"/>
        <c:crosses val="autoZero"/>
        <c:auto val="1"/>
        <c:lblAlgn val="ctr"/>
        <c:lblOffset val="100"/>
        <c:noMultiLvlLbl val="0"/>
      </c:catAx>
      <c:valAx>
        <c:axId val="7495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48688"/>
        <c:crosses val="autoZero"/>
        <c:crossBetween val="between"/>
      </c:valAx>
      <c:serAx>
        <c:axId val="680812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74954900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Final</a:t>
            </a:r>
            <a:r>
              <a:rPr lang="en-CA" baseline="0"/>
              <a:t> Grade Distribution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'Q2'!$J$4:$J$16</c:f>
              <c:strCache>
                <c:ptCount val="13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C-</c:v>
                </c:pt>
                <c:pt idx="9">
                  <c:v>F</c:v>
                </c:pt>
                <c:pt idx="10">
                  <c:v>P</c:v>
                </c:pt>
                <c:pt idx="11">
                  <c:v>UN</c:v>
                </c:pt>
                <c:pt idx="12">
                  <c:v>W</c:v>
                </c:pt>
              </c:strCache>
            </c:strRef>
          </c:cat>
          <c:val>
            <c:numRef>
              <c:f>'Q2'!$K$4:$K$16</c:f>
              <c:numCache>
                <c:formatCode>0</c:formatCode>
                <c:ptCount val="13"/>
                <c:pt idx="0">
                  <c:v>8</c:v>
                </c:pt>
                <c:pt idx="1">
                  <c:v>7</c:v>
                </c:pt>
                <c:pt idx="2">
                  <c:v>22</c:v>
                </c:pt>
                <c:pt idx="3">
                  <c:v>16</c:v>
                </c:pt>
                <c:pt idx="4">
                  <c:v>16</c:v>
                </c:pt>
                <c:pt idx="5">
                  <c:v>28</c:v>
                </c:pt>
                <c:pt idx="6">
                  <c:v>23</c:v>
                </c:pt>
                <c:pt idx="7">
                  <c:v>13</c:v>
                </c:pt>
                <c:pt idx="8">
                  <c:v>20</c:v>
                </c:pt>
                <c:pt idx="9">
                  <c:v>21</c:v>
                </c:pt>
                <c:pt idx="10">
                  <c:v>11</c:v>
                </c:pt>
                <c:pt idx="11">
                  <c:v>3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7-4334-B42B-6E794ED31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9540368"/>
        <c:axId val="749541328"/>
        <c:axId val="0"/>
      </c:bar3DChart>
      <c:catAx>
        <c:axId val="7495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41328"/>
        <c:crosses val="autoZero"/>
        <c:auto val="1"/>
        <c:lblAlgn val="ctr"/>
        <c:lblOffset val="100"/>
        <c:noMultiLvlLbl val="0"/>
      </c:catAx>
      <c:valAx>
        <c:axId val="7495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0"/>
              <a:t>Total Grade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'Q2'!$J$20:$J$32</c:f>
              <c:strCache>
                <c:ptCount val="13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C-</c:v>
                </c:pt>
                <c:pt idx="9">
                  <c:v>F</c:v>
                </c:pt>
                <c:pt idx="10">
                  <c:v>P</c:v>
                </c:pt>
                <c:pt idx="11">
                  <c:v>UN</c:v>
                </c:pt>
                <c:pt idx="12">
                  <c:v>W</c:v>
                </c:pt>
              </c:strCache>
            </c:strRef>
          </c:cat>
          <c:val>
            <c:numRef>
              <c:f>'Q2'!$O$20:$O$32</c:f>
              <c:numCache>
                <c:formatCode>0%</c:formatCode>
                <c:ptCount val="13"/>
                <c:pt idx="0">
                  <c:v>3.7558685446009391E-2</c:v>
                </c:pt>
                <c:pt idx="1">
                  <c:v>3.2863849765258218E-2</c:v>
                </c:pt>
                <c:pt idx="2">
                  <c:v>0.10328638497652583</c:v>
                </c:pt>
                <c:pt idx="3">
                  <c:v>7.5117370892018781E-2</c:v>
                </c:pt>
                <c:pt idx="4">
                  <c:v>7.5117370892018781E-2</c:v>
                </c:pt>
                <c:pt idx="5">
                  <c:v>0.13145539906103287</c:v>
                </c:pt>
                <c:pt idx="6">
                  <c:v>0.107981220657277</c:v>
                </c:pt>
                <c:pt idx="7">
                  <c:v>6.1032863849765258E-2</c:v>
                </c:pt>
                <c:pt idx="8">
                  <c:v>9.3896713615023469E-2</c:v>
                </c:pt>
                <c:pt idx="9">
                  <c:v>9.8591549295774641E-2</c:v>
                </c:pt>
                <c:pt idx="10">
                  <c:v>5.1643192488262914E-2</c:v>
                </c:pt>
                <c:pt idx="11">
                  <c:v>1.4084507042253521E-2</c:v>
                </c:pt>
                <c:pt idx="12">
                  <c:v>0.11737089201877934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F-4D7E-8A6B-26CF3EFDC8F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'Q3'!$E$2</c:f>
              <c:strCache>
                <c:ptCount val="1"/>
                <c:pt idx="0">
                  <c:v>Mean Total Grade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'Q3'!$D$3:$D$9</c:f>
              <c:strCache>
                <c:ptCount val="7"/>
                <c:pt idx="0">
                  <c:v>Stats II_s11</c:v>
                </c:pt>
                <c:pt idx="1">
                  <c:v>Stats II_s13</c:v>
                </c:pt>
                <c:pt idx="2">
                  <c:v>Stats II_w14</c:v>
                </c:pt>
                <c:pt idx="3">
                  <c:v>Stats II_s15</c:v>
                </c:pt>
                <c:pt idx="4">
                  <c:v>Stats II_w15</c:v>
                </c:pt>
                <c:pt idx="5">
                  <c:v>Stats II_s16</c:v>
                </c:pt>
                <c:pt idx="6">
                  <c:v>Stats II_s17</c:v>
                </c:pt>
              </c:strCache>
            </c:strRef>
          </c:xVal>
          <c:yVal>
            <c:numRef>
              <c:f>'Q3'!$E$3:$E$9</c:f>
              <c:numCache>
                <c:formatCode>General</c:formatCode>
                <c:ptCount val="7"/>
                <c:pt idx="0" formatCode="0">
                  <c:v>68</c:v>
                </c:pt>
                <c:pt idx="1">
                  <c:v>68</c:v>
                </c:pt>
                <c:pt idx="2">
                  <c:v>69</c:v>
                </c:pt>
                <c:pt idx="3">
                  <c:v>72</c:v>
                </c:pt>
                <c:pt idx="4">
                  <c:v>70</c:v>
                </c:pt>
                <c:pt idx="5">
                  <c:v>69</c:v>
                </c:pt>
                <c:pt idx="6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C2-4422-8567-02CE721E0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35312"/>
        <c:axId val="802142352"/>
      </c:scatterChart>
      <c:valAx>
        <c:axId val="8021353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802142352"/>
        <c:crosses val="autoZero"/>
        <c:crossBetween val="midCat"/>
      </c:valAx>
      <c:valAx>
        <c:axId val="8021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3531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First-Language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82-4EC3-8C8F-74EDF9C0E4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82-4EC3-8C8F-74EDF9C0E4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82-4EC3-8C8F-74EDF9C0E4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82-4EC3-8C8F-74EDF9C0E4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82-4EC3-8C8F-74EDF9C0E4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Sheet1!$K$2:$K$6</c:f>
              <c:strCache>
                <c:ptCount val="5"/>
                <c:pt idx="0">
                  <c:v>Chinese</c:v>
                </c:pt>
                <c:pt idx="1">
                  <c:v>English</c:v>
                </c:pt>
                <c:pt idx="2">
                  <c:v>Korean</c:v>
                </c:pt>
                <c:pt idx="3">
                  <c:v>Indian</c:v>
                </c:pt>
                <c:pt idx="4">
                  <c:v>Other</c:v>
                </c:pt>
              </c:strCache>
            </c:strRef>
          </c:cat>
          <c:val>
            <c:numRef>
              <c:f>Sheet1!$L$2:$L$6</c:f>
              <c:numCache>
                <c:formatCode>General</c:formatCode>
                <c:ptCount val="5"/>
                <c:pt idx="0">
                  <c:v>33</c:v>
                </c:pt>
                <c:pt idx="1">
                  <c:v>105</c:v>
                </c:pt>
                <c:pt idx="2">
                  <c:v>12</c:v>
                </c:pt>
                <c:pt idx="3">
                  <c:v>28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E-4E18-B64B-2DDBE8DA1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layout>
        <c:manualLayout>
          <c:xMode val="edge"/>
          <c:yMode val="edge"/>
          <c:x val="0.27332458442694663"/>
          <c:y val="3.980099502487562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Sheet1!$P$31:$P$38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Sheet1!$Q$31:$Q$38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19</c:v>
                </c:pt>
                <c:pt idx="3">
                  <c:v>54</c:v>
                </c:pt>
                <c:pt idx="4">
                  <c:v>62</c:v>
                </c:pt>
                <c:pt idx="5">
                  <c:v>23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7-4868-85F9-96ED2ED62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757264"/>
        <c:axId val="672757904"/>
      </c:barChart>
      <c:catAx>
        <c:axId val="67275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757904"/>
        <c:crosses val="autoZero"/>
        <c:auto val="1"/>
        <c:lblAlgn val="ctr"/>
        <c:lblOffset val="100"/>
        <c:noMultiLvlLbl val="0"/>
      </c:catAx>
      <c:valAx>
        <c:axId val="672757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27572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85725</xdr:rowOff>
    </xdr:from>
    <xdr:to>
      <xdr:col>9</xdr:col>
      <xdr:colOff>533400</xdr:colOff>
      <xdr:row>12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2C545-6D10-4B74-8CB1-5673C7F50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13</xdr:row>
      <xdr:rowOff>123825</xdr:rowOff>
    </xdr:from>
    <xdr:to>
      <xdr:col>8</xdr:col>
      <xdr:colOff>314325</xdr:colOff>
      <xdr:row>32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D9A356-82FF-41BE-8ED7-0D9459D72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419100</xdr:colOff>
      <xdr:row>7</xdr:row>
      <xdr:rowOff>28575</xdr:rowOff>
    </xdr:from>
    <xdr:to>
      <xdr:col>19</xdr:col>
      <xdr:colOff>180975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B4A72F-39F7-41A9-804C-EF94E825A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114300</xdr:colOff>
      <xdr:row>18</xdr:row>
      <xdr:rowOff>171450</xdr:rowOff>
    </xdr:from>
    <xdr:to>
      <xdr:col>21</xdr:col>
      <xdr:colOff>180975</xdr:colOff>
      <xdr:row>33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DE723D-992D-4A07-8F7A-4F6F31A4A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514350</xdr:colOff>
      <xdr:row>2</xdr:row>
      <xdr:rowOff>23812</xdr:rowOff>
    </xdr:from>
    <xdr:to>
      <xdr:col>22</xdr:col>
      <xdr:colOff>76200</xdr:colOff>
      <xdr:row>16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808714-03FA-483E-BE24-19F34335F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285750</xdr:colOff>
      <xdr:row>17</xdr:row>
      <xdr:rowOff>147636</xdr:rowOff>
    </xdr:from>
    <xdr:to>
      <xdr:col>21</xdr:col>
      <xdr:colOff>457200</xdr:colOff>
      <xdr:row>38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77C16E-D569-466F-A2C5-A01A58B86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10</xdr:row>
      <xdr:rowOff>166687</xdr:rowOff>
    </xdr:from>
    <xdr:to>
      <xdr:col>8</xdr:col>
      <xdr:colOff>319087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C4E6D-87A0-47AA-BFFC-9CE1D502B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166687</xdr:rowOff>
    </xdr:from>
    <xdr:to>
      <xdr:col>18</xdr:col>
      <xdr:colOff>228600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9DC1E-0678-42C2-AC37-8652F7161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238125</xdr:colOff>
      <xdr:row>29</xdr:row>
      <xdr:rowOff>180975</xdr:rowOff>
    </xdr:from>
    <xdr:to>
      <xdr:col>24</xdr:col>
      <xdr:colOff>238125</xdr:colOff>
      <xdr:row>39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F71633-CE48-4FC0-9BF3-EE09F1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157162</xdr:colOff>
      <xdr:row>24</xdr:row>
      <xdr:rowOff>42862</xdr:rowOff>
    </xdr:from>
    <xdr:to>
      <xdr:col>14</xdr:col>
      <xdr:colOff>461962</xdr:colOff>
      <xdr:row>38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8FE17E-15D1-49C2-B2D6-551737B20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zoomScale="130" zoomScaleNormal="130" workbookViewId="0">
      <selection activeCell="C10" sqref="C10"/>
    </sheetView>
  </sheetViews>
  <sheetFormatPr defaultRowHeight="15"/>
  <cols>
    <col min="1" max="1" width="13.5703125" customWidth="1"/>
  </cols>
  <sheetData>
    <row r="1" spans="1:5">
      <c r="A1" s="1" t="s">
        <v>0</v>
      </c>
      <c r="B1" t="s">
        <v>1</v>
      </c>
      <c r="D1" s="2"/>
      <c r="E1" s="2"/>
    </row>
    <row r="2" spans="1:5">
      <c r="A2" s="1" t="s">
        <v>2</v>
      </c>
      <c r="B2" t="s">
        <v>3</v>
      </c>
      <c r="D2" s="2"/>
      <c r="E2" s="2"/>
    </row>
    <row r="3" spans="1:5">
      <c r="A3" s="1" t="s">
        <v>4</v>
      </c>
      <c r="B3" t="s">
        <v>5</v>
      </c>
      <c r="D3" s="2"/>
      <c r="E3" s="2"/>
    </row>
    <row r="4" spans="1:5">
      <c r="A4" s="1" t="s">
        <v>6</v>
      </c>
      <c r="B4" t="s">
        <v>7</v>
      </c>
      <c r="D4" s="2"/>
      <c r="E4" s="2"/>
    </row>
    <row r="5" spans="1:5">
      <c r="A5" s="1" t="s">
        <v>8</v>
      </c>
      <c r="B5" t="s">
        <v>8</v>
      </c>
      <c r="D5" s="2"/>
      <c r="E5" s="2"/>
    </row>
    <row r="6" spans="1:5">
      <c r="A6" s="1" t="s">
        <v>9</v>
      </c>
      <c r="B6" t="s">
        <v>10</v>
      </c>
      <c r="D6" s="2"/>
      <c r="E6" s="2"/>
    </row>
    <row r="7" spans="1:5">
      <c r="A7" s="1" t="s">
        <v>11</v>
      </c>
      <c r="B7" t="s">
        <v>12</v>
      </c>
      <c r="D7" s="2"/>
      <c r="E7" s="2"/>
    </row>
    <row r="8" spans="1:5">
      <c r="A8" s="1" t="s">
        <v>13</v>
      </c>
      <c r="B8" t="s">
        <v>14</v>
      </c>
      <c r="D8" s="2"/>
      <c r="E8" s="2"/>
    </row>
    <row r="9" spans="1:5">
      <c r="A9" s="1" t="s">
        <v>15</v>
      </c>
      <c r="B9" t="s">
        <v>16</v>
      </c>
      <c r="D9" s="2"/>
      <c r="E9" s="2"/>
    </row>
    <row r="10" spans="1:5">
      <c r="A10" s="1" t="s">
        <v>17</v>
      </c>
      <c r="B10" t="s">
        <v>18</v>
      </c>
      <c r="D10" s="2"/>
      <c r="E10" s="2"/>
    </row>
    <row r="11" spans="1:5">
      <c r="A11" s="1" t="s">
        <v>19</v>
      </c>
      <c r="B11" t="s">
        <v>20</v>
      </c>
      <c r="D11" s="2"/>
      <c r="E11" s="2"/>
    </row>
    <row r="12" spans="1:5">
      <c r="A12" s="1"/>
      <c r="D12" s="2"/>
      <c r="E12" s="2"/>
    </row>
    <row r="13" spans="1:5">
      <c r="A13" s="1"/>
      <c r="B13" t="s">
        <v>21</v>
      </c>
      <c r="D13" s="2"/>
      <c r="E13" s="2"/>
    </row>
    <row r="14" spans="1:5">
      <c r="A14" s="1" t="s">
        <v>22</v>
      </c>
      <c r="C14" t="s">
        <v>23</v>
      </c>
      <c r="D14" s="2"/>
      <c r="E14" s="2"/>
    </row>
    <row r="15" spans="1:5">
      <c r="A15" s="1" t="s">
        <v>24</v>
      </c>
      <c r="C15" t="s">
        <v>25</v>
      </c>
      <c r="D15" s="2"/>
      <c r="E15" s="2"/>
    </row>
    <row r="16" spans="1:5">
      <c r="A16" s="1" t="s">
        <v>26</v>
      </c>
      <c r="C16" t="s">
        <v>27</v>
      </c>
      <c r="D16" s="2"/>
      <c r="E16" s="2"/>
    </row>
    <row r="17" spans="1:5">
      <c r="A17" s="1" t="s">
        <v>28</v>
      </c>
      <c r="C17" t="s">
        <v>29</v>
      </c>
      <c r="D17" s="2"/>
      <c r="E17" s="2"/>
    </row>
    <row r="18" spans="1:5">
      <c r="A18" s="1" t="s">
        <v>30</v>
      </c>
      <c r="B18" t="s">
        <v>31</v>
      </c>
      <c r="D18" s="2"/>
      <c r="E18" s="2"/>
    </row>
    <row r="19" spans="1:5">
      <c r="A19" s="1"/>
      <c r="D19" s="2"/>
      <c r="E19" s="2"/>
    </row>
    <row r="20" spans="1:5">
      <c r="A20" s="1" t="s">
        <v>32</v>
      </c>
      <c r="B20" t="s">
        <v>33</v>
      </c>
      <c r="D20" s="2"/>
      <c r="E20" s="2"/>
    </row>
    <row r="21" spans="1:5">
      <c r="A21" s="1" t="s">
        <v>34</v>
      </c>
      <c r="B21" t="s">
        <v>35</v>
      </c>
      <c r="D21" s="2"/>
      <c r="E21" s="2"/>
    </row>
    <row r="22" spans="1:5">
      <c r="A22" s="1" t="s">
        <v>36</v>
      </c>
      <c r="B22" t="s">
        <v>37</v>
      </c>
      <c r="D22" s="2"/>
      <c r="E22" s="2"/>
    </row>
    <row r="23" spans="1:5">
      <c r="A23" s="1" t="s">
        <v>38</v>
      </c>
      <c r="B23" t="s">
        <v>39</v>
      </c>
      <c r="D23" s="2"/>
      <c r="E23" s="2"/>
    </row>
    <row r="24" spans="1:5">
      <c r="A24" s="1" t="s">
        <v>40</v>
      </c>
      <c r="C24" t="s">
        <v>41</v>
      </c>
      <c r="D24" s="2"/>
      <c r="E24" s="2"/>
    </row>
    <row r="25" spans="1:5">
      <c r="A25" s="1" t="s">
        <v>42</v>
      </c>
      <c r="B25" t="s">
        <v>43</v>
      </c>
      <c r="D25" s="2"/>
      <c r="E25" s="2"/>
    </row>
    <row r="26" spans="1:5">
      <c r="A26" s="1" t="s">
        <v>44</v>
      </c>
      <c r="B26" t="s">
        <v>45</v>
      </c>
      <c r="D26" s="2"/>
      <c r="E26" s="2"/>
    </row>
    <row r="27" spans="1:5">
      <c r="A27" s="1" t="s">
        <v>46</v>
      </c>
      <c r="B27" t="s">
        <v>47</v>
      </c>
      <c r="D27" s="2"/>
      <c r="E27" s="2"/>
    </row>
    <row r="28" spans="1:5">
      <c r="A28" s="1" t="s">
        <v>48</v>
      </c>
      <c r="B28" t="s">
        <v>49</v>
      </c>
      <c r="D28" s="2"/>
      <c r="E28" s="2"/>
    </row>
    <row r="29" spans="1:5">
      <c r="A29" s="1" t="s">
        <v>50</v>
      </c>
      <c r="B29" t="s">
        <v>51</v>
      </c>
      <c r="C29" s="1"/>
      <c r="D29" s="2"/>
      <c r="E29" s="2"/>
    </row>
    <row r="30" spans="1:5">
      <c r="A30" s="1" t="s">
        <v>52</v>
      </c>
      <c r="B30" t="s">
        <v>53</v>
      </c>
      <c r="C30" s="1"/>
      <c r="D30" s="2"/>
      <c r="E30" s="2"/>
    </row>
    <row r="31" spans="1:5">
      <c r="A31" s="3" t="s">
        <v>54</v>
      </c>
      <c r="B31" t="s">
        <v>55</v>
      </c>
      <c r="D31" s="4"/>
      <c r="E31" s="2"/>
    </row>
    <row r="32" spans="1:5">
      <c r="A32" s="1" t="s">
        <v>56</v>
      </c>
      <c r="B32" t="s">
        <v>57</v>
      </c>
      <c r="D32" s="4"/>
      <c r="E32" s="2"/>
    </row>
    <row r="33" spans="1:8">
      <c r="A33" s="1" t="s">
        <v>58</v>
      </c>
      <c r="B33" t="s">
        <v>59</v>
      </c>
    </row>
    <row r="34" spans="1:8">
      <c r="B34" s="5">
        <v>1</v>
      </c>
      <c r="C34" s="5">
        <v>2</v>
      </c>
      <c r="D34" s="5">
        <v>3</v>
      </c>
      <c r="E34" s="5">
        <v>4</v>
      </c>
      <c r="F34" s="5">
        <v>5</v>
      </c>
      <c r="G34" s="5">
        <v>6</v>
      </c>
    </row>
    <row r="35" spans="1:8">
      <c r="A35" s="1" t="s">
        <v>60</v>
      </c>
      <c r="B35" s="5" t="s">
        <v>61</v>
      </c>
      <c r="C35" s="5" t="s">
        <v>62</v>
      </c>
      <c r="D35" s="5" t="s">
        <v>63</v>
      </c>
      <c r="E35" s="5" t="s">
        <v>64</v>
      </c>
      <c r="F35" s="5" t="s">
        <v>65</v>
      </c>
      <c r="G35" s="5" t="s">
        <v>66</v>
      </c>
      <c r="H35" s="6" t="s">
        <v>67</v>
      </c>
    </row>
    <row r="36" spans="1:8">
      <c r="A36" s="3" t="s">
        <v>68</v>
      </c>
      <c r="B36" s="7" t="s">
        <v>69</v>
      </c>
      <c r="C36" s="8"/>
      <c r="H36" s="6"/>
    </row>
    <row r="37" spans="1:8">
      <c r="A37" s="1" t="s">
        <v>70</v>
      </c>
      <c r="B37" t="s">
        <v>71</v>
      </c>
      <c r="D37" s="2"/>
      <c r="E37" s="2"/>
      <c r="H37" s="6"/>
    </row>
    <row r="38" spans="1:8">
      <c r="A38" s="3"/>
      <c r="D38" s="2"/>
      <c r="E38" s="2"/>
    </row>
    <row r="39" spans="1:8">
      <c r="A39" s="3" t="s">
        <v>72</v>
      </c>
      <c r="D39" s="9"/>
      <c r="E39" s="7"/>
    </row>
    <row r="40" spans="1:8">
      <c r="A40" s="1" t="s">
        <v>73</v>
      </c>
      <c r="B40" s="8" t="s">
        <v>74</v>
      </c>
      <c r="C40" s="8"/>
      <c r="D40" s="9"/>
      <c r="E40" s="7"/>
    </row>
    <row r="41" spans="1:8">
      <c r="A41" s="10" t="s">
        <v>75</v>
      </c>
      <c r="B41" s="11" t="s">
        <v>76</v>
      </c>
      <c r="C41" s="8"/>
      <c r="D41" s="12"/>
      <c r="E41" s="7"/>
    </row>
    <row r="42" spans="1:8">
      <c r="A42" s="1" t="s">
        <v>77</v>
      </c>
      <c r="B42" s="8"/>
      <c r="C42" s="8"/>
      <c r="D42" s="12"/>
      <c r="E42" s="7"/>
    </row>
    <row r="43" spans="1:8">
      <c r="A43" s="1" t="s">
        <v>78</v>
      </c>
      <c r="B43" s="8"/>
      <c r="C43" s="8"/>
      <c r="D43" s="12"/>
      <c r="E43" s="7"/>
    </row>
    <row r="44" spans="1:8">
      <c r="A44" s="13" t="s">
        <v>79</v>
      </c>
      <c r="B44" s="14" t="s">
        <v>80</v>
      </c>
      <c r="C44" s="8"/>
      <c r="D44" s="12"/>
      <c r="E44" s="7"/>
    </row>
    <row r="45" spans="1:8">
      <c r="A45" s="13" t="s">
        <v>81</v>
      </c>
      <c r="B45" s="14" t="s">
        <v>82</v>
      </c>
      <c r="C45" s="8"/>
      <c r="D45" s="8"/>
      <c r="E45" s="7"/>
    </row>
    <row r="46" spans="1:8">
      <c r="A46" s="1" t="s">
        <v>83</v>
      </c>
      <c r="B46" s="8" t="s">
        <v>84</v>
      </c>
      <c r="C46" s="8"/>
      <c r="D46" s="12"/>
      <c r="E46" s="7"/>
    </row>
    <row r="47" spans="1:8">
      <c r="A47" s="1" t="s">
        <v>85</v>
      </c>
      <c r="B47" s="8" t="s">
        <v>86</v>
      </c>
      <c r="C47" s="8"/>
      <c r="D47" s="4"/>
      <c r="E47" s="2"/>
    </row>
    <row r="48" spans="1:8">
      <c r="A48" s="1" t="s">
        <v>87</v>
      </c>
      <c r="B48" t="s">
        <v>88</v>
      </c>
      <c r="D48" s="4"/>
      <c r="E48" s="2"/>
    </row>
    <row r="49" spans="1:5">
      <c r="A49" s="1" t="s">
        <v>89</v>
      </c>
      <c r="B49" t="s">
        <v>90</v>
      </c>
      <c r="D49" s="2"/>
      <c r="E49" s="2"/>
    </row>
    <row r="50" spans="1:5">
      <c r="A50" s="3"/>
      <c r="B50" s="1"/>
    </row>
    <row r="51" spans="1:5">
      <c r="A51" s="1" t="s">
        <v>91</v>
      </c>
    </row>
    <row r="52" spans="1:5">
      <c r="A52" s="1" t="s">
        <v>92</v>
      </c>
      <c r="B52" t="s">
        <v>93</v>
      </c>
    </row>
    <row r="53" spans="1:5">
      <c r="A53" s="1" t="s">
        <v>94</v>
      </c>
      <c r="B53" t="s">
        <v>95</v>
      </c>
    </row>
    <row r="54" spans="1:5">
      <c r="A54" s="1" t="s">
        <v>96</v>
      </c>
      <c r="B54" t="s">
        <v>97</v>
      </c>
    </row>
    <row r="55" spans="1:5">
      <c r="A55" s="1" t="s">
        <v>98</v>
      </c>
      <c r="B55" t="s">
        <v>99</v>
      </c>
      <c r="D55" s="2"/>
      <c r="E55" s="2"/>
    </row>
    <row r="56" spans="1:5">
      <c r="A56" s="3" t="s">
        <v>100</v>
      </c>
      <c r="B56" t="s">
        <v>101</v>
      </c>
      <c r="D56" s="2"/>
      <c r="E56" s="2"/>
    </row>
    <row r="57" spans="1:5">
      <c r="A57" s="3" t="s">
        <v>102</v>
      </c>
      <c r="B57" t="s">
        <v>103</v>
      </c>
      <c r="D57" s="2"/>
      <c r="E57" s="2"/>
    </row>
    <row r="58" spans="1:5">
      <c r="A58" s="3" t="s">
        <v>104</v>
      </c>
      <c r="B58" t="s">
        <v>105</v>
      </c>
      <c r="D58" s="2"/>
      <c r="E58" s="2"/>
    </row>
    <row r="59" spans="1:5">
      <c r="A59" s="3"/>
      <c r="D59" s="2"/>
      <c r="E59" s="2"/>
    </row>
    <row r="60" spans="1:5">
      <c r="A60" s="3"/>
      <c r="D60" s="2"/>
      <c r="E60" s="2"/>
    </row>
    <row r="61" spans="1:5">
      <c r="A61" s="3"/>
      <c r="D61" s="2"/>
      <c r="E61" s="2"/>
    </row>
    <row r="62" spans="1:5">
      <c r="A62" s="3"/>
      <c r="D62" s="2"/>
      <c r="E62" s="2"/>
    </row>
    <row r="63" spans="1:5">
      <c r="A63" s="3"/>
      <c r="D63" s="2"/>
      <c r="E63" s="2"/>
    </row>
    <row r="64" spans="1:5">
      <c r="A64" s="3"/>
      <c r="D64" s="2"/>
      <c r="E64" s="2"/>
    </row>
    <row r="65" spans="1:5">
      <c r="A65" s="3"/>
      <c r="D65" s="2"/>
      <c r="E65" s="2"/>
    </row>
    <row r="66" spans="1:5">
      <c r="A66" s="3"/>
      <c r="D66" s="2"/>
      <c r="E66" s="2"/>
    </row>
    <row r="67" spans="1:5">
      <c r="A67" s="3"/>
      <c r="D67" s="2"/>
      <c r="E67" s="2"/>
    </row>
    <row r="68" spans="1:5">
      <c r="A68" s="3"/>
      <c r="D68" s="2"/>
      <c r="E68" s="2"/>
    </row>
    <row r="69" spans="1:5">
      <c r="A69" s="3"/>
      <c r="D69" s="2"/>
      <c r="E69" s="2"/>
    </row>
    <row r="70" spans="1:5">
      <c r="A70" s="3"/>
      <c r="D70" s="2"/>
      <c r="E70" s="2"/>
    </row>
    <row r="71" spans="1:5">
      <c r="A71" s="3"/>
    </row>
    <row r="72" spans="1:5">
      <c r="A72" s="3"/>
    </row>
    <row r="75" spans="1:5">
      <c r="B75" s="15"/>
      <c r="C75" s="15"/>
    </row>
    <row r="78" spans="1:5">
      <c r="B78" s="2"/>
      <c r="C7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398"/>
  <sheetViews>
    <sheetView topLeftCell="AC1" zoomScale="130" zoomScaleNormal="130" workbookViewId="0">
      <pane ySplit="1" topLeftCell="A14" activePane="bottomLeft" state="frozen"/>
      <selection pane="bottomLeft" activeCell="AH1" activeCellId="1" sqref="C1:C1048576 AH1:AH1048576"/>
    </sheetView>
  </sheetViews>
  <sheetFormatPr defaultRowHeight="15"/>
  <cols>
    <col min="1" max="1" width="4.7109375" customWidth="1"/>
    <col min="2" max="2" width="5.7109375" customWidth="1"/>
    <col min="3" max="3" width="13.5703125" bestFit="1" customWidth="1"/>
    <col min="4" max="4" width="6.140625" customWidth="1"/>
    <col min="5" max="5" width="9" customWidth="1"/>
    <col min="6" max="6" width="8.42578125" customWidth="1"/>
    <col min="7" max="7" width="6.7109375" customWidth="1"/>
    <col min="8" max="8" width="9.42578125" customWidth="1"/>
    <col min="9" max="9" width="7.28515625" customWidth="1"/>
    <col min="10" max="10" width="7.42578125" customWidth="1"/>
    <col min="11" max="11" width="7.7109375" customWidth="1"/>
    <col min="12" max="12" width="7.42578125" customWidth="1"/>
    <col min="13" max="13" width="9.5703125" customWidth="1"/>
    <col min="14" max="14" width="12.140625" customWidth="1"/>
    <col min="15" max="15" width="11" customWidth="1"/>
    <col min="16" max="16" width="10.42578125" customWidth="1"/>
    <col min="17" max="17" width="10.85546875" customWidth="1"/>
    <col min="18" max="18" width="13.28515625" customWidth="1"/>
    <col min="19" max="19" width="15.28515625" customWidth="1"/>
    <col min="20" max="20" width="11" customWidth="1"/>
    <col min="21" max="21" width="10.7109375" customWidth="1"/>
    <col min="22" max="22" width="15.85546875" customWidth="1"/>
    <col min="24" max="27" width="9.28515625" style="2" customWidth="1"/>
    <col min="28" max="28" width="10" style="2" customWidth="1"/>
    <col min="31" max="31" width="9.140625" style="15"/>
    <col min="34" max="34" width="9.140625" style="2" customWidth="1"/>
    <col min="36" max="36" width="9.42578125" customWidth="1"/>
    <col min="37" max="37" width="10.28515625" customWidth="1"/>
    <col min="38" max="38" width="15" customWidth="1"/>
    <col min="39" max="39" width="13.28515625" customWidth="1"/>
    <col min="40" max="40" width="14.28515625" customWidth="1"/>
  </cols>
  <sheetData>
    <row r="1" spans="1:73">
      <c r="A1" s="1" t="s">
        <v>0</v>
      </c>
      <c r="B1" s="16" t="s">
        <v>106</v>
      </c>
      <c r="C1" s="1" t="s">
        <v>4</v>
      </c>
      <c r="D1" s="1" t="s">
        <v>6</v>
      </c>
      <c r="E1" s="1" t="s">
        <v>8</v>
      </c>
      <c r="F1" s="1" t="s">
        <v>9</v>
      </c>
      <c r="G1" s="1" t="s">
        <v>11</v>
      </c>
      <c r="H1" s="1" t="s">
        <v>13</v>
      </c>
      <c r="I1" s="1" t="s">
        <v>15</v>
      </c>
      <c r="J1" s="1" t="s">
        <v>17</v>
      </c>
      <c r="K1" s="1" t="s">
        <v>19</v>
      </c>
      <c r="L1" s="1" t="s">
        <v>22</v>
      </c>
      <c r="M1" s="1" t="s">
        <v>24</v>
      </c>
      <c r="N1" s="1" t="s">
        <v>26</v>
      </c>
      <c r="O1" s="1" t="s">
        <v>28</v>
      </c>
      <c r="P1" s="1" t="s">
        <v>107</v>
      </c>
      <c r="Q1" s="1" t="s">
        <v>30</v>
      </c>
      <c r="R1" s="1" t="s">
        <v>32</v>
      </c>
      <c r="S1" s="1" t="s">
        <v>34</v>
      </c>
      <c r="T1" s="1" t="s">
        <v>36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46</v>
      </c>
      <c r="Z1" s="1" t="s">
        <v>48</v>
      </c>
      <c r="AA1" s="1" t="s">
        <v>50</v>
      </c>
      <c r="AB1" s="1" t="s">
        <v>52</v>
      </c>
      <c r="AC1" s="1" t="s">
        <v>73</v>
      </c>
      <c r="AD1" s="10" t="s">
        <v>75</v>
      </c>
      <c r="AE1" s="1" t="s">
        <v>77</v>
      </c>
      <c r="AF1" s="1" t="s">
        <v>78</v>
      </c>
      <c r="AG1" s="13" t="s">
        <v>79</v>
      </c>
      <c r="AH1" s="13" t="s">
        <v>81</v>
      </c>
      <c r="AI1" s="1" t="s">
        <v>83</v>
      </c>
      <c r="AJ1" s="1" t="s">
        <v>85</v>
      </c>
      <c r="AK1" s="1" t="s">
        <v>87</v>
      </c>
      <c r="AL1" s="1" t="s">
        <v>89</v>
      </c>
      <c r="AM1" s="1" t="s">
        <v>56</v>
      </c>
      <c r="AN1" s="1" t="s">
        <v>58</v>
      </c>
      <c r="AO1" s="1" t="s">
        <v>108</v>
      </c>
      <c r="AP1" s="1" t="s">
        <v>109</v>
      </c>
      <c r="AQ1" s="1" t="s">
        <v>70</v>
      </c>
    </row>
    <row r="2" spans="1:73" s="1" customFormat="1">
      <c r="A2">
        <v>85</v>
      </c>
      <c r="B2" s="17">
        <v>1</v>
      </c>
      <c r="C2" t="s">
        <v>110</v>
      </c>
      <c r="D2">
        <v>22</v>
      </c>
      <c r="E2" t="s">
        <v>92</v>
      </c>
      <c r="F2">
        <v>75</v>
      </c>
      <c r="G2">
        <v>80</v>
      </c>
      <c r="H2">
        <v>3</v>
      </c>
      <c r="I2" t="s">
        <v>111</v>
      </c>
      <c r="J2">
        <v>2.67</v>
      </c>
      <c r="K2" s="18">
        <v>13.46</v>
      </c>
      <c r="L2">
        <v>49</v>
      </c>
      <c r="M2">
        <v>2</v>
      </c>
      <c r="N2">
        <v>4</v>
      </c>
      <c r="O2">
        <v>0</v>
      </c>
      <c r="P2"/>
      <c r="Q2"/>
      <c r="R2"/>
      <c r="S2"/>
      <c r="T2"/>
      <c r="U2" t="s">
        <v>112</v>
      </c>
      <c r="V2"/>
      <c r="W2" t="s">
        <v>113</v>
      </c>
      <c r="X2" t="s">
        <v>114</v>
      </c>
      <c r="Y2" t="s">
        <v>115</v>
      </c>
      <c r="Z2"/>
      <c r="AA2"/>
      <c r="AB2"/>
      <c r="AC2" s="19"/>
      <c r="AD2" s="14"/>
      <c r="AE2" s="20">
        <v>37</v>
      </c>
      <c r="AF2" s="8"/>
      <c r="AG2" s="8"/>
      <c r="AH2" s="8"/>
      <c r="AI2" s="20" t="s">
        <v>116</v>
      </c>
      <c r="AJ2"/>
      <c r="AK2"/>
      <c r="AL2"/>
      <c r="AM2"/>
      <c r="AN2"/>
      <c r="AO2">
        <v>5</v>
      </c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</row>
    <row r="3" spans="1:73">
      <c r="A3">
        <v>86</v>
      </c>
      <c r="B3" s="17">
        <v>2</v>
      </c>
      <c r="C3" t="s">
        <v>110</v>
      </c>
      <c r="D3">
        <v>23</v>
      </c>
      <c r="E3" t="s">
        <v>92</v>
      </c>
      <c r="F3">
        <v>80</v>
      </c>
      <c r="G3">
        <v>75</v>
      </c>
      <c r="H3">
        <v>2</v>
      </c>
      <c r="I3" t="s">
        <v>111</v>
      </c>
      <c r="J3">
        <v>2.67</v>
      </c>
      <c r="K3" s="18">
        <v>16</v>
      </c>
      <c r="L3">
        <v>56</v>
      </c>
      <c r="M3">
        <v>7</v>
      </c>
      <c r="N3">
        <v>3</v>
      </c>
      <c r="O3">
        <v>7</v>
      </c>
      <c r="U3" t="s">
        <v>117</v>
      </c>
      <c r="W3" t="s">
        <v>118</v>
      </c>
      <c r="X3" t="s">
        <v>119</v>
      </c>
      <c r="Y3" t="s">
        <v>120</v>
      </c>
      <c r="Z3"/>
      <c r="AA3"/>
      <c r="AB3"/>
      <c r="AC3" s="19"/>
      <c r="AD3" s="14"/>
      <c r="AE3" s="20">
        <v>34</v>
      </c>
      <c r="AF3" s="8"/>
      <c r="AG3" s="8"/>
      <c r="AH3" s="8"/>
      <c r="AI3" s="20" t="s">
        <v>116</v>
      </c>
      <c r="AO3">
        <v>3</v>
      </c>
    </row>
    <row r="4" spans="1:73">
      <c r="A4" s="21">
        <v>87</v>
      </c>
      <c r="B4" s="17">
        <v>3</v>
      </c>
      <c r="C4" s="21" t="s">
        <v>110</v>
      </c>
      <c r="D4" s="21">
        <v>24</v>
      </c>
      <c r="E4" s="21" t="s">
        <v>121</v>
      </c>
      <c r="F4" s="21">
        <v>92</v>
      </c>
      <c r="G4" s="21">
        <v>90</v>
      </c>
      <c r="H4" s="21">
        <v>3</v>
      </c>
      <c r="I4" s="21" t="s">
        <v>122</v>
      </c>
      <c r="J4" s="21">
        <v>3</v>
      </c>
      <c r="K4" s="22">
        <v>15.5</v>
      </c>
      <c r="L4" s="21">
        <v>52</v>
      </c>
      <c r="M4" s="21">
        <v>6</v>
      </c>
      <c r="N4" s="21">
        <v>14</v>
      </c>
      <c r="O4" s="21">
        <v>0</v>
      </c>
      <c r="P4" s="21"/>
      <c r="Q4" s="21"/>
      <c r="R4" s="21"/>
      <c r="S4" s="21"/>
      <c r="T4" s="21"/>
      <c r="U4" s="21" t="s">
        <v>123</v>
      </c>
      <c r="V4" s="21"/>
      <c r="W4" s="21" t="s">
        <v>113</v>
      </c>
      <c r="X4" s="21" t="s">
        <v>124</v>
      </c>
      <c r="Y4" s="21" t="s">
        <v>125</v>
      </c>
      <c r="Z4" s="21"/>
      <c r="AA4" s="21"/>
      <c r="AB4" s="21"/>
      <c r="AC4" s="23"/>
      <c r="AD4" s="24"/>
      <c r="AE4" s="25">
        <v>63</v>
      </c>
      <c r="AF4" s="21"/>
      <c r="AG4" s="21"/>
      <c r="AH4" s="21"/>
      <c r="AI4" s="25" t="s">
        <v>116</v>
      </c>
      <c r="AJ4" s="21"/>
      <c r="AK4" s="21"/>
      <c r="AL4" s="21"/>
      <c r="AM4" s="21"/>
      <c r="AN4" s="21"/>
      <c r="AO4" s="21">
        <v>5</v>
      </c>
      <c r="AP4" s="21"/>
      <c r="AQ4" s="21"/>
    </row>
    <row r="5" spans="1:73">
      <c r="A5">
        <v>88</v>
      </c>
      <c r="B5" s="17">
        <v>4</v>
      </c>
      <c r="C5" t="s">
        <v>110</v>
      </c>
      <c r="D5">
        <v>27</v>
      </c>
      <c r="E5" t="s">
        <v>92</v>
      </c>
      <c r="F5">
        <v>80</v>
      </c>
      <c r="G5">
        <v>80</v>
      </c>
      <c r="H5">
        <v>2</v>
      </c>
      <c r="I5" t="s">
        <v>111</v>
      </c>
      <c r="J5">
        <v>2.67</v>
      </c>
      <c r="K5" s="18">
        <v>21.66</v>
      </c>
      <c r="L5">
        <v>50</v>
      </c>
      <c r="M5">
        <v>6</v>
      </c>
      <c r="N5">
        <v>5</v>
      </c>
      <c r="O5">
        <v>1</v>
      </c>
      <c r="U5" t="s">
        <v>117</v>
      </c>
      <c r="W5" t="s">
        <v>113</v>
      </c>
      <c r="X5" t="s">
        <v>126</v>
      </c>
      <c r="Y5" t="s">
        <v>115</v>
      </c>
      <c r="Z5"/>
      <c r="AA5"/>
      <c r="AB5"/>
      <c r="AC5" s="26"/>
      <c r="AD5" s="14">
        <v>62.485662988553159</v>
      </c>
      <c r="AE5" s="27">
        <v>61</v>
      </c>
      <c r="AF5" s="28">
        <v>54.054054054054056</v>
      </c>
      <c r="AG5" s="28">
        <v>58.125</v>
      </c>
      <c r="AH5" s="29">
        <v>61.975137979231349</v>
      </c>
      <c r="AI5" s="27" t="s">
        <v>127</v>
      </c>
      <c r="AO5">
        <v>1</v>
      </c>
    </row>
    <row r="6" spans="1:73">
      <c r="A6">
        <v>89</v>
      </c>
      <c r="B6" s="17">
        <v>5</v>
      </c>
      <c r="C6" t="s">
        <v>110</v>
      </c>
      <c r="D6">
        <v>32</v>
      </c>
      <c r="E6" t="s">
        <v>121</v>
      </c>
      <c r="F6">
        <v>75</v>
      </c>
      <c r="G6">
        <v>72</v>
      </c>
      <c r="H6">
        <v>1</v>
      </c>
      <c r="I6" t="s">
        <v>111</v>
      </c>
      <c r="J6">
        <v>2.67</v>
      </c>
      <c r="K6" s="18">
        <v>15.3</v>
      </c>
      <c r="L6">
        <v>49</v>
      </c>
      <c r="M6">
        <v>6</v>
      </c>
      <c r="N6">
        <v>6</v>
      </c>
      <c r="O6">
        <v>0</v>
      </c>
      <c r="U6" t="s">
        <v>117</v>
      </c>
      <c r="W6" t="s">
        <v>113</v>
      </c>
      <c r="X6" t="s">
        <v>128</v>
      </c>
      <c r="Y6" t="s">
        <v>125</v>
      </c>
      <c r="Z6"/>
      <c r="AA6"/>
      <c r="AB6"/>
      <c r="AC6" s="26"/>
      <c r="AD6" s="14">
        <v>95.307999999999993</v>
      </c>
      <c r="AE6" s="27">
        <v>62</v>
      </c>
      <c r="AF6" s="28">
        <v>74.324324324324323</v>
      </c>
      <c r="AG6" s="28">
        <v>63.375</v>
      </c>
      <c r="AH6" s="29">
        <v>73.412710319410309</v>
      </c>
      <c r="AI6" s="27" t="s">
        <v>111</v>
      </c>
      <c r="AO6">
        <v>1</v>
      </c>
    </row>
    <row r="7" spans="1:73">
      <c r="A7">
        <v>90</v>
      </c>
      <c r="B7" s="17">
        <v>6</v>
      </c>
      <c r="C7" t="s">
        <v>110</v>
      </c>
      <c r="D7">
        <v>33</v>
      </c>
      <c r="E7" t="s">
        <v>92</v>
      </c>
      <c r="F7">
        <v>75</v>
      </c>
      <c r="G7">
        <v>70</v>
      </c>
      <c r="H7">
        <v>1</v>
      </c>
      <c r="I7" t="s">
        <v>122</v>
      </c>
      <c r="J7">
        <v>3</v>
      </c>
      <c r="K7" s="18">
        <v>21.1</v>
      </c>
      <c r="L7">
        <v>52</v>
      </c>
      <c r="M7">
        <v>5</v>
      </c>
      <c r="N7">
        <v>8</v>
      </c>
      <c r="O7">
        <v>0</v>
      </c>
      <c r="U7" t="s">
        <v>117</v>
      </c>
      <c r="W7" t="s">
        <v>129</v>
      </c>
      <c r="X7" t="s">
        <v>128</v>
      </c>
      <c r="Y7" t="s">
        <v>115</v>
      </c>
      <c r="Z7"/>
      <c r="AA7"/>
      <c r="AB7"/>
      <c r="AC7" s="26"/>
      <c r="AD7" s="14">
        <v>94.85</v>
      </c>
      <c r="AE7" s="27">
        <v>76</v>
      </c>
      <c r="AF7" s="28">
        <v>67.567567567567565</v>
      </c>
      <c r="AG7" s="28">
        <v>63</v>
      </c>
      <c r="AH7" s="29">
        <v>74.698513513513518</v>
      </c>
      <c r="AI7" s="27" t="s">
        <v>122</v>
      </c>
      <c r="AO7">
        <v>1</v>
      </c>
    </row>
    <row r="8" spans="1:73">
      <c r="A8">
        <v>91</v>
      </c>
      <c r="B8" s="17">
        <v>7</v>
      </c>
      <c r="C8" t="s">
        <v>110</v>
      </c>
      <c r="D8">
        <v>24</v>
      </c>
      <c r="E8" t="s">
        <v>121</v>
      </c>
      <c r="F8">
        <v>80</v>
      </c>
      <c r="G8">
        <v>75</v>
      </c>
      <c r="H8">
        <v>1</v>
      </c>
      <c r="I8" t="s">
        <v>130</v>
      </c>
      <c r="J8">
        <v>2.33</v>
      </c>
      <c r="K8" s="18">
        <v>15</v>
      </c>
      <c r="L8">
        <v>56</v>
      </c>
      <c r="M8">
        <v>10</v>
      </c>
      <c r="N8">
        <v>4</v>
      </c>
      <c r="O8">
        <v>0</v>
      </c>
      <c r="U8" t="s">
        <v>117</v>
      </c>
      <c r="W8" t="s">
        <v>129</v>
      </c>
      <c r="X8" t="s">
        <v>114</v>
      </c>
      <c r="Y8" t="s">
        <v>115</v>
      </c>
      <c r="Z8"/>
      <c r="AA8"/>
      <c r="AB8"/>
      <c r="AC8" s="26"/>
      <c r="AD8" s="14">
        <v>28.189679866625415</v>
      </c>
      <c r="AE8" s="27">
        <v>76</v>
      </c>
      <c r="AF8" s="28">
        <v>75.675675675675677</v>
      </c>
      <c r="AG8" s="28">
        <v>70</v>
      </c>
      <c r="AH8" s="29">
        <v>64.782525230933231</v>
      </c>
      <c r="AI8" s="27" t="s">
        <v>130</v>
      </c>
      <c r="AO8">
        <v>1</v>
      </c>
    </row>
    <row r="9" spans="1:73">
      <c r="A9" s="21">
        <v>92</v>
      </c>
      <c r="B9" s="17">
        <v>8</v>
      </c>
      <c r="C9" s="21" t="s">
        <v>110</v>
      </c>
      <c r="D9" s="21">
        <v>22</v>
      </c>
      <c r="E9" s="21" t="s">
        <v>92</v>
      </c>
      <c r="F9" s="21">
        <v>75</v>
      </c>
      <c r="G9" s="21">
        <v>85</v>
      </c>
      <c r="H9" s="21">
        <v>2</v>
      </c>
      <c r="I9" s="21" t="s">
        <v>111</v>
      </c>
      <c r="J9" s="21">
        <v>2.67</v>
      </c>
      <c r="K9" s="22">
        <v>16</v>
      </c>
      <c r="L9" s="21">
        <v>50</v>
      </c>
      <c r="M9" s="21">
        <v>3</v>
      </c>
      <c r="N9" s="21">
        <v>6</v>
      </c>
      <c r="O9" s="21">
        <v>21</v>
      </c>
      <c r="P9" s="21"/>
      <c r="Q9" s="21"/>
      <c r="R9" s="21"/>
      <c r="S9" s="21"/>
      <c r="T9" s="21"/>
      <c r="U9" s="21" t="s">
        <v>131</v>
      </c>
      <c r="V9" s="21" t="s">
        <v>132</v>
      </c>
      <c r="W9" s="21" t="s">
        <v>118</v>
      </c>
      <c r="X9" s="21" t="s">
        <v>114</v>
      </c>
      <c r="Y9" s="21" t="s">
        <v>120</v>
      </c>
      <c r="Z9" s="21"/>
      <c r="AA9" s="21"/>
      <c r="AB9" s="21"/>
      <c r="AC9" s="23"/>
      <c r="AD9" s="24"/>
      <c r="AE9" s="25">
        <v>41</v>
      </c>
      <c r="AF9" s="21"/>
      <c r="AG9" s="21"/>
      <c r="AH9" s="21"/>
      <c r="AI9" s="25" t="s">
        <v>116</v>
      </c>
      <c r="AJ9" s="21"/>
      <c r="AK9" s="21"/>
      <c r="AL9" s="21"/>
      <c r="AM9" s="21"/>
      <c r="AN9" s="21"/>
      <c r="AO9" s="21">
        <v>1</v>
      </c>
      <c r="AP9" s="21"/>
      <c r="AQ9" s="21"/>
    </row>
    <row r="10" spans="1:73">
      <c r="A10" s="21">
        <v>93</v>
      </c>
      <c r="B10" s="17">
        <v>9</v>
      </c>
      <c r="C10" s="21" t="s">
        <v>110</v>
      </c>
      <c r="D10" s="21">
        <v>27</v>
      </c>
      <c r="E10" s="21" t="s">
        <v>92</v>
      </c>
      <c r="F10" s="21">
        <v>75</v>
      </c>
      <c r="G10" s="21">
        <v>80</v>
      </c>
      <c r="H10" s="21">
        <v>1</v>
      </c>
      <c r="I10" s="21" t="s">
        <v>111</v>
      </c>
      <c r="J10" s="21">
        <v>2.67</v>
      </c>
      <c r="K10" s="22">
        <v>13.65</v>
      </c>
      <c r="L10" s="21">
        <v>42</v>
      </c>
      <c r="M10" s="21">
        <v>4</v>
      </c>
      <c r="N10" s="21">
        <v>8</v>
      </c>
      <c r="O10" s="21">
        <v>1</v>
      </c>
      <c r="P10" s="21"/>
      <c r="Q10" s="21"/>
      <c r="R10" s="21"/>
      <c r="S10" s="21"/>
      <c r="T10" s="21"/>
      <c r="U10" s="21" t="s">
        <v>133</v>
      </c>
      <c r="V10" s="21"/>
      <c r="W10" s="21" t="s">
        <v>134</v>
      </c>
      <c r="X10" s="21" t="s">
        <v>114</v>
      </c>
      <c r="Y10" s="21" t="s">
        <v>120</v>
      </c>
      <c r="Z10" s="21"/>
      <c r="AA10" s="21"/>
      <c r="AB10" s="21"/>
      <c r="AC10" s="30"/>
      <c r="AD10" s="24">
        <v>53.270363101990291</v>
      </c>
      <c r="AE10" s="31">
        <v>60</v>
      </c>
      <c r="AF10" s="32">
        <v>78.378378378378386</v>
      </c>
      <c r="AG10" s="32">
        <v>68.125</v>
      </c>
      <c r="AH10" s="33">
        <v>69.588038072831239</v>
      </c>
      <c r="AI10" s="31" t="s">
        <v>111</v>
      </c>
      <c r="AJ10" s="21"/>
      <c r="AK10" s="21"/>
      <c r="AL10" s="21"/>
      <c r="AM10" s="21"/>
      <c r="AN10" s="21"/>
      <c r="AO10" s="21">
        <v>1</v>
      </c>
      <c r="AP10" s="21"/>
      <c r="AQ10" s="21"/>
    </row>
    <row r="11" spans="1:73">
      <c r="A11" s="21">
        <v>94</v>
      </c>
      <c r="B11" s="17">
        <v>10</v>
      </c>
      <c r="C11" s="21" t="s">
        <v>110</v>
      </c>
      <c r="D11" s="21">
        <v>30</v>
      </c>
      <c r="E11" s="21" t="s">
        <v>121</v>
      </c>
      <c r="F11" s="21">
        <v>85</v>
      </c>
      <c r="G11" s="21">
        <v>88</v>
      </c>
      <c r="H11" s="21">
        <v>2</v>
      </c>
      <c r="I11" s="21" t="s">
        <v>122</v>
      </c>
      <c r="J11" s="21">
        <v>3</v>
      </c>
      <c r="K11" s="22">
        <v>29.5</v>
      </c>
      <c r="L11" s="21">
        <v>56</v>
      </c>
      <c r="M11" s="21">
        <v>8</v>
      </c>
      <c r="N11" s="21">
        <v>10</v>
      </c>
      <c r="O11" s="21">
        <v>0</v>
      </c>
      <c r="P11" s="21"/>
      <c r="Q11" s="21"/>
      <c r="R11" s="21"/>
      <c r="S11" s="21"/>
      <c r="T11" s="21"/>
      <c r="U11" s="21" t="s">
        <v>133</v>
      </c>
      <c r="V11" s="21"/>
      <c r="W11" s="21" t="s">
        <v>134</v>
      </c>
      <c r="X11" s="21" t="s">
        <v>126</v>
      </c>
      <c r="Y11" s="21" t="s">
        <v>125</v>
      </c>
      <c r="Z11" s="21"/>
      <c r="AA11" s="21"/>
      <c r="AB11" s="21"/>
      <c r="AC11" s="30"/>
      <c r="AD11" s="24">
        <v>79.981999999999999</v>
      </c>
      <c r="AE11" s="31">
        <v>66</v>
      </c>
      <c r="AF11" s="32">
        <v>77.027027027027032</v>
      </c>
      <c r="AG11" s="32">
        <v>63.125</v>
      </c>
      <c r="AH11" s="33">
        <v>73.245650859950857</v>
      </c>
      <c r="AI11" s="31" t="s">
        <v>111</v>
      </c>
      <c r="AJ11" s="21"/>
      <c r="AK11" s="21"/>
      <c r="AL11" s="21"/>
      <c r="AM11" s="21"/>
      <c r="AN11" s="21"/>
      <c r="AO11" s="21">
        <v>1</v>
      </c>
      <c r="AP11" s="21"/>
      <c r="AQ11" s="21"/>
    </row>
    <row r="12" spans="1:73">
      <c r="A12">
        <v>95</v>
      </c>
      <c r="B12" s="17">
        <v>11</v>
      </c>
      <c r="C12" t="s">
        <v>110</v>
      </c>
      <c r="D12">
        <v>23</v>
      </c>
      <c r="E12" t="s">
        <v>92</v>
      </c>
      <c r="F12">
        <v>86</v>
      </c>
      <c r="G12">
        <v>79</v>
      </c>
      <c r="H12">
        <v>3</v>
      </c>
      <c r="I12" t="s">
        <v>122</v>
      </c>
      <c r="J12">
        <v>3</v>
      </c>
      <c r="K12" s="18">
        <v>13</v>
      </c>
      <c r="L12">
        <v>49</v>
      </c>
      <c r="M12">
        <v>3</v>
      </c>
      <c r="N12">
        <v>3</v>
      </c>
      <c r="O12">
        <v>1</v>
      </c>
      <c r="U12" t="s">
        <v>117</v>
      </c>
      <c r="W12" t="s">
        <v>113</v>
      </c>
      <c r="X12" t="s">
        <v>124</v>
      </c>
      <c r="Y12" t="s">
        <v>125</v>
      </c>
      <c r="Z12"/>
      <c r="AA12"/>
      <c r="AB12"/>
      <c r="AC12" s="26"/>
      <c r="AD12" s="14">
        <v>62.524363101990303</v>
      </c>
      <c r="AE12" s="27">
        <v>60</v>
      </c>
      <c r="AF12" s="28">
        <v>59.45945945945946</v>
      </c>
      <c r="AG12" s="28">
        <v>74.375</v>
      </c>
      <c r="AH12" s="29">
        <v>70.035089071656145</v>
      </c>
      <c r="AI12" s="27" t="s">
        <v>111</v>
      </c>
      <c r="AO12">
        <v>1</v>
      </c>
    </row>
    <row r="13" spans="1:73">
      <c r="A13">
        <v>96</v>
      </c>
      <c r="B13" s="17">
        <v>12</v>
      </c>
      <c r="C13" t="s">
        <v>110</v>
      </c>
      <c r="D13">
        <v>24</v>
      </c>
      <c r="E13" t="s">
        <v>92</v>
      </c>
      <c r="F13">
        <v>80</v>
      </c>
      <c r="G13">
        <v>86</v>
      </c>
      <c r="H13">
        <v>2</v>
      </c>
      <c r="I13" t="s">
        <v>122</v>
      </c>
      <c r="J13">
        <v>3</v>
      </c>
      <c r="K13" s="18">
        <v>13.5</v>
      </c>
      <c r="L13">
        <v>49</v>
      </c>
      <c r="M13">
        <v>7</v>
      </c>
      <c r="N13">
        <v>5</v>
      </c>
      <c r="O13">
        <v>1</v>
      </c>
      <c r="U13" t="s">
        <v>117</v>
      </c>
      <c r="W13" t="s">
        <v>135</v>
      </c>
      <c r="X13" t="s">
        <v>114</v>
      </c>
      <c r="Y13" t="s">
        <v>125</v>
      </c>
      <c r="Z13"/>
      <c r="AA13"/>
      <c r="AB13"/>
      <c r="AC13" s="26"/>
      <c r="AD13" s="14">
        <v>54.094831494276583</v>
      </c>
      <c r="AE13" s="27">
        <v>60</v>
      </c>
      <c r="AF13" s="28">
        <v>72.972972972972968</v>
      </c>
      <c r="AG13" s="28">
        <v>66.875</v>
      </c>
      <c r="AH13" s="29">
        <v>68.243850471294991</v>
      </c>
      <c r="AI13" s="27" t="s">
        <v>130</v>
      </c>
      <c r="AO13">
        <v>3</v>
      </c>
    </row>
    <row r="14" spans="1:73">
      <c r="A14">
        <v>97</v>
      </c>
      <c r="B14" s="17">
        <v>13</v>
      </c>
      <c r="C14" t="s">
        <v>110</v>
      </c>
      <c r="D14">
        <v>19</v>
      </c>
      <c r="E14" t="s">
        <v>92</v>
      </c>
      <c r="F14">
        <v>80</v>
      </c>
      <c r="G14">
        <v>58</v>
      </c>
      <c r="H14">
        <v>3</v>
      </c>
      <c r="I14" t="s">
        <v>111</v>
      </c>
      <c r="J14">
        <v>2.67</v>
      </c>
      <c r="K14" s="18">
        <v>15</v>
      </c>
      <c r="L14">
        <v>56</v>
      </c>
      <c r="M14">
        <v>8</v>
      </c>
      <c r="N14">
        <v>8</v>
      </c>
      <c r="O14">
        <v>0</v>
      </c>
      <c r="U14" t="s">
        <v>117</v>
      </c>
      <c r="W14" t="s">
        <v>118</v>
      </c>
      <c r="X14" t="s">
        <v>114</v>
      </c>
      <c r="Y14" t="s">
        <v>125</v>
      </c>
      <c r="Z14"/>
      <c r="AA14"/>
      <c r="AB14"/>
      <c r="AC14" s="26"/>
      <c r="AD14" s="14">
        <v>89.91583149427656</v>
      </c>
      <c r="AE14" s="27">
        <v>58</v>
      </c>
      <c r="AF14" s="28">
        <v>64.86486486486487</v>
      </c>
      <c r="AG14" s="28">
        <v>46.25</v>
      </c>
      <c r="AH14" s="29">
        <v>60.83955612240063</v>
      </c>
      <c r="AI14" s="27" t="s">
        <v>127</v>
      </c>
      <c r="AO14">
        <v>3</v>
      </c>
    </row>
    <row r="15" spans="1:73">
      <c r="A15" s="21">
        <v>98</v>
      </c>
      <c r="B15" s="17">
        <v>14</v>
      </c>
      <c r="C15" s="21" t="s">
        <v>110</v>
      </c>
      <c r="D15" s="21">
        <v>25</v>
      </c>
      <c r="E15" s="21" t="s">
        <v>92</v>
      </c>
      <c r="F15" s="21">
        <v>85</v>
      </c>
      <c r="G15" s="21">
        <v>85</v>
      </c>
      <c r="H15" s="21">
        <v>4</v>
      </c>
      <c r="I15" s="21" t="s">
        <v>136</v>
      </c>
      <c r="J15" s="21">
        <v>3.33</v>
      </c>
      <c r="K15" s="22">
        <v>15.99</v>
      </c>
      <c r="L15" s="21">
        <v>45</v>
      </c>
      <c r="M15" s="21">
        <v>4</v>
      </c>
      <c r="N15" s="21">
        <v>3</v>
      </c>
      <c r="O15" s="21">
        <v>0</v>
      </c>
      <c r="P15" s="21"/>
      <c r="Q15" s="21"/>
      <c r="R15" s="21"/>
      <c r="S15" s="21"/>
      <c r="T15" s="21"/>
      <c r="U15" s="21" t="s">
        <v>133</v>
      </c>
      <c r="V15" s="21"/>
      <c r="W15" s="21" t="s">
        <v>118</v>
      </c>
      <c r="X15" s="21" t="s">
        <v>128</v>
      </c>
      <c r="Y15" s="21" t="s">
        <v>115</v>
      </c>
      <c r="Z15" s="21"/>
      <c r="AA15" s="21"/>
      <c r="AB15" s="21"/>
      <c r="AC15" s="30"/>
      <c r="AD15" s="24">
        <v>62.999999999999993</v>
      </c>
      <c r="AE15" s="31">
        <v>86</v>
      </c>
      <c r="AF15" s="32">
        <v>81.081081081081081</v>
      </c>
      <c r="AG15" s="32">
        <v>79.375</v>
      </c>
      <c r="AH15" s="33">
        <v>79.628716216216219</v>
      </c>
      <c r="AI15" s="31" t="s">
        <v>136</v>
      </c>
      <c r="AJ15" s="21"/>
      <c r="AK15" s="21"/>
      <c r="AL15" s="21"/>
      <c r="AM15" s="21"/>
      <c r="AN15" s="21"/>
      <c r="AO15" s="21">
        <v>1</v>
      </c>
      <c r="AP15" s="21"/>
      <c r="AQ15" s="21"/>
    </row>
    <row r="16" spans="1:73">
      <c r="A16" s="21">
        <v>99</v>
      </c>
      <c r="B16" s="17">
        <v>15</v>
      </c>
      <c r="C16" s="21" t="s">
        <v>110</v>
      </c>
      <c r="D16" s="21">
        <v>25</v>
      </c>
      <c r="E16" s="21" t="s">
        <v>121</v>
      </c>
      <c r="F16" s="21">
        <v>85</v>
      </c>
      <c r="G16" s="21">
        <v>80</v>
      </c>
      <c r="H16" s="21">
        <v>1</v>
      </c>
      <c r="I16" s="21" t="s">
        <v>111</v>
      </c>
      <c r="J16" s="21">
        <v>2.67</v>
      </c>
      <c r="K16" s="22">
        <v>8</v>
      </c>
      <c r="L16" s="21">
        <v>50</v>
      </c>
      <c r="M16" s="21">
        <v>6</v>
      </c>
      <c r="N16" s="21">
        <v>8</v>
      </c>
      <c r="O16" s="21">
        <v>1</v>
      </c>
      <c r="P16" s="21"/>
      <c r="Q16" s="21"/>
      <c r="R16" s="21"/>
      <c r="S16" s="21"/>
      <c r="T16" s="21"/>
      <c r="U16" s="21" t="s">
        <v>123</v>
      </c>
      <c r="V16" s="21"/>
      <c r="W16" s="21" t="s">
        <v>118</v>
      </c>
      <c r="X16" s="21" t="s">
        <v>124</v>
      </c>
      <c r="Y16" s="21" t="s">
        <v>125</v>
      </c>
      <c r="Z16" s="21"/>
      <c r="AA16" s="21"/>
      <c r="AB16" s="21"/>
      <c r="AC16" s="23"/>
      <c r="AD16" s="24"/>
      <c r="AE16" s="25">
        <v>42</v>
      </c>
      <c r="AF16" s="21"/>
      <c r="AG16" s="21"/>
      <c r="AH16" s="21"/>
      <c r="AI16" s="25" t="s">
        <v>116</v>
      </c>
      <c r="AJ16" s="21"/>
      <c r="AK16" s="21"/>
      <c r="AL16" s="21"/>
      <c r="AM16" s="21"/>
      <c r="AN16" s="21"/>
      <c r="AO16" s="21">
        <v>3</v>
      </c>
      <c r="AP16" s="21"/>
      <c r="AQ16" s="21"/>
    </row>
    <row r="17" spans="1:43">
      <c r="A17">
        <v>100</v>
      </c>
      <c r="B17" s="17">
        <v>16</v>
      </c>
      <c r="C17" t="s">
        <v>110</v>
      </c>
      <c r="D17">
        <v>21</v>
      </c>
      <c r="E17" t="s">
        <v>121</v>
      </c>
      <c r="F17">
        <v>80</v>
      </c>
      <c r="G17">
        <v>75</v>
      </c>
      <c r="H17">
        <v>4</v>
      </c>
      <c r="I17" t="s">
        <v>136</v>
      </c>
      <c r="J17">
        <v>3.33</v>
      </c>
      <c r="K17" s="18"/>
      <c r="L17">
        <v>50</v>
      </c>
      <c r="M17">
        <v>7</v>
      </c>
      <c r="N17">
        <v>8</v>
      </c>
      <c r="O17">
        <v>1</v>
      </c>
      <c r="U17" t="s">
        <v>112</v>
      </c>
      <c r="W17" t="s">
        <v>135</v>
      </c>
      <c r="X17" t="s">
        <v>114</v>
      </c>
      <c r="Y17" t="s">
        <v>115</v>
      </c>
      <c r="Z17"/>
      <c r="AA17"/>
      <c r="AB17"/>
      <c r="AC17" s="26"/>
      <c r="AD17" s="14">
        <v>54.474999999999994</v>
      </c>
      <c r="AE17" s="27">
        <v>58</v>
      </c>
      <c r="AF17" s="28">
        <v>52.702702702702702</v>
      </c>
      <c r="AG17" s="28">
        <v>46.25</v>
      </c>
      <c r="AH17" s="29">
        <v>52.72391010575793</v>
      </c>
      <c r="AI17" s="27" t="s">
        <v>137</v>
      </c>
      <c r="AO17">
        <v>5</v>
      </c>
    </row>
    <row r="18" spans="1:43">
      <c r="A18">
        <v>101</v>
      </c>
      <c r="B18" s="17">
        <v>17</v>
      </c>
      <c r="C18" t="s">
        <v>110</v>
      </c>
      <c r="D18">
        <v>37</v>
      </c>
      <c r="E18" t="s">
        <v>92</v>
      </c>
      <c r="F18">
        <v>75</v>
      </c>
      <c r="G18">
        <v>75</v>
      </c>
      <c r="H18">
        <v>3</v>
      </c>
      <c r="I18" t="s">
        <v>136</v>
      </c>
      <c r="J18">
        <v>3.33</v>
      </c>
      <c r="K18" s="18">
        <v>30</v>
      </c>
      <c r="L18">
        <v>42</v>
      </c>
      <c r="M18">
        <v>2</v>
      </c>
      <c r="N18">
        <v>8</v>
      </c>
      <c r="O18">
        <v>0</v>
      </c>
      <c r="U18" t="s">
        <v>117</v>
      </c>
      <c r="W18" t="s">
        <v>135</v>
      </c>
      <c r="X18" t="s">
        <v>128</v>
      </c>
      <c r="Y18" t="s">
        <v>120</v>
      </c>
      <c r="Z18"/>
      <c r="AA18"/>
      <c r="AB18"/>
      <c r="AC18" s="26"/>
      <c r="AD18" s="14">
        <v>89.27</v>
      </c>
      <c r="AE18" s="27">
        <v>72</v>
      </c>
      <c r="AF18" s="28">
        <v>75.675675675675677</v>
      </c>
      <c r="AG18" s="28">
        <v>85.625</v>
      </c>
      <c r="AH18" s="29">
        <v>83.026907862407853</v>
      </c>
      <c r="AI18" s="27" t="s">
        <v>136</v>
      </c>
      <c r="AO18">
        <v>6</v>
      </c>
      <c r="AP18" t="s">
        <v>138</v>
      </c>
    </row>
    <row r="19" spans="1:43">
      <c r="A19">
        <v>102</v>
      </c>
      <c r="B19" s="17">
        <v>18</v>
      </c>
      <c r="C19" t="s">
        <v>110</v>
      </c>
      <c r="D19">
        <v>27</v>
      </c>
      <c r="E19" t="s">
        <v>92</v>
      </c>
      <c r="F19">
        <v>80</v>
      </c>
      <c r="G19">
        <v>85</v>
      </c>
      <c r="H19">
        <v>1</v>
      </c>
      <c r="I19" t="s">
        <v>130</v>
      </c>
      <c r="J19">
        <v>2.33</v>
      </c>
      <c r="K19" s="18">
        <v>13</v>
      </c>
      <c r="L19">
        <v>56</v>
      </c>
      <c r="M19">
        <v>8</v>
      </c>
      <c r="N19">
        <v>30</v>
      </c>
      <c r="O19">
        <v>4</v>
      </c>
      <c r="U19" t="s">
        <v>112</v>
      </c>
      <c r="W19" t="s">
        <v>135</v>
      </c>
      <c r="X19" t="s">
        <v>114</v>
      </c>
      <c r="Y19" t="s">
        <v>125</v>
      </c>
      <c r="Z19"/>
      <c r="AA19"/>
      <c r="AB19"/>
      <c r="AC19" s="26"/>
      <c r="AD19" s="14">
        <v>83.195467773538184</v>
      </c>
      <c r="AE19" s="27">
        <v>52</v>
      </c>
      <c r="AF19" s="28">
        <v>28.378378378378379</v>
      </c>
      <c r="AG19" s="28">
        <v>31.25</v>
      </c>
      <c r="AH19" s="29">
        <v>47.822396366072972</v>
      </c>
      <c r="AI19" s="27" t="s">
        <v>139</v>
      </c>
      <c r="AO19">
        <v>1</v>
      </c>
    </row>
    <row r="20" spans="1:43">
      <c r="A20" s="21">
        <v>103</v>
      </c>
      <c r="B20" s="17">
        <v>19</v>
      </c>
      <c r="C20" s="34" t="s">
        <v>140</v>
      </c>
      <c r="D20" s="21">
        <v>29</v>
      </c>
      <c r="E20" s="21" t="s">
        <v>92</v>
      </c>
      <c r="F20" s="21">
        <v>70</v>
      </c>
      <c r="G20" s="21">
        <v>60</v>
      </c>
      <c r="H20" s="21">
        <v>4</v>
      </c>
      <c r="I20" s="21" t="s">
        <v>130</v>
      </c>
      <c r="J20" s="35">
        <v>2.33</v>
      </c>
      <c r="K20" s="21">
        <v>15</v>
      </c>
      <c r="L20" s="21">
        <v>35</v>
      </c>
      <c r="M20" s="21">
        <v>5</v>
      </c>
      <c r="N20" s="21">
        <v>14</v>
      </c>
      <c r="O20" s="21">
        <v>4</v>
      </c>
      <c r="P20" s="21"/>
      <c r="Q20" s="21"/>
      <c r="R20" s="21"/>
      <c r="S20" s="21"/>
      <c r="T20" s="21"/>
      <c r="U20" s="21" t="s">
        <v>131</v>
      </c>
      <c r="V20" s="21" t="s">
        <v>141</v>
      </c>
      <c r="W20" s="21" t="s">
        <v>134</v>
      </c>
      <c r="X20" s="21" t="s">
        <v>128</v>
      </c>
      <c r="Y20" s="21" t="s">
        <v>125</v>
      </c>
      <c r="Z20" s="21"/>
      <c r="AA20" s="21"/>
      <c r="AB20" s="21"/>
      <c r="AC20" s="21"/>
      <c r="AD20" s="36"/>
      <c r="AE20" s="21"/>
      <c r="AF20" s="21"/>
      <c r="AG20" s="24"/>
      <c r="AH20" s="24"/>
      <c r="AI20" s="21" t="s">
        <v>116</v>
      </c>
      <c r="AJ20" s="21"/>
      <c r="AK20" s="21"/>
      <c r="AL20" s="21"/>
      <c r="AM20" s="21"/>
      <c r="AN20" s="21"/>
      <c r="AO20" s="21"/>
      <c r="AP20" s="21"/>
      <c r="AQ20" s="21"/>
    </row>
    <row r="21" spans="1:43">
      <c r="A21" s="8">
        <v>104</v>
      </c>
      <c r="B21" s="17">
        <v>20</v>
      </c>
      <c r="C21" s="37" t="s">
        <v>140</v>
      </c>
      <c r="D21">
        <v>26</v>
      </c>
      <c r="E21" t="s">
        <v>121</v>
      </c>
      <c r="F21">
        <v>75</v>
      </c>
      <c r="G21">
        <v>75</v>
      </c>
      <c r="H21">
        <v>3</v>
      </c>
      <c r="I21" t="s">
        <v>142</v>
      </c>
      <c r="J21" s="38">
        <v>3</v>
      </c>
      <c r="K21">
        <v>11</v>
      </c>
      <c r="L21">
        <v>63</v>
      </c>
      <c r="M21">
        <v>4</v>
      </c>
      <c r="N21">
        <v>3</v>
      </c>
      <c r="O21">
        <v>5</v>
      </c>
      <c r="U21" t="s">
        <v>117</v>
      </c>
      <c r="W21" t="s">
        <v>118</v>
      </c>
      <c r="X21" t="s">
        <v>143</v>
      </c>
      <c r="Y21" t="s">
        <v>125</v>
      </c>
      <c r="Z21"/>
      <c r="AA21"/>
      <c r="AB21"/>
      <c r="AC21" s="15">
        <v>70.333333333333343</v>
      </c>
      <c r="AD21" s="15">
        <v>91.875499999999988</v>
      </c>
      <c r="AE21" s="15">
        <v>69.166666666666671</v>
      </c>
      <c r="AF21" s="15">
        <v>98.75</v>
      </c>
      <c r="AG21" s="15">
        <v>75</v>
      </c>
      <c r="AH21" s="15">
        <v>79.579216666666667</v>
      </c>
      <c r="AI21" s="15" t="s">
        <v>136</v>
      </c>
      <c r="AJ21">
        <v>5</v>
      </c>
    </row>
    <row r="22" spans="1:43">
      <c r="A22" s="8">
        <v>105</v>
      </c>
      <c r="B22" s="17">
        <v>21</v>
      </c>
      <c r="C22" s="37" t="s">
        <v>140</v>
      </c>
      <c r="D22">
        <v>28</v>
      </c>
      <c r="E22" t="s">
        <v>121</v>
      </c>
      <c r="F22">
        <v>65</v>
      </c>
      <c r="G22">
        <v>80</v>
      </c>
      <c r="H22">
        <v>3</v>
      </c>
      <c r="I22" t="s">
        <v>130</v>
      </c>
      <c r="J22" s="38">
        <v>2.33</v>
      </c>
      <c r="K22">
        <v>25</v>
      </c>
      <c r="L22">
        <v>60</v>
      </c>
      <c r="M22">
        <v>0</v>
      </c>
      <c r="N22">
        <v>14</v>
      </c>
      <c r="O22">
        <v>7</v>
      </c>
      <c r="U22" t="s">
        <v>112</v>
      </c>
      <c r="W22" t="s">
        <v>113</v>
      </c>
      <c r="X22" t="s">
        <v>114</v>
      </c>
      <c r="Y22" t="s">
        <v>125</v>
      </c>
      <c r="Z22"/>
      <c r="AA22"/>
      <c r="AB22"/>
      <c r="AC22" s="15">
        <v>77.166666666666671</v>
      </c>
      <c r="AD22" s="15">
        <v>89.369499999999988</v>
      </c>
      <c r="AE22" s="15">
        <v>34.166666666666671</v>
      </c>
      <c r="AF22" s="15">
        <v>28.75</v>
      </c>
      <c r="AG22" s="15">
        <v>42.391304347826086</v>
      </c>
      <c r="AH22" s="15">
        <v>42.258689130434789</v>
      </c>
      <c r="AI22" s="15" t="s">
        <v>139</v>
      </c>
      <c r="AJ22">
        <v>0</v>
      </c>
    </row>
    <row r="23" spans="1:43">
      <c r="A23" s="8">
        <v>106</v>
      </c>
      <c r="B23" s="17">
        <v>22</v>
      </c>
      <c r="C23" s="37" t="s">
        <v>140</v>
      </c>
      <c r="D23">
        <v>26</v>
      </c>
      <c r="E23" t="s">
        <v>92</v>
      </c>
      <c r="F23">
        <v>75</v>
      </c>
      <c r="G23">
        <v>95</v>
      </c>
      <c r="H23">
        <v>3</v>
      </c>
      <c r="I23" t="s">
        <v>136</v>
      </c>
      <c r="J23" s="38">
        <v>3.33</v>
      </c>
      <c r="K23">
        <v>27</v>
      </c>
      <c r="L23">
        <v>50</v>
      </c>
      <c r="M23">
        <v>7</v>
      </c>
      <c r="N23">
        <v>2</v>
      </c>
      <c r="O23">
        <v>1</v>
      </c>
      <c r="U23" t="s">
        <v>117</v>
      </c>
      <c r="W23" t="s">
        <v>118</v>
      </c>
      <c r="X23" t="s">
        <v>114</v>
      </c>
      <c r="Y23" t="s">
        <v>125</v>
      </c>
      <c r="Z23"/>
      <c r="AA23"/>
      <c r="AB23"/>
      <c r="AC23" s="15">
        <v>49</v>
      </c>
      <c r="AD23" s="15">
        <v>65.117000000000004</v>
      </c>
      <c r="AE23" s="15">
        <v>55.833333333333336</v>
      </c>
      <c r="AF23" s="15">
        <v>46.25</v>
      </c>
      <c r="AG23" s="15">
        <v>37.5</v>
      </c>
      <c r="AH23" s="15">
        <v>41.265866666666668</v>
      </c>
      <c r="AI23" s="15" t="s">
        <v>139</v>
      </c>
      <c r="AJ23">
        <v>3</v>
      </c>
    </row>
    <row r="24" spans="1:43">
      <c r="A24" s="21">
        <v>107</v>
      </c>
      <c r="B24" s="17">
        <v>23</v>
      </c>
      <c r="C24" s="34" t="s">
        <v>140</v>
      </c>
      <c r="D24" s="21">
        <v>26</v>
      </c>
      <c r="E24" s="21" t="s">
        <v>92</v>
      </c>
      <c r="F24" s="21">
        <v>80</v>
      </c>
      <c r="G24" s="21">
        <v>95</v>
      </c>
      <c r="H24" s="21">
        <v>1</v>
      </c>
      <c r="I24" s="21" t="s">
        <v>142</v>
      </c>
      <c r="J24" s="35">
        <v>3</v>
      </c>
      <c r="K24" s="21">
        <v>12</v>
      </c>
      <c r="L24" s="21">
        <v>42</v>
      </c>
      <c r="M24" s="21">
        <v>10</v>
      </c>
      <c r="N24" s="21">
        <v>3</v>
      </c>
      <c r="O24" s="21">
        <v>0</v>
      </c>
      <c r="P24" s="21"/>
      <c r="Q24" s="21"/>
      <c r="R24" s="21"/>
      <c r="S24" s="21"/>
      <c r="T24" s="21"/>
      <c r="U24" s="21" t="s">
        <v>123</v>
      </c>
      <c r="V24" s="21"/>
      <c r="W24" s="21" t="s">
        <v>118</v>
      </c>
      <c r="X24" s="21" t="s">
        <v>114</v>
      </c>
      <c r="Y24" s="21" t="s">
        <v>125</v>
      </c>
      <c r="Z24" s="21"/>
      <c r="AA24" s="21"/>
      <c r="AB24" s="21"/>
      <c r="AC24" s="24">
        <v>35</v>
      </c>
      <c r="AD24" s="24">
        <v>70.924499999999995</v>
      </c>
      <c r="AE24" s="24">
        <v>70</v>
      </c>
      <c r="AF24" s="24">
        <v>55</v>
      </c>
      <c r="AG24" s="24">
        <v>62.5</v>
      </c>
      <c r="AH24" s="24">
        <v>61.292450000000002</v>
      </c>
      <c r="AI24" s="24" t="s">
        <v>127</v>
      </c>
      <c r="AJ24" s="21">
        <v>2</v>
      </c>
      <c r="AK24" s="21"/>
      <c r="AL24" s="21"/>
      <c r="AM24" s="21"/>
      <c r="AN24" s="21"/>
      <c r="AO24" s="21"/>
      <c r="AP24" s="21"/>
      <c r="AQ24" s="21"/>
    </row>
    <row r="25" spans="1:43">
      <c r="A25" s="21">
        <v>108</v>
      </c>
      <c r="B25" s="17">
        <v>24</v>
      </c>
      <c r="C25" s="34" t="s">
        <v>140</v>
      </c>
      <c r="D25" s="21">
        <v>24</v>
      </c>
      <c r="E25" s="21" t="s">
        <v>121</v>
      </c>
      <c r="F25" s="21">
        <v>75</v>
      </c>
      <c r="G25" s="21">
        <v>80</v>
      </c>
      <c r="H25" s="21">
        <v>2</v>
      </c>
      <c r="I25" s="21" t="s">
        <v>142</v>
      </c>
      <c r="J25" s="35">
        <v>3</v>
      </c>
      <c r="K25" s="21">
        <v>23</v>
      </c>
      <c r="L25" s="21">
        <v>42</v>
      </c>
      <c r="M25" s="21">
        <v>10</v>
      </c>
      <c r="N25" s="21">
        <v>6</v>
      </c>
      <c r="O25" s="21">
        <v>2</v>
      </c>
      <c r="P25" s="21"/>
      <c r="Q25" s="21"/>
      <c r="R25" s="21"/>
      <c r="S25" s="21"/>
      <c r="T25" s="21"/>
      <c r="U25" s="21" t="s">
        <v>133</v>
      </c>
      <c r="V25" s="21" t="s">
        <v>144</v>
      </c>
      <c r="W25" s="21" t="s">
        <v>118</v>
      </c>
      <c r="X25" s="21" t="s">
        <v>119</v>
      </c>
      <c r="Y25" s="21" t="s">
        <v>125</v>
      </c>
      <c r="Z25" s="21"/>
      <c r="AA25" s="21"/>
      <c r="AB25" s="21"/>
      <c r="AC25" s="24">
        <v>77.166666666666671</v>
      </c>
      <c r="AD25" s="24">
        <v>58.879499999999986</v>
      </c>
      <c r="AE25" s="24">
        <v>81.666666666666671</v>
      </c>
      <c r="AF25" s="24">
        <v>52.5</v>
      </c>
      <c r="AG25" s="24">
        <v>59.782608695652172</v>
      </c>
      <c r="AH25" s="24">
        <v>65.972732608695651</v>
      </c>
      <c r="AI25" s="24" t="s">
        <v>130</v>
      </c>
      <c r="AJ25" s="21">
        <v>8</v>
      </c>
      <c r="AK25" s="21"/>
      <c r="AL25" s="21"/>
      <c r="AM25" s="21"/>
      <c r="AN25" s="21"/>
      <c r="AO25" s="21"/>
      <c r="AP25" s="21"/>
      <c r="AQ25" s="21"/>
    </row>
    <row r="26" spans="1:43">
      <c r="A26" s="21">
        <v>109</v>
      </c>
      <c r="B26" s="17">
        <v>25</v>
      </c>
      <c r="C26" s="34" t="s">
        <v>140</v>
      </c>
      <c r="D26" s="21">
        <v>23</v>
      </c>
      <c r="E26" s="21" t="s">
        <v>121</v>
      </c>
      <c r="F26" s="21">
        <v>75</v>
      </c>
      <c r="G26" s="21">
        <v>70</v>
      </c>
      <c r="H26" s="21">
        <v>2</v>
      </c>
      <c r="I26" s="21" t="s">
        <v>111</v>
      </c>
      <c r="J26" s="35">
        <v>2.67</v>
      </c>
      <c r="K26" s="21">
        <v>20</v>
      </c>
      <c r="L26" s="21">
        <v>51</v>
      </c>
      <c r="M26" s="21">
        <v>5</v>
      </c>
      <c r="N26" s="21">
        <v>13</v>
      </c>
      <c r="O26" s="21">
        <v>3</v>
      </c>
      <c r="P26" s="21"/>
      <c r="Q26" s="21"/>
      <c r="R26" s="21"/>
      <c r="S26" s="21"/>
      <c r="T26" s="21"/>
      <c r="U26" s="21" t="s">
        <v>131</v>
      </c>
      <c r="V26" s="21"/>
      <c r="W26" s="21" t="s">
        <v>135</v>
      </c>
      <c r="X26" s="21" t="s">
        <v>128</v>
      </c>
      <c r="Y26" s="21" t="s">
        <v>115</v>
      </c>
      <c r="Z26" s="21"/>
      <c r="AA26" s="21"/>
      <c r="AB26" s="21"/>
      <c r="AC26" s="24">
        <v>80.333333333333343</v>
      </c>
      <c r="AD26" s="24">
        <v>100.20449999999998</v>
      </c>
      <c r="AE26" s="24">
        <v>33.333333333333336</v>
      </c>
      <c r="AF26" s="24">
        <v>46.25</v>
      </c>
      <c r="AG26" s="24">
        <v>69.473684210526315</v>
      </c>
      <c r="AH26" s="24">
        <v>63.237555263157901</v>
      </c>
      <c r="AI26" s="24" t="s">
        <v>127</v>
      </c>
      <c r="AJ26" s="21">
        <v>0</v>
      </c>
      <c r="AK26" s="21"/>
      <c r="AL26" s="21"/>
      <c r="AM26" s="21"/>
      <c r="AN26" s="21"/>
      <c r="AO26" s="21"/>
      <c r="AP26" s="21"/>
      <c r="AQ26" s="21"/>
    </row>
    <row r="27" spans="1:43">
      <c r="A27" s="8">
        <v>110</v>
      </c>
      <c r="B27" s="17">
        <v>26</v>
      </c>
      <c r="C27" s="37" t="s">
        <v>140</v>
      </c>
      <c r="D27">
        <v>25</v>
      </c>
      <c r="E27" t="s">
        <v>121</v>
      </c>
      <c r="F27">
        <v>75</v>
      </c>
      <c r="G27">
        <v>80</v>
      </c>
      <c r="H27">
        <v>1</v>
      </c>
      <c r="I27" t="s">
        <v>142</v>
      </c>
      <c r="J27" s="38">
        <v>3</v>
      </c>
      <c r="K27">
        <v>11.5</v>
      </c>
      <c r="L27">
        <v>56</v>
      </c>
      <c r="M27">
        <v>5</v>
      </c>
      <c r="N27">
        <v>10</v>
      </c>
      <c r="O27">
        <v>10</v>
      </c>
      <c r="U27" t="s">
        <v>112</v>
      </c>
      <c r="W27" t="s">
        <v>118</v>
      </c>
      <c r="X27" t="s">
        <v>124</v>
      </c>
      <c r="Y27" t="s">
        <v>115</v>
      </c>
      <c r="Z27"/>
      <c r="AA27"/>
      <c r="AB27"/>
      <c r="AC27" s="15">
        <v>66.333333333333343</v>
      </c>
      <c r="AD27" s="15">
        <v>94.847499999999997</v>
      </c>
      <c r="AE27" s="15">
        <v>53.333333333333336</v>
      </c>
      <c r="AF27" s="15">
        <v>28.75</v>
      </c>
      <c r="AG27" s="15">
        <v>39.673913043478258</v>
      </c>
      <c r="AH27" s="15">
        <v>44.537467391304347</v>
      </c>
      <c r="AI27" s="15" t="s">
        <v>139</v>
      </c>
      <c r="AJ27">
        <v>2</v>
      </c>
    </row>
    <row r="28" spans="1:43">
      <c r="A28" s="8">
        <v>111</v>
      </c>
      <c r="B28" s="17">
        <v>27</v>
      </c>
      <c r="C28" s="37" t="s">
        <v>140</v>
      </c>
      <c r="D28">
        <v>23</v>
      </c>
      <c r="E28" t="s">
        <v>92</v>
      </c>
      <c r="F28">
        <v>70</v>
      </c>
      <c r="G28">
        <v>80</v>
      </c>
      <c r="H28">
        <v>2</v>
      </c>
      <c r="I28" t="s">
        <v>130</v>
      </c>
      <c r="J28" s="38">
        <v>2.33</v>
      </c>
      <c r="K28">
        <v>25</v>
      </c>
      <c r="L28">
        <v>56</v>
      </c>
      <c r="M28">
        <v>8</v>
      </c>
      <c r="N28">
        <v>3</v>
      </c>
      <c r="O28">
        <v>3</v>
      </c>
      <c r="U28" t="s">
        <v>112</v>
      </c>
      <c r="W28" t="s">
        <v>118</v>
      </c>
      <c r="X28" t="s">
        <v>114</v>
      </c>
      <c r="Y28" t="s">
        <v>115</v>
      </c>
      <c r="Z28"/>
      <c r="AA28"/>
      <c r="AB28"/>
      <c r="AC28" s="15">
        <v>45.666666666666671</v>
      </c>
      <c r="AD28" s="15">
        <v>14.295999999999999</v>
      </c>
      <c r="AE28" s="15">
        <v>76.666666666666671</v>
      </c>
      <c r="AF28" s="15">
        <v>41.25</v>
      </c>
      <c r="AG28" s="15">
        <v>40</v>
      </c>
      <c r="AH28" s="15">
        <v>52.104600000000005</v>
      </c>
      <c r="AI28" s="15" t="s">
        <v>137</v>
      </c>
      <c r="AJ28">
        <v>5</v>
      </c>
    </row>
    <row r="29" spans="1:43">
      <c r="A29" s="8">
        <v>112</v>
      </c>
      <c r="B29" s="17">
        <v>28</v>
      </c>
      <c r="C29" s="37" t="s">
        <v>140</v>
      </c>
      <c r="D29">
        <v>22</v>
      </c>
      <c r="E29" t="s">
        <v>121</v>
      </c>
      <c r="F29">
        <v>80</v>
      </c>
      <c r="G29">
        <v>92</v>
      </c>
      <c r="H29">
        <v>3</v>
      </c>
      <c r="I29" t="s">
        <v>130</v>
      </c>
      <c r="J29" s="38">
        <v>2.33</v>
      </c>
      <c r="K29">
        <v>17.34</v>
      </c>
      <c r="L29">
        <v>49</v>
      </c>
      <c r="M29">
        <v>4</v>
      </c>
      <c r="N29">
        <v>10</v>
      </c>
      <c r="O29">
        <v>5</v>
      </c>
      <c r="U29" t="s">
        <v>117</v>
      </c>
      <c r="W29" t="s">
        <v>118</v>
      </c>
      <c r="X29" t="s">
        <v>114</v>
      </c>
      <c r="Y29" t="s">
        <v>125</v>
      </c>
      <c r="Z29"/>
      <c r="AA29"/>
      <c r="AB29"/>
      <c r="AC29" s="15">
        <v>55.666666666666671</v>
      </c>
      <c r="AD29" s="15">
        <v>54.574999999999996</v>
      </c>
      <c r="AE29" s="15">
        <v>36.666666666666671</v>
      </c>
      <c r="AF29" s="15">
        <v>62.5</v>
      </c>
      <c r="AG29" s="15">
        <v>65.789473684210535</v>
      </c>
      <c r="AH29" s="15">
        <v>60.394342105263163</v>
      </c>
      <c r="AI29" s="15" t="s">
        <v>127</v>
      </c>
      <c r="AJ29">
        <v>4</v>
      </c>
    </row>
    <row r="30" spans="1:43">
      <c r="A30" s="8">
        <v>113</v>
      </c>
      <c r="B30" s="17">
        <v>29</v>
      </c>
      <c r="C30" s="37" t="s">
        <v>140</v>
      </c>
      <c r="D30">
        <v>27</v>
      </c>
      <c r="E30" t="s">
        <v>121</v>
      </c>
      <c r="F30">
        <v>75</v>
      </c>
      <c r="G30">
        <v>56</v>
      </c>
      <c r="H30">
        <v>1</v>
      </c>
      <c r="I30" t="s">
        <v>142</v>
      </c>
      <c r="J30" s="38">
        <v>3</v>
      </c>
      <c r="K30">
        <v>25</v>
      </c>
      <c r="L30">
        <v>42</v>
      </c>
      <c r="M30">
        <v>3</v>
      </c>
      <c r="N30">
        <v>10</v>
      </c>
      <c r="O30">
        <v>1</v>
      </c>
      <c r="U30" t="s">
        <v>117</v>
      </c>
      <c r="W30" t="s">
        <v>134</v>
      </c>
      <c r="X30" t="s">
        <v>128</v>
      </c>
      <c r="Y30" t="s">
        <v>115</v>
      </c>
      <c r="Z30"/>
      <c r="AA30"/>
      <c r="AB30"/>
      <c r="AC30" s="15">
        <v>95.166666666666671</v>
      </c>
      <c r="AD30" s="15">
        <v>18.999999999999996</v>
      </c>
      <c r="AE30" s="15">
        <v>63.333333333333336</v>
      </c>
      <c r="AF30" s="15">
        <v>91.25</v>
      </c>
      <c r="AG30" s="15">
        <v>64.736842105263165</v>
      </c>
      <c r="AH30" s="15">
        <v>68.279385964912294</v>
      </c>
      <c r="AI30" s="15" t="s">
        <v>130</v>
      </c>
      <c r="AJ30">
        <v>4</v>
      </c>
    </row>
    <row r="31" spans="1:43">
      <c r="A31" s="21">
        <v>114</v>
      </c>
      <c r="B31" s="17">
        <v>30</v>
      </c>
      <c r="C31" s="34" t="s">
        <v>140</v>
      </c>
      <c r="D31" s="21">
        <v>23</v>
      </c>
      <c r="E31" s="21" t="s">
        <v>121</v>
      </c>
      <c r="F31" s="21">
        <v>86</v>
      </c>
      <c r="G31" s="21">
        <v>76</v>
      </c>
      <c r="H31" s="21">
        <v>3</v>
      </c>
      <c r="I31" s="21" t="s">
        <v>145</v>
      </c>
      <c r="J31" s="35">
        <v>3.67</v>
      </c>
      <c r="K31" s="21"/>
      <c r="L31" s="21">
        <v>42</v>
      </c>
      <c r="M31" s="21">
        <v>8</v>
      </c>
      <c r="N31" s="21">
        <v>9</v>
      </c>
      <c r="O31" s="21">
        <v>7</v>
      </c>
      <c r="P31" s="21"/>
      <c r="Q31" s="21"/>
      <c r="R31" s="21"/>
      <c r="S31" s="21"/>
      <c r="T31" s="21"/>
      <c r="U31" s="21" t="s">
        <v>133</v>
      </c>
      <c r="V31" s="21" t="s">
        <v>146</v>
      </c>
      <c r="W31" s="21" t="s">
        <v>118</v>
      </c>
      <c r="X31" s="21" t="s">
        <v>119</v>
      </c>
      <c r="Y31" s="21" t="s">
        <v>125</v>
      </c>
      <c r="Z31" s="21"/>
      <c r="AA31" s="21"/>
      <c r="AB31" s="21"/>
      <c r="AC31" s="24">
        <v>76.333333333333343</v>
      </c>
      <c r="AD31" s="24">
        <v>88.581499999999991</v>
      </c>
      <c r="AE31" s="24">
        <v>87.5</v>
      </c>
      <c r="AF31" s="24">
        <v>68.75</v>
      </c>
      <c r="AG31" s="24">
        <v>61.578947368421055</v>
      </c>
      <c r="AH31" s="24">
        <v>77.59016754385965</v>
      </c>
      <c r="AI31" s="24" t="s">
        <v>122</v>
      </c>
      <c r="AJ31" s="21">
        <v>1</v>
      </c>
      <c r="AK31" s="21"/>
      <c r="AL31" s="21"/>
      <c r="AM31" s="21"/>
      <c r="AN31" s="21"/>
      <c r="AO31" s="21"/>
      <c r="AP31" s="21"/>
      <c r="AQ31" s="21"/>
    </row>
    <row r="32" spans="1:43">
      <c r="A32" s="8">
        <v>115</v>
      </c>
      <c r="B32" s="17">
        <v>31</v>
      </c>
      <c r="C32" s="37" t="s">
        <v>140</v>
      </c>
      <c r="D32">
        <v>22</v>
      </c>
      <c r="E32" t="s">
        <v>121</v>
      </c>
      <c r="F32">
        <v>70</v>
      </c>
      <c r="G32">
        <v>92</v>
      </c>
      <c r="H32">
        <v>3</v>
      </c>
      <c r="I32" t="s">
        <v>111</v>
      </c>
      <c r="J32" s="38">
        <v>2.67</v>
      </c>
      <c r="L32">
        <v>60</v>
      </c>
      <c r="M32">
        <v>2</v>
      </c>
      <c r="N32">
        <v>4</v>
      </c>
      <c r="O32">
        <v>1</v>
      </c>
      <c r="U32" t="s">
        <v>117</v>
      </c>
      <c r="W32" t="s">
        <v>113</v>
      </c>
      <c r="X32" t="s">
        <v>114</v>
      </c>
      <c r="Y32" t="s">
        <v>120</v>
      </c>
      <c r="Z32"/>
      <c r="AA32"/>
      <c r="AB32"/>
      <c r="AC32" s="15">
        <v>66.666666666666671</v>
      </c>
      <c r="AD32" s="15">
        <v>61.002999999999993</v>
      </c>
      <c r="AE32" s="15">
        <v>61.666666666666671</v>
      </c>
      <c r="AF32" s="15">
        <v>61.25</v>
      </c>
      <c r="AG32" s="15">
        <v>63</v>
      </c>
      <c r="AH32" s="15">
        <v>64.775300000000001</v>
      </c>
      <c r="AI32" s="15" t="s">
        <v>130</v>
      </c>
      <c r="AJ32">
        <v>0</v>
      </c>
    </row>
    <row r="33" spans="1:43">
      <c r="A33" s="21">
        <v>116</v>
      </c>
      <c r="B33" s="17">
        <v>32</v>
      </c>
      <c r="C33" s="34" t="s">
        <v>140</v>
      </c>
      <c r="D33" s="21">
        <v>22</v>
      </c>
      <c r="E33" s="21" t="s">
        <v>92</v>
      </c>
      <c r="F33" s="21">
        <v>70</v>
      </c>
      <c r="G33" s="21">
        <v>80</v>
      </c>
      <c r="H33" s="21">
        <v>3</v>
      </c>
      <c r="I33" s="21" t="s">
        <v>130</v>
      </c>
      <c r="J33" s="35">
        <v>2.33</v>
      </c>
      <c r="K33" s="21"/>
      <c r="L33" s="21">
        <v>56</v>
      </c>
      <c r="M33" s="21">
        <v>12</v>
      </c>
      <c r="N33" s="21">
        <v>8</v>
      </c>
      <c r="O33" s="21">
        <v>4</v>
      </c>
      <c r="P33" s="21"/>
      <c r="Q33" s="21"/>
      <c r="R33" s="21"/>
      <c r="S33" s="21"/>
      <c r="T33" s="21"/>
      <c r="U33" s="21" t="s">
        <v>133</v>
      </c>
      <c r="V33" s="21" t="s">
        <v>146</v>
      </c>
      <c r="W33" s="21" t="s">
        <v>134</v>
      </c>
      <c r="X33" s="21" t="s">
        <v>124</v>
      </c>
      <c r="Y33" s="21" t="s">
        <v>125</v>
      </c>
      <c r="Z33" s="21"/>
      <c r="AA33" s="21"/>
      <c r="AB33" s="21"/>
      <c r="AC33" s="24">
        <v>68</v>
      </c>
      <c r="AD33" s="24">
        <v>91.438000000000002</v>
      </c>
      <c r="AE33" s="24">
        <v>69.166666666666671</v>
      </c>
      <c r="AF33" s="24">
        <v>66.25</v>
      </c>
      <c r="AG33" s="24">
        <v>44.565217391304344</v>
      </c>
      <c r="AH33" s="24">
        <v>62.221698550724646</v>
      </c>
      <c r="AI33" s="24" t="s">
        <v>127</v>
      </c>
      <c r="AJ33" s="21">
        <v>4</v>
      </c>
      <c r="AK33" s="21"/>
      <c r="AL33" s="21"/>
      <c r="AM33" s="21"/>
      <c r="AN33" s="21"/>
      <c r="AO33" s="21"/>
      <c r="AP33" s="21"/>
      <c r="AQ33" s="21"/>
    </row>
    <row r="34" spans="1:43">
      <c r="A34" s="21">
        <v>117</v>
      </c>
      <c r="B34" s="17">
        <v>33</v>
      </c>
      <c r="C34" s="34" t="s">
        <v>140</v>
      </c>
      <c r="D34" s="21">
        <v>22</v>
      </c>
      <c r="E34" s="21" t="s">
        <v>92</v>
      </c>
      <c r="F34" s="21">
        <v>80</v>
      </c>
      <c r="G34" s="21">
        <v>73</v>
      </c>
      <c r="H34" s="21">
        <v>5</v>
      </c>
      <c r="I34" s="21" t="s">
        <v>145</v>
      </c>
      <c r="J34" s="35">
        <v>3.67</v>
      </c>
      <c r="K34" s="21">
        <v>25</v>
      </c>
      <c r="L34" s="21">
        <v>56</v>
      </c>
      <c r="M34" s="21">
        <v>2</v>
      </c>
      <c r="N34" s="21">
        <v>5</v>
      </c>
      <c r="O34" s="21">
        <v>0</v>
      </c>
      <c r="P34" s="21"/>
      <c r="Q34" s="21"/>
      <c r="R34" s="21"/>
      <c r="S34" s="21"/>
      <c r="T34" s="21"/>
      <c r="U34" s="21" t="s">
        <v>133</v>
      </c>
      <c r="V34" s="21" t="s">
        <v>147</v>
      </c>
      <c r="W34" s="21" t="s">
        <v>118</v>
      </c>
      <c r="X34" s="21" t="s">
        <v>114</v>
      </c>
      <c r="Y34" s="21" t="s">
        <v>125</v>
      </c>
      <c r="Z34" s="21"/>
      <c r="AA34" s="21"/>
      <c r="AB34" s="21"/>
      <c r="AC34" s="24">
        <v>78.333333333333343</v>
      </c>
      <c r="AD34" s="24">
        <v>85.573000000000008</v>
      </c>
      <c r="AE34" s="24">
        <v>80</v>
      </c>
      <c r="AF34" s="24">
        <v>82.5</v>
      </c>
      <c r="AG34" s="24">
        <v>58</v>
      </c>
      <c r="AH34" s="24">
        <v>74.590633333333329</v>
      </c>
      <c r="AI34" s="24" t="s">
        <v>122</v>
      </c>
      <c r="AJ34" s="21">
        <v>0</v>
      </c>
      <c r="AK34" s="21"/>
      <c r="AL34" s="21"/>
      <c r="AM34" s="21"/>
      <c r="AN34" s="21"/>
      <c r="AO34" s="21"/>
      <c r="AP34" s="21"/>
      <c r="AQ34" s="21"/>
    </row>
    <row r="35" spans="1:43">
      <c r="A35" s="8">
        <v>118</v>
      </c>
      <c r="B35" s="17">
        <v>34</v>
      </c>
      <c r="C35" s="37" t="s">
        <v>140</v>
      </c>
      <c r="D35">
        <v>22</v>
      </c>
      <c r="E35" t="s">
        <v>121</v>
      </c>
      <c r="F35">
        <v>83</v>
      </c>
      <c r="G35">
        <v>76</v>
      </c>
      <c r="H35">
        <v>1</v>
      </c>
      <c r="I35" t="s">
        <v>142</v>
      </c>
      <c r="J35" s="38">
        <v>3</v>
      </c>
      <c r="K35">
        <v>9</v>
      </c>
      <c r="L35">
        <v>50</v>
      </c>
      <c r="M35">
        <v>5</v>
      </c>
      <c r="N35">
        <v>8</v>
      </c>
      <c r="O35">
        <v>2</v>
      </c>
      <c r="U35" t="s">
        <v>117</v>
      </c>
      <c r="W35" t="s">
        <v>134</v>
      </c>
      <c r="X35" t="s">
        <v>114</v>
      </c>
      <c r="Y35" t="s">
        <v>115</v>
      </c>
      <c r="Z35"/>
      <c r="AA35"/>
      <c r="AB35"/>
      <c r="AC35" s="15">
        <v>76.166666666666671</v>
      </c>
      <c r="AD35" s="15">
        <v>87.838999999999984</v>
      </c>
      <c r="AE35" s="15">
        <v>51.666666666666671</v>
      </c>
      <c r="AF35" s="15">
        <v>45</v>
      </c>
      <c r="AG35" s="15">
        <v>62.631578947368425</v>
      </c>
      <c r="AH35" s="15">
        <v>68.023373684210526</v>
      </c>
      <c r="AI35" s="15" t="s">
        <v>130</v>
      </c>
      <c r="AJ35">
        <v>2</v>
      </c>
    </row>
    <row r="36" spans="1:43">
      <c r="A36" s="21">
        <v>119</v>
      </c>
      <c r="B36" s="17">
        <v>35</v>
      </c>
      <c r="C36" s="34" t="s">
        <v>140</v>
      </c>
      <c r="D36" s="21">
        <v>39</v>
      </c>
      <c r="E36" s="21" t="s">
        <v>121</v>
      </c>
      <c r="F36" s="21">
        <v>95</v>
      </c>
      <c r="G36" s="21">
        <v>99</v>
      </c>
      <c r="H36" s="21">
        <v>3</v>
      </c>
      <c r="I36" s="21" t="s">
        <v>145</v>
      </c>
      <c r="J36" s="35">
        <v>3.67</v>
      </c>
      <c r="K36" s="21"/>
      <c r="L36" s="21">
        <v>42</v>
      </c>
      <c r="M36" s="21">
        <v>7</v>
      </c>
      <c r="N36" s="21">
        <v>3</v>
      </c>
      <c r="O36" s="21">
        <v>0</v>
      </c>
      <c r="P36" s="21"/>
      <c r="Q36" s="21"/>
      <c r="R36" s="21"/>
      <c r="S36" s="21"/>
      <c r="T36" s="21"/>
      <c r="U36" s="21" t="s">
        <v>123</v>
      </c>
      <c r="V36" s="21"/>
      <c r="W36" s="21" t="s">
        <v>118</v>
      </c>
      <c r="X36" s="21" t="s">
        <v>124</v>
      </c>
      <c r="Y36" s="21" t="s">
        <v>125</v>
      </c>
      <c r="Z36" s="21"/>
      <c r="AA36" s="21"/>
      <c r="AB36" s="21"/>
      <c r="AC36" s="24">
        <v>100.83333333333334</v>
      </c>
      <c r="AD36" s="24">
        <v>109.41049999999998</v>
      </c>
      <c r="AE36" s="24">
        <v>95</v>
      </c>
      <c r="AF36" s="24">
        <v>81.25</v>
      </c>
      <c r="AG36" s="24">
        <v>86.31578947368422</v>
      </c>
      <c r="AH36" s="24">
        <v>92.544120175438593</v>
      </c>
      <c r="AI36" s="24" t="s">
        <v>148</v>
      </c>
      <c r="AJ36" s="21">
        <v>0</v>
      </c>
      <c r="AK36" s="21"/>
      <c r="AL36" s="21"/>
      <c r="AM36" s="21"/>
      <c r="AN36" s="21"/>
      <c r="AO36" s="21"/>
      <c r="AP36" s="21"/>
      <c r="AQ36" s="21"/>
    </row>
    <row r="37" spans="1:43">
      <c r="A37" s="8">
        <v>120</v>
      </c>
      <c r="B37" s="17">
        <v>36</v>
      </c>
      <c r="C37" s="37" t="s">
        <v>140</v>
      </c>
      <c r="D37">
        <v>21</v>
      </c>
      <c r="E37" t="s">
        <v>121</v>
      </c>
      <c r="F37">
        <v>78</v>
      </c>
      <c r="G37">
        <v>87</v>
      </c>
      <c r="H37">
        <v>2</v>
      </c>
      <c r="I37" t="s">
        <v>142</v>
      </c>
      <c r="J37" s="38">
        <v>3</v>
      </c>
      <c r="K37">
        <v>29</v>
      </c>
      <c r="L37">
        <v>60</v>
      </c>
      <c r="M37">
        <v>3</v>
      </c>
      <c r="N37">
        <v>6</v>
      </c>
      <c r="O37">
        <v>1</v>
      </c>
      <c r="U37" t="s">
        <v>117</v>
      </c>
      <c r="W37" t="s">
        <v>113</v>
      </c>
      <c r="X37" t="s">
        <v>114</v>
      </c>
      <c r="Y37" t="s">
        <v>125</v>
      </c>
      <c r="Z37"/>
      <c r="AA37"/>
      <c r="AB37"/>
      <c r="AC37" s="15">
        <v>73.666666666666671</v>
      </c>
      <c r="AD37" s="15">
        <v>80.911999999999978</v>
      </c>
      <c r="AE37" s="15">
        <v>68.333333333333343</v>
      </c>
      <c r="AF37" s="15">
        <v>50</v>
      </c>
      <c r="AG37" s="15">
        <v>51.630434782608695</v>
      </c>
      <c r="AH37" s="15">
        <v>66.763663768115947</v>
      </c>
      <c r="AI37" s="15" t="s">
        <v>130</v>
      </c>
      <c r="AJ37">
        <v>2</v>
      </c>
    </row>
    <row r="38" spans="1:43">
      <c r="A38" s="21">
        <v>121</v>
      </c>
      <c r="B38" s="17">
        <v>37</v>
      </c>
      <c r="C38" s="34" t="s">
        <v>140</v>
      </c>
      <c r="D38" s="21">
        <v>27</v>
      </c>
      <c r="E38" s="21" t="s">
        <v>121</v>
      </c>
      <c r="F38" s="21">
        <v>70</v>
      </c>
      <c r="G38" s="21">
        <v>80</v>
      </c>
      <c r="H38" s="21">
        <v>3</v>
      </c>
      <c r="I38" s="21" t="s">
        <v>142</v>
      </c>
      <c r="J38" s="35">
        <v>3</v>
      </c>
      <c r="K38" s="21">
        <v>9</v>
      </c>
      <c r="L38" s="21">
        <v>53</v>
      </c>
      <c r="M38" s="21">
        <v>5</v>
      </c>
      <c r="N38" s="21">
        <v>4</v>
      </c>
      <c r="O38" s="21">
        <v>7</v>
      </c>
      <c r="P38" s="21"/>
      <c r="Q38" s="21"/>
      <c r="R38" s="21"/>
      <c r="S38" s="21"/>
      <c r="T38" s="21"/>
      <c r="U38" s="21" t="s">
        <v>149</v>
      </c>
      <c r="V38" s="21"/>
      <c r="W38" s="21" t="s">
        <v>113</v>
      </c>
      <c r="X38" s="21" t="s">
        <v>143</v>
      </c>
      <c r="Y38" s="21" t="s">
        <v>125</v>
      </c>
      <c r="Z38" s="21"/>
      <c r="AA38" s="21"/>
      <c r="AB38" s="21"/>
      <c r="AC38" s="24">
        <v>61.333333333333336</v>
      </c>
      <c r="AD38" s="24">
        <v>53.467999999999996</v>
      </c>
      <c r="AE38" s="24">
        <v>70</v>
      </c>
      <c r="AF38" s="24">
        <v>70</v>
      </c>
      <c r="AG38" s="24">
        <v>48.369565217391305</v>
      </c>
      <c r="AH38" s="24">
        <v>64.991002898550732</v>
      </c>
      <c r="AI38" s="24" t="s">
        <v>130</v>
      </c>
      <c r="AJ38" s="21">
        <v>2</v>
      </c>
      <c r="AK38" s="21"/>
      <c r="AL38" s="21"/>
      <c r="AM38" s="21"/>
      <c r="AN38" s="21"/>
      <c r="AO38" s="21"/>
      <c r="AP38" s="21"/>
      <c r="AQ38" s="21"/>
    </row>
    <row r="39" spans="1:43">
      <c r="A39" s="8">
        <v>122</v>
      </c>
      <c r="B39" s="17">
        <v>38</v>
      </c>
      <c r="C39" s="37" t="s">
        <v>140</v>
      </c>
      <c r="D39">
        <v>24</v>
      </c>
      <c r="E39" t="s">
        <v>92</v>
      </c>
      <c r="F39">
        <v>80</v>
      </c>
      <c r="G39">
        <v>85</v>
      </c>
      <c r="H39">
        <v>4</v>
      </c>
      <c r="I39" t="s">
        <v>136</v>
      </c>
      <c r="J39" s="38">
        <v>3.33</v>
      </c>
      <c r="K39">
        <v>11</v>
      </c>
      <c r="L39">
        <v>56</v>
      </c>
      <c r="M39">
        <v>2</v>
      </c>
      <c r="N39">
        <v>4</v>
      </c>
      <c r="O39">
        <v>0</v>
      </c>
      <c r="U39" t="s">
        <v>117</v>
      </c>
      <c r="W39" t="s">
        <v>118</v>
      </c>
      <c r="X39" t="s">
        <v>114</v>
      </c>
      <c r="Y39" t="s">
        <v>115</v>
      </c>
      <c r="Z39"/>
      <c r="AA39"/>
      <c r="AB39"/>
      <c r="AC39" s="15">
        <v>62.166666666666671</v>
      </c>
      <c r="AD39" s="15">
        <v>87.979500000000002</v>
      </c>
      <c r="AE39" s="15">
        <v>83.333333333333343</v>
      </c>
      <c r="AF39" s="15">
        <v>46.25</v>
      </c>
      <c r="AG39" s="15">
        <v>70.108695652173907</v>
      </c>
      <c r="AH39" s="15">
        <v>75.588892028985512</v>
      </c>
      <c r="AI39" s="15" t="s">
        <v>122</v>
      </c>
      <c r="AJ39">
        <v>4</v>
      </c>
    </row>
    <row r="40" spans="1:43">
      <c r="A40" s="8">
        <v>123</v>
      </c>
      <c r="B40" s="17">
        <v>39</v>
      </c>
      <c r="C40" s="37" t="s">
        <v>140</v>
      </c>
      <c r="D40">
        <v>23</v>
      </c>
      <c r="E40" t="s">
        <v>92</v>
      </c>
      <c r="F40">
        <v>80</v>
      </c>
      <c r="G40">
        <v>67</v>
      </c>
      <c r="H40">
        <v>2</v>
      </c>
      <c r="I40" t="s">
        <v>142</v>
      </c>
      <c r="J40" s="38">
        <v>3</v>
      </c>
      <c r="K40">
        <v>18</v>
      </c>
      <c r="L40">
        <v>49</v>
      </c>
      <c r="M40">
        <v>12</v>
      </c>
      <c r="N40">
        <v>8</v>
      </c>
      <c r="O40">
        <v>1</v>
      </c>
      <c r="U40" t="s">
        <v>117</v>
      </c>
      <c r="W40" t="s">
        <v>118</v>
      </c>
      <c r="X40" t="s">
        <v>128</v>
      </c>
      <c r="Y40" t="s">
        <v>115</v>
      </c>
      <c r="Z40"/>
      <c r="AA40"/>
      <c r="AB40"/>
      <c r="AC40" s="15">
        <v>83</v>
      </c>
      <c r="AD40" s="15">
        <v>108.07049999999998</v>
      </c>
      <c r="AE40" s="15">
        <v>80.833333333333343</v>
      </c>
      <c r="AF40" s="15">
        <v>65</v>
      </c>
      <c r="AG40" s="15">
        <v>73.684210526315795</v>
      </c>
      <c r="AH40" s="15">
        <v>81.178979824561409</v>
      </c>
      <c r="AI40" s="15" t="s">
        <v>136</v>
      </c>
      <c r="AJ40">
        <v>0</v>
      </c>
    </row>
    <row r="41" spans="1:43">
      <c r="A41" s="8">
        <v>124</v>
      </c>
      <c r="B41" s="17">
        <v>40</v>
      </c>
      <c r="C41" s="37" t="s">
        <v>140</v>
      </c>
      <c r="D41">
        <v>31</v>
      </c>
      <c r="E41" t="s">
        <v>92</v>
      </c>
      <c r="F41">
        <v>80</v>
      </c>
      <c r="G41">
        <v>80</v>
      </c>
      <c r="H41">
        <v>3</v>
      </c>
      <c r="I41" t="s">
        <v>130</v>
      </c>
      <c r="J41" s="38">
        <v>2.33</v>
      </c>
      <c r="L41">
        <v>50</v>
      </c>
      <c r="M41">
        <v>8</v>
      </c>
      <c r="N41">
        <v>14</v>
      </c>
      <c r="O41">
        <v>3</v>
      </c>
      <c r="U41" t="s">
        <v>112</v>
      </c>
      <c r="W41" t="s">
        <v>118</v>
      </c>
      <c r="X41" t="s">
        <v>126</v>
      </c>
      <c r="Y41" t="s">
        <v>115</v>
      </c>
      <c r="Z41"/>
      <c r="AA41"/>
      <c r="AB41"/>
      <c r="AC41" s="15">
        <v>51</v>
      </c>
      <c r="AD41" s="15">
        <v>70.762499999999989</v>
      </c>
      <c r="AE41" s="15">
        <v>39.166666666666671</v>
      </c>
      <c r="AF41" s="15">
        <v>40</v>
      </c>
      <c r="AG41" s="15">
        <v>57.894736842105267</v>
      </c>
      <c r="AH41" s="15">
        <v>49.678004385964911</v>
      </c>
      <c r="AI41" s="15" t="s">
        <v>137</v>
      </c>
      <c r="AJ41">
        <v>1</v>
      </c>
    </row>
    <row r="42" spans="1:43">
      <c r="A42" s="8">
        <v>125</v>
      </c>
      <c r="B42" s="17">
        <v>41</v>
      </c>
      <c r="C42" s="37" t="s">
        <v>140</v>
      </c>
      <c r="D42">
        <v>22</v>
      </c>
      <c r="E42" t="s">
        <v>121</v>
      </c>
      <c r="F42">
        <v>80</v>
      </c>
      <c r="G42">
        <v>81</v>
      </c>
      <c r="H42">
        <v>4</v>
      </c>
      <c r="I42" t="s">
        <v>136</v>
      </c>
      <c r="J42" s="38">
        <v>3.33</v>
      </c>
      <c r="K42">
        <v>12.5</v>
      </c>
      <c r="L42">
        <v>49</v>
      </c>
      <c r="M42">
        <v>10</v>
      </c>
      <c r="N42">
        <v>10</v>
      </c>
      <c r="O42">
        <v>3</v>
      </c>
      <c r="U42" t="s">
        <v>117</v>
      </c>
      <c r="W42" t="s">
        <v>118</v>
      </c>
      <c r="X42" t="s">
        <v>114</v>
      </c>
      <c r="Y42" t="s">
        <v>115</v>
      </c>
      <c r="Z42"/>
      <c r="AA42"/>
      <c r="AB42"/>
      <c r="AC42" s="15">
        <v>87.666666666666671</v>
      </c>
      <c r="AD42" s="15">
        <v>91.434499999999986</v>
      </c>
      <c r="AE42" s="15">
        <v>82.000000000000014</v>
      </c>
      <c r="AF42" s="15">
        <v>93.75</v>
      </c>
      <c r="AG42" s="15">
        <v>81.578947368421055</v>
      </c>
      <c r="AH42" s="15">
        <v>84.958800877192985</v>
      </c>
      <c r="AI42" s="15" t="s">
        <v>145</v>
      </c>
      <c r="AJ42">
        <v>4</v>
      </c>
    </row>
    <row r="43" spans="1:43">
      <c r="A43" s="21">
        <v>126</v>
      </c>
      <c r="B43" s="17">
        <v>42</v>
      </c>
      <c r="C43" s="34" t="s">
        <v>140</v>
      </c>
      <c r="D43" s="21">
        <v>26</v>
      </c>
      <c r="E43" s="21" t="s">
        <v>121</v>
      </c>
      <c r="F43" s="21">
        <v>89</v>
      </c>
      <c r="G43" s="21">
        <v>90</v>
      </c>
      <c r="H43" s="21">
        <v>3</v>
      </c>
      <c r="I43" s="21" t="s">
        <v>145</v>
      </c>
      <c r="J43" s="35">
        <v>3.67</v>
      </c>
      <c r="K43" s="21"/>
      <c r="L43" s="21">
        <v>42</v>
      </c>
      <c r="M43" s="21">
        <v>2</v>
      </c>
      <c r="N43" s="21">
        <v>5</v>
      </c>
      <c r="O43" s="21">
        <v>3</v>
      </c>
      <c r="P43" s="21"/>
      <c r="Q43" s="21"/>
      <c r="R43" s="21"/>
      <c r="S43" s="21"/>
      <c r="T43" s="21"/>
      <c r="U43" s="21" t="s">
        <v>123</v>
      </c>
      <c r="V43" s="21"/>
      <c r="W43" s="21" t="s">
        <v>118</v>
      </c>
      <c r="X43" s="21" t="s">
        <v>124</v>
      </c>
      <c r="Y43" s="21" t="s">
        <v>125</v>
      </c>
      <c r="Z43" s="21"/>
      <c r="AA43" s="21"/>
      <c r="AB43" s="21"/>
      <c r="AC43" s="24">
        <v>105</v>
      </c>
      <c r="AD43" s="24">
        <v>107.42449999999999</v>
      </c>
      <c r="AE43" s="24">
        <v>89.166666666666671</v>
      </c>
      <c r="AF43" s="24">
        <v>50</v>
      </c>
      <c r="AG43" s="24">
        <v>92.391304347826079</v>
      </c>
      <c r="AH43" s="24">
        <v>90.293174637681162</v>
      </c>
      <c r="AI43" s="24" t="s">
        <v>148</v>
      </c>
      <c r="AJ43" s="21">
        <v>0</v>
      </c>
      <c r="AK43" s="21"/>
      <c r="AL43" s="21"/>
      <c r="AM43" s="21"/>
      <c r="AN43" s="21"/>
      <c r="AO43" s="21"/>
      <c r="AP43" s="21"/>
      <c r="AQ43" s="21"/>
    </row>
    <row r="44" spans="1:43">
      <c r="A44" s="8">
        <v>127</v>
      </c>
      <c r="B44" s="17">
        <v>43</v>
      </c>
      <c r="C44" s="37" t="s">
        <v>140</v>
      </c>
      <c r="D44">
        <v>19</v>
      </c>
      <c r="E44" t="s">
        <v>92</v>
      </c>
      <c r="F44">
        <v>75</v>
      </c>
      <c r="G44">
        <v>78</v>
      </c>
      <c r="H44">
        <v>3</v>
      </c>
      <c r="I44" t="s">
        <v>142</v>
      </c>
      <c r="J44" s="38">
        <v>3</v>
      </c>
      <c r="L44">
        <v>60</v>
      </c>
      <c r="M44">
        <v>6</v>
      </c>
      <c r="N44">
        <v>6</v>
      </c>
      <c r="O44">
        <v>5</v>
      </c>
      <c r="U44" t="s">
        <v>117</v>
      </c>
      <c r="W44" t="s">
        <v>118</v>
      </c>
      <c r="X44" t="s">
        <v>114</v>
      </c>
      <c r="Y44" t="s">
        <v>125</v>
      </c>
      <c r="Z44"/>
      <c r="AA44"/>
      <c r="AB44"/>
      <c r="AC44" s="15">
        <v>78.5</v>
      </c>
      <c r="AD44" s="15">
        <v>90.55</v>
      </c>
      <c r="AE44" s="15">
        <v>73.333333333333343</v>
      </c>
      <c r="AF44" s="15">
        <v>62.5</v>
      </c>
      <c r="AG44" s="15">
        <v>68.94736842105263</v>
      </c>
      <c r="AH44" s="15">
        <v>71.105877192982462</v>
      </c>
      <c r="AI44" s="15" t="s">
        <v>122</v>
      </c>
      <c r="AJ44">
        <v>0</v>
      </c>
    </row>
    <row r="45" spans="1:43">
      <c r="A45" s="8">
        <v>128</v>
      </c>
      <c r="B45" s="17">
        <v>44</v>
      </c>
      <c r="C45" s="37" t="s">
        <v>140</v>
      </c>
      <c r="D45">
        <v>25</v>
      </c>
      <c r="E45" t="s">
        <v>92</v>
      </c>
      <c r="F45">
        <v>83</v>
      </c>
      <c r="G45">
        <v>60</v>
      </c>
      <c r="H45">
        <v>3</v>
      </c>
      <c r="I45" t="s">
        <v>145</v>
      </c>
      <c r="J45" s="38">
        <v>3.67</v>
      </c>
      <c r="K45">
        <v>32.5</v>
      </c>
      <c r="L45">
        <v>35</v>
      </c>
      <c r="M45">
        <v>7</v>
      </c>
      <c r="N45">
        <v>10</v>
      </c>
      <c r="O45">
        <v>1</v>
      </c>
      <c r="U45" t="s">
        <v>117</v>
      </c>
      <c r="W45" t="s">
        <v>135</v>
      </c>
      <c r="X45" t="s">
        <v>128</v>
      </c>
      <c r="Y45" t="s">
        <v>115</v>
      </c>
      <c r="Z45"/>
      <c r="AA45"/>
      <c r="AB45"/>
      <c r="AC45" s="15">
        <v>103.66666666666666</v>
      </c>
      <c r="AD45" s="15">
        <v>108.55449999999999</v>
      </c>
      <c r="AE45" s="15">
        <v>95.833333333333343</v>
      </c>
      <c r="AF45" s="15">
        <v>85</v>
      </c>
      <c r="AG45" s="15">
        <v>95.108695652173907</v>
      </c>
      <c r="AH45" s="15">
        <v>94.721392028985505</v>
      </c>
      <c r="AI45" s="15" t="s">
        <v>150</v>
      </c>
      <c r="AJ45">
        <v>0</v>
      </c>
    </row>
    <row r="46" spans="1:43">
      <c r="A46">
        <v>129</v>
      </c>
      <c r="B46" s="17">
        <v>45</v>
      </c>
      <c r="C46" t="s">
        <v>151</v>
      </c>
      <c r="D46">
        <v>41</v>
      </c>
      <c r="E46" t="s">
        <v>121</v>
      </c>
      <c r="F46">
        <v>80</v>
      </c>
      <c r="G46">
        <v>95</v>
      </c>
      <c r="H46">
        <v>4</v>
      </c>
      <c r="I46" t="s">
        <v>142</v>
      </c>
      <c r="J46" s="38">
        <v>3</v>
      </c>
      <c r="K46">
        <v>30.09</v>
      </c>
      <c r="L46">
        <v>46</v>
      </c>
      <c r="M46">
        <v>5</v>
      </c>
      <c r="N46">
        <v>4</v>
      </c>
      <c r="O46">
        <v>0</v>
      </c>
      <c r="Q46">
        <v>35</v>
      </c>
      <c r="R46">
        <v>90</v>
      </c>
      <c r="S46">
        <v>5</v>
      </c>
      <c r="T46">
        <v>7</v>
      </c>
      <c r="U46" t="s">
        <v>117</v>
      </c>
      <c r="W46" t="s">
        <v>129</v>
      </c>
      <c r="X46" t="s">
        <v>143</v>
      </c>
      <c r="Y46" t="s">
        <v>115</v>
      </c>
      <c r="Z46"/>
      <c r="AA46"/>
      <c r="AB46"/>
      <c r="AC46" s="15">
        <v>20</v>
      </c>
      <c r="AD46" s="15">
        <v>48.722083333333337</v>
      </c>
      <c r="AE46" s="15">
        <v>61.940298507462686</v>
      </c>
      <c r="AF46" s="15">
        <v>77.5</v>
      </c>
      <c r="AG46" s="15">
        <v>63.775510204081634</v>
      </c>
      <c r="AH46" s="15">
        <v>67.695347837343888</v>
      </c>
      <c r="AI46" t="s">
        <v>130</v>
      </c>
      <c r="AJ46">
        <v>6</v>
      </c>
      <c r="AK46" s="15">
        <v>18.75</v>
      </c>
      <c r="AL46" s="15">
        <v>62.5</v>
      </c>
      <c r="AM46">
        <v>5</v>
      </c>
      <c r="AN46">
        <v>4</v>
      </c>
      <c r="AO46">
        <v>1</v>
      </c>
      <c r="AQ46">
        <v>192</v>
      </c>
    </row>
    <row r="47" spans="1:43">
      <c r="A47" s="21">
        <v>130</v>
      </c>
      <c r="B47" s="17">
        <v>46</v>
      </c>
      <c r="C47" s="21" t="s">
        <v>151</v>
      </c>
      <c r="D47" s="21">
        <v>26</v>
      </c>
      <c r="E47" s="21" t="s">
        <v>92</v>
      </c>
      <c r="F47" s="21">
        <v>80</v>
      </c>
      <c r="G47" s="21">
        <v>70</v>
      </c>
      <c r="H47" s="21">
        <v>5</v>
      </c>
      <c r="I47" s="21" t="s">
        <v>111</v>
      </c>
      <c r="J47" s="35">
        <v>2.67</v>
      </c>
      <c r="K47" s="21">
        <v>15</v>
      </c>
      <c r="L47" s="21">
        <v>45</v>
      </c>
      <c r="M47" s="21">
        <v>6</v>
      </c>
      <c r="N47" s="21">
        <v>5</v>
      </c>
      <c r="O47" s="21">
        <v>2</v>
      </c>
      <c r="P47" s="21"/>
      <c r="Q47" s="21">
        <v>16</v>
      </c>
      <c r="R47" s="21">
        <v>400</v>
      </c>
      <c r="S47" s="21">
        <v>6</v>
      </c>
      <c r="T47" s="21">
        <v>100</v>
      </c>
      <c r="U47" s="21" t="s">
        <v>133</v>
      </c>
      <c r="V47" s="21" t="s">
        <v>152</v>
      </c>
      <c r="W47" s="21" t="s">
        <v>113</v>
      </c>
      <c r="X47" s="21" t="s">
        <v>124</v>
      </c>
      <c r="Y47" s="21" t="s">
        <v>125</v>
      </c>
      <c r="Z47" s="21"/>
      <c r="AA47" s="21"/>
      <c r="AB47" s="21"/>
      <c r="AC47" s="24">
        <v>26.875</v>
      </c>
      <c r="AD47" s="24">
        <v>68.010000000000005</v>
      </c>
      <c r="AE47" s="24">
        <v>55.714285714285715</v>
      </c>
      <c r="AF47" s="24">
        <v>72.5</v>
      </c>
      <c r="AG47" s="24">
        <v>55</v>
      </c>
      <c r="AH47" s="24">
        <v>64.512092857142846</v>
      </c>
      <c r="AI47" s="21" t="s">
        <v>130</v>
      </c>
      <c r="AJ47" s="21">
        <v>0</v>
      </c>
      <c r="AK47" s="24">
        <v>43.75</v>
      </c>
      <c r="AL47" s="24">
        <v>50</v>
      </c>
      <c r="AM47" s="21">
        <v>16</v>
      </c>
      <c r="AN47" s="21">
        <v>8</v>
      </c>
      <c r="AO47" s="21">
        <v>2</v>
      </c>
      <c r="AP47" s="21"/>
      <c r="AQ47" s="21">
        <v>24</v>
      </c>
    </row>
    <row r="48" spans="1:43">
      <c r="A48">
        <v>131</v>
      </c>
      <c r="B48" s="17">
        <v>47</v>
      </c>
      <c r="C48" t="s">
        <v>151</v>
      </c>
      <c r="D48">
        <v>26</v>
      </c>
      <c r="E48" t="s">
        <v>92</v>
      </c>
      <c r="F48">
        <v>80</v>
      </c>
      <c r="G48">
        <v>70</v>
      </c>
      <c r="H48">
        <v>5</v>
      </c>
      <c r="I48" t="s">
        <v>136</v>
      </c>
      <c r="J48" s="38">
        <v>3.33</v>
      </c>
      <c r="K48">
        <v>18.899999999999999</v>
      </c>
      <c r="L48">
        <v>50</v>
      </c>
      <c r="M48">
        <v>8</v>
      </c>
      <c r="N48">
        <v>5</v>
      </c>
      <c r="O48">
        <v>2</v>
      </c>
      <c r="Q48">
        <v>20</v>
      </c>
      <c r="R48">
        <v>450</v>
      </c>
      <c r="S48">
        <v>5</v>
      </c>
      <c r="T48">
        <v>70</v>
      </c>
      <c r="U48" t="s">
        <v>117</v>
      </c>
      <c r="W48" t="s">
        <v>135</v>
      </c>
      <c r="X48" t="s">
        <v>128</v>
      </c>
      <c r="Y48" t="s">
        <v>120</v>
      </c>
      <c r="Z48"/>
      <c r="AA48"/>
      <c r="AB48"/>
      <c r="AC48" s="15">
        <v>42.5</v>
      </c>
      <c r="AD48" s="15">
        <v>64.072083333333325</v>
      </c>
      <c r="AE48" s="15">
        <v>75</v>
      </c>
      <c r="AF48" s="15">
        <v>90</v>
      </c>
      <c r="AG48" s="15">
        <v>82.5</v>
      </c>
      <c r="AH48" s="15">
        <v>75.088650000000001</v>
      </c>
      <c r="AI48" t="s">
        <v>122</v>
      </c>
      <c r="AJ48">
        <v>6</v>
      </c>
      <c r="AK48" s="15">
        <v>62.5</v>
      </c>
      <c r="AL48" s="15">
        <v>81.25</v>
      </c>
      <c r="AM48">
        <v>2</v>
      </c>
      <c r="AN48">
        <v>2.2999999999999998</v>
      </c>
    </row>
    <row r="49" spans="1:43">
      <c r="A49">
        <v>132</v>
      </c>
      <c r="B49" s="17">
        <v>48</v>
      </c>
      <c r="C49" t="s">
        <v>151</v>
      </c>
      <c r="D49">
        <v>26</v>
      </c>
      <c r="E49" t="s">
        <v>121</v>
      </c>
      <c r="F49">
        <v>70</v>
      </c>
      <c r="G49">
        <v>78</v>
      </c>
      <c r="H49">
        <v>1</v>
      </c>
      <c r="I49" t="s">
        <v>142</v>
      </c>
      <c r="J49" s="38">
        <v>3</v>
      </c>
      <c r="K49">
        <v>26</v>
      </c>
      <c r="L49">
        <v>50</v>
      </c>
      <c r="M49">
        <v>4</v>
      </c>
      <c r="N49">
        <v>7</v>
      </c>
      <c r="O49">
        <v>1</v>
      </c>
      <c r="Q49">
        <v>16</v>
      </c>
      <c r="R49">
        <v>0</v>
      </c>
      <c r="S49">
        <v>3</v>
      </c>
      <c r="T49">
        <v>46</v>
      </c>
      <c r="U49" t="s">
        <v>117</v>
      </c>
      <c r="W49" t="s">
        <v>113</v>
      </c>
      <c r="X49" t="s">
        <v>114</v>
      </c>
      <c r="Y49" t="s">
        <v>125</v>
      </c>
      <c r="Z49"/>
      <c r="AA49"/>
      <c r="AB49"/>
      <c r="AC49" s="15"/>
      <c r="AD49" s="15"/>
      <c r="AF49" s="15"/>
      <c r="AG49" s="15"/>
      <c r="AH49" s="15"/>
      <c r="AI49" t="s">
        <v>116</v>
      </c>
      <c r="AK49" s="15">
        <v>18.75</v>
      </c>
      <c r="AL49" s="15"/>
      <c r="AO49">
        <v>5</v>
      </c>
      <c r="AQ49">
        <v>30</v>
      </c>
    </row>
    <row r="50" spans="1:43">
      <c r="A50" s="21">
        <v>133</v>
      </c>
      <c r="B50" s="17">
        <v>49</v>
      </c>
      <c r="C50" s="21" t="s">
        <v>151</v>
      </c>
      <c r="D50" s="21">
        <v>28</v>
      </c>
      <c r="E50" s="21" t="s">
        <v>121</v>
      </c>
      <c r="F50" s="21">
        <v>95</v>
      </c>
      <c r="G50" s="21">
        <v>85</v>
      </c>
      <c r="H50" s="21">
        <v>2</v>
      </c>
      <c r="I50" s="21" t="s">
        <v>153</v>
      </c>
      <c r="J50" s="35">
        <v>2</v>
      </c>
      <c r="K50" s="21">
        <v>21.5</v>
      </c>
      <c r="L50" s="21">
        <v>56</v>
      </c>
      <c r="M50" s="21">
        <v>2</v>
      </c>
      <c r="N50" s="21">
        <v>10</v>
      </c>
      <c r="O50" s="21">
        <v>6</v>
      </c>
      <c r="P50" s="21"/>
      <c r="Q50" s="21">
        <v>4</v>
      </c>
      <c r="R50" s="21">
        <v>300</v>
      </c>
      <c r="S50" s="21">
        <v>5</v>
      </c>
      <c r="T50" s="21">
        <v>70</v>
      </c>
      <c r="U50" s="21" t="s">
        <v>133</v>
      </c>
      <c r="V50" s="21" t="s">
        <v>144</v>
      </c>
      <c r="W50" s="21" t="s">
        <v>118</v>
      </c>
      <c r="X50" s="21" t="s">
        <v>126</v>
      </c>
      <c r="Y50" s="21" t="s">
        <v>125</v>
      </c>
      <c r="Z50" s="21"/>
      <c r="AA50" s="21"/>
      <c r="AB50" s="21"/>
      <c r="AC50" s="24">
        <v>83.75</v>
      </c>
      <c r="AD50" s="24">
        <v>77.740000000000009</v>
      </c>
      <c r="AE50" s="24">
        <v>50.746268656716417</v>
      </c>
      <c r="AF50" s="24">
        <v>61.25</v>
      </c>
      <c r="AG50" s="24">
        <v>49.489795918367349</v>
      </c>
      <c r="AH50" s="24">
        <v>62.062679074017673</v>
      </c>
      <c r="AI50" s="21" t="s">
        <v>127</v>
      </c>
      <c r="AJ50" s="21">
        <v>0</v>
      </c>
      <c r="AK50" s="24">
        <v>18.75</v>
      </c>
      <c r="AL50" s="24">
        <v>18.75</v>
      </c>
      <c r="AM50" s="21">
        <v>10</v>
      </c>
      <c r="AN50" s="21">
        <v>8</v>
      </c>
      <c r="AO50" s="21">
        <v>1</v>
      </c>
      <c r="AP50" s="21"/>
      <c r="AQ50" s="21">
        <v>30</v>
      </c>
    </row>
    <row r="51" spans="1:43">
      <c r="A51">
        <v>134</v>
      </c>
      <c r="B51" s="17">
        <v>50</v>
      </c>
      <c r="C51" t="s">
        <v>151</v>
      </c>
      <c r="D51">
        <v>29</v>
      </c>
      <c r="E51" t="s">
        <v>92</v>
      </c>
      <c r="F51">
        <v>70</v>
      </c>
      <c r="G51">
        <v>65</v>
      </c>
      <c r="H51">
        <v>3</v>
      </c>
      <c r="I51" t="s">
        <v>111</v>
      </c>
      <c r="J51" s="38">
        <v>2.67</v>
      </c>
      <c r="K51">
        <v>20</v>
      </c>
      <c r="L51">
        <v>49</v>
      </c>
      <c r="M51">
        <v>7</v>
      </c>
      <c r="N51">
        <v>4</v>
      </c>
      <c r="O51">
        <v>0</v>
      </c>
      <c r="Q51">
        <v>40</v>
      </c>
      <c r="S51">
        <v>4</v>
      </c>
      <c r="T51">
        <v>65</v>
      </c>
      <c r="U51" t="s">
        <v>117</v>
      </c>
      <c r="W51" t="s">
        <v>113</v>
      </c>
      <c r="X51" t="s">
        <v>114</v>
      </c>
      <c r="Y51" t="s">
        <v>115</v>
      </c>
      <c r="Z51"/>
      <c r="AA51"/>
      <c r="AB51"/>
      <c r="AC51" s="15">
        <v>35.3125</v>
      </c>
      <c r="AD51" s="15">
        <v>26.979166666666664</v>
      </c>
      <c r="AE51" s="15">
        <v>64.925373134328353</v>
      </c>
      <c r="AF51" s="15">
        <v>40</v>
      </c>
      <c r="AG51" s="15">
        <v>50.510204081632651</v>
      </c>
      <c r="AH51" s="15">
        <v>53.719992194639048</v>
      </c>
      <c r="AI51" t="s">
        <v>137</v>
      </c>
      <c r="AJ51">
        <v>2</v>
      </c>
      <c r="AK51" s="15">
        <v>18.75</v>
      </c>
      <c r="AL51" s="15">
        <v>37.5</v>
      </c>
      <c r="AM51">
        <v>9</v>
      </c>
      <c r="AN51">
        <v>4</v>
      </c>
      <c r="AO51">
        <v>5</v>
      </c>
      <c r="AQ51">
        <v>15</v>
      </c>
    </row>
    <row r="52" spans="1:43">
      <c r="A52">
        <v>135</v>
      </c>
      <c r="B52" s="17">
        <v>51</v>
      </c>
      <c r="C52" t="s">
        <v>151</v>
      </c>
      <c r="D52">
        <v>25</v>
      </c>
      <c r="E52" t="s">
        <v>92</v>
      </c>
      <c r="F52">
        <v>75</v>
      </c>
      <c r="G52">
        <v>80</v>
      </c>
      <c r="H52">
        <v>4</v>
      </c>
      <c r="I52" t="s">
        <v>130</v>
      </c>
      <c r="J52" s="38">
        <v>2.33</v>
      </c>
      <c r="K52">
        <v>15</v>
      </c>
      <c r="L52">
        <v>40</v>
      </c>
      <c r="M52">
        <v>5</v>
      </c>
      <c r="N52">
        <v>8</v>
      </c>
      <c r="O52">
        <v>1</v>
      </c>
      <c r="Q52">
        <v>0</v>
      </c>
      <c r="R52">
        <v>400</v>
      </c>
      <c r="S52">
        <v>6</v>
      </c>
      <c r="T52">
        <v>100</v>
      </c>
      <c r="U52" t="s">
        <v>117</v>
      </c>
      <c r="W52" t="s">
        <v>118</v>
      </c>
      <c r="X52" t="s">
        <v>128</v>
      </c>
      <c r="Y52" t="s">
        <v>125</v>
      </c>
      <c r="Z52"/>
      <c r="AA52"/>
      <c r="AB52"/>
      <c r="AC52" s="15">
        <v>50</v>
      </c>
      <c r="AD52" s="15">
        <v>11.565416666666668</v>
      </c>
      <c r="AE52" s="15">
        <v>38.805970149253731</v>
      </c>
      <c r="AF52" s="15">
        <v>52.5</v>
      </c>
      <c r="AG52" s="15">
        <v>38.265306122448983</v>
      </c>
      <c r="AH52" s="15">
        <v>40.53833735912275</v>
      </c>
      <c r="AI52" t="s">
        <v>139</v>
      </c>
      <c r="AJ52">
        <v>8</v>
      </c>
      <c r="AK52" s="15">
        <v>18.75</v>
      </c>
      <c r="AL52" s="15">
        <v>37.5</v>
      </c>
      <c r="AM52">
        <v>10</v>
      </c>
      <c r="AN52">
        <v>4</v>
      </c>
    </row>
    <row r="53" spans="1:43">
      <c r="A53">
        <v>136</v>
      </c>
      <c r="B53" s="17">
        <v>52</v>
      </c>
      <c r="C53" t="s">
        <v>151</v>
      </c>
      <c r="D53">
        <v>27</v>
      </c>
      <c r="E53" t="s">
        <v>92</v>
      </c>
      <c r="F53">
        <v>75</v>
      </c>
      <c r="G53">
        <v>93</v>
      </c>
      <c r="H53">
        <v>2</v>
      </c>
      <c r="I53" t="s">
        <v>111</v>
      </c>
      <c r="J53" s="38">
        <v>2.67</v>
      </c>
      <c r="K53">
        <v>16</v>
      </c>
      <c r="L53">
        <v>50</v>
      </c>
      <c r="M53">
        <v>16</v>
      </c>
      <c r="N53">
        <v>5</v>
      </c>
      <c r="O53">
        <v>0</v>
      </c>
      <c r="Q53">
        <v>40</v>
      </c>
      <c r="S53">
        <v>5</v>
      </c>
      <c r="T53">
        <v>80</v>
      </c>
      <c r="U53" t="s">
        <v>117</v>
      </c>
      <c r="W53" t="s">
        <v>118</v>
      </c>
      <c r="X53" t="s">
        <v>119</v>
      </c>
      <c r="Y53" t="s">
        <v>125</v>
      </c>
      <c r="Z53"/>
      <c r="AA53"/>
      <c r="AB53"/>
      <c r="AC53" s="15">
        <v>97.5</v>
      </c>
      <c r="AD53" s="15">
        <v>61.389166666666661</v>
      </c>
      <c r="AE53" s="15">
        <v>92.537313432835816</v>
      </c>
      <c r="AF53" s="15">
        <v>66.25</v>
      </c>
      <c r="AG53" s="15">
        <v>54.591836734693878</v>
      </c>
      <c r="AH53" s="15">
        <v>71.23734803533354</v>
      </c>
      <c r="AI53" t="s">
        <v>111</v>
      </c>
      <c r="AJ53">
        <v>1</v>
      </c>
      <c r="AK53" s="15">
        <v>25</v>
      </c>
      <c r="AL53" s="15">
        <v>43.75</v>
      </c>
      <c r="AM53">
        <v>15</v>
      </c>
      <c r="AN53">
        <v>4</v>
      </c>
      <c r="AO53">
        <v>5</v>
      </c>
      <c r="AQ53">
        <v>12</v>
      </c>
    </row>
    <row r="54" spans="1:43">
      <c r="A54">
        <v>137</v>
      </c>
      <c r="B54" s="17">
        <v>53</v>
      </c>
      <c r="C54" t="s">
        <v>151</v>
      </c>
      <c r="D54">
        <v>35</v>
      </c>
      <c r="E54" t="s">
        <v>121</v>
      </c>
      <c r="F54">
        <v>85</v>
      </c>
      <c r="G54">
        <v>75</v>
      </c>
      <c r="H54">
        <v>3</v>
      </c>
      <c r="I54" t="s">
        <v>142</v>
      </c>
      <c r="J54" s="38">
        <v>3</v>
      </c>
      <c r="K54">
        <v>20</v>
      </c>
      <c r="L54">
        <v>56</v>
      </c>
      <c r="M54">
        <v>4</v>
      </c>
      <c r="N54">
        <v>10</v>
      </c>
      <c r="O54">
        <v>0</v>
      </c>
      <c r="Q54">
        <v>0</v>
      </c>
      <c r="S54">
        <v>4</v>
      </c>
      <c r="T54">
        <v>80</v>
      </c>
      <c r="U54" t="s">
        <v>117</v>
      </c>
      <c r="W54" t="s">
        <v>118</v>
      </c>
      <c r="X54" t="s">
        <v>114</v>
      </c>
      <c r="Y54" t="s">
        <v>120</v>
      </c>
      <c r="Z54"/>
      <c r="AA54"/>
      <c r="AB54"/>
      <c r="AC54" s="15">
        <v>72.916666666666671</v>
      </c>
      <c r="AD54" s="15">
        <v>95.164166666666674</v>
      </c>
      <c r="AE54" s="15">
        <v>83.571428571428584</v>
      </c>
      <c r="AF54" s="15">
        <v>76.25</v>
      </c>
      <c r="AG54" s="15">
        <v>77.5</v>
      </c>
      <c r="AH54" s="15">
        <v>79.638747619047621</v>
      </c>
      <c r="AI54" t="s">
        <v>136</v>
      </c>
      <c r="AJ54">
        <v>0</v>
      </c>
      <c r="AK54" s="15">
        <v>31.25</v>
      </c>
      <c r="AL54" s="15">
        <v>75</v>
      </c>
      <c r="AM54">
        <v>35</v>
      </c>
      <c r="AN54">
        <v>15</v>
      </c>
      <c r="AO54">
        <v>1</v>
      </c>
      <c r="AQ54">
        <v>20</v>
      </c>
    </row>
    <row r="55" spans="1:43">
      <c r="A55" s="21">
        <v>138</v>
      </c>
      <c r="B55" s="17">
        <v>54</v>
      </c>
      <c r="C55" s="21" t="s">
        <v>151</v>
      </c>
      <c r="D55" s="21">
        <v>25</v>
      </c>
      <c r="E55" s="21" t="s">
        <v>92</v>
      </c>
      <c r="F55" s="21">
        <v>80</v>
      </c>
      <c r="G55" s="21">
        <v>80</v>
      </c>
      <c r="H55" s="21">
        <v>1</v>
      </c>
      <c r="I55" s="21" t="s">
        <v>142</v>
      </c>
      <c r="J55" s="35">
        <v>3</v>
      </c>
      <c r="K55" s="21">
        <v>19</v>
      </c>
      <c r="L55" s="21">
        <v>50</v>
      </c>
      <c r="M55" s="21">
        <v>4</v>
      </c>
      <c r="N55" s="21">
        <v>4</v>
      </c>
      <c r="O55" s="21">
        <v>1</v>
      </c>
      <c r="P55" s="21"/>
      <c r="Q55" s="21">
        <v>50</v>
      </c>
      <c r="R55" s="21">
        <v>300</v>
      </c>
      <c r="S55" s="21">
        <v>5</v>
      </c>
      <c r="T55" s="21">
        <v>50</v>
      </c>
      <c r="U55" s="21" t="s">
        <v>133</v>
      </c>
      <c r="V55" s="21" t="s">
        <v>152</v>
      </c>
      <c r="W55" s="21" t="s">
        <v>118</v>
      </c>
      <c r="X55" s="21" t="s">
        <v>124</v>
      </c>
      <c r="Y55" s="21" t="s">
        <v>115</v>
      </c>
      <c r="Z55" s="21"/>
      <c r="AA55" s="21"/>
      <c r="AB55" s="21"/>
      <c r="AC55" s="24"/>
      <c r="AD55" s="24"/>
      <c r="AE55" s="24"/>
      <c r="AF55" s="24"/>
      <c r="AG55" s="24"/>
      <c r="AH55" s="24"/>
      <c r="AI55" s="21" t="s">
        <v>116</v>
      </c>
      <c r="AJ55" s="21"/>
      <c r="AK55" s="24">
        <v>50</v>
      </c>
      <c r="AL55" s="24"/>
      <c r="AM55" s="21"/>
      <c r="AN55" s="21"/>
      <c r="AO55" s="21">
        <v>2</v>
      </c>
      <c r="AP55" s="21"/>
      <c r="AQ55" s="21">
        <v>48</v>
      </c>
    </row>
    <row r="56" spans="1:43">
      <c r="A56">
        <v>139</v>
      </c>
      <c r="B56" s="17">
        <v>55</v>
      </c>
      <c r="C56" t="s">
        <v>151</v>
      </c>
      <c r="D56">
        <v>20</v>
      </c>
      <c r="E56" t="s">
        <v>92</v>
      </c>
      <c r="F56">
        <v>78</v>
      </c>
      <c r="G56">
        <v>85</v>
      </c>
      <c r="H56">
        <v>4</v>
      </c>
      <c r="I56" t="s">
        <v>130</v>
      </c>
      <c r="J56" s="38">
        <v>2.33</v>
      </c>
      <c r="K56">
        <v>12</v>
      </c>
      <c r="L56">
        <v>68</v>
      </c>
      <c r="M56">
        <v>3</v>
      </c>
      <c r="N56">
        <v>12</v>
      </c>
      <c r="O56">
        <v>10</v>
      </c>
      <c r="Q56">
        <v>18</v>
      </c>
      <c r="R56">
        <v>750</v>
      </c>
      <c r="S56">
        <v>2</v>
      </c>
      <c r="T56">
        <v>28</v>
      </c>
      <c r="U56" t="s">
        <v>112</v>
      </c>
      <c r="W56" t="s">
        <v>135</v>
      </c>
      <c r="X56" t="s">
        <v>114</v>
      </c>
      <c r="Y56" t="s">
        <v>115</v>
      </c>
      <c r="Z56"/>
      <c r="AA56"/>
      <c r="AB56"/>
      <c r="AC56" s="15"/>
      <c r="AD56" s="15"/>
      <c r="AF56" s="15"/>
      <c r="AG56" s="15"/>
      <c r="AH56" s="15"/>
      <c r="AI56" t="s">
        <v>116</v>
      </c>
      <c r="AK56" s="15">
        <v>25</v>
      </c>
      <c r="AL56" s="15">
        <v>50</v>
      </c>
      <c r="AO56">
        <v>5</v>
      </c>
      <c r="AQ56">
        <v>8</v>
      </c>
    </row>
    <row r="57" spans="1:43">
      <c r="A57">
        <v>140</v>
      </c>
      <c r="B57" s="17">
        <v>56</v>
      </c>
      <c r="C57" t="s">
        <v>151</v>
      </c>
      <c r="D57">
        <v>25</v>
      </c>
      <c r="E57" t="s">
        <v>92</v>
      </c>
      <c r="F57">
        <v>75</v>
      </c>
      <c r="G57">
        <v>68</v>
      </c>
      <c r="H57">
        <v>4</v>
      </c>
      <c r="I57" t="s">
        <v>142</v>
      </c>
      <c r="J57" s="38">
        <v>3</v>
      </c>
      <c r="K57">
        <v>28</v>
      </c>
      <c r="L57">
        <v>50</v>
      </c>
      <c r="M57">
        <v>10</v>
      </c>
      <c r="N57">
        <v>10</v>
      </c>
      <c r="O57">
        <v>5</v>
      </c>
      <c r="Q57">
        <v>16</v>
      </c>
      <c r="R57">
        <v>1300</v>
      </c>
      <c r="S57">
        <v>4</v>
      </c>
      <c r="T57">
        <v>80</v>
      </c>
      <c r="U57" t="s">
        <v>117</v>
      </c>
      <c r="W57" t="s">
        <v>113</v>
      </c>
      <c r="X57" t="s">
        <v>114</v>
      </c>
      <c r="Y57" t="s">
        <v>125</v>
      </c>
      <c r="Z57"/>
      <c r="AA57"/>
      <c r="AB57"/>
      <c r="AC57" s="15">
        <v>69.583333333333343</v>
      </c>
      <c r="AD57" s="15">
        <v>68.868333333333339</v>
      </c>
      <c r="AE57" s="15">
        <v>70</v>
      </c>
      <c r="AF57" s="15">
        <v>65</v>
      </c>
      <c r="AG57" s="15">
        <v>51.5</v>
      </c>
      <c r="AH57" s="15">
        <v>63.218366666666668</v>
      </c>
      <c r="AI57" t="s">
        <v>127</v>
      </c>
      <c r="AJ57">
        <v>4</v>
      </c>
      <c r="AK57" s="15">
        <v>56.25</v>
      </c>
      <c r="AL57" s="15">
        <v>75</v>
      </c>
      <c r="AM57">
        <v>35</v>
      </c>
      <c r="AN57">
        <v>8</v>
      </c>
    </row>
    <row r="58" spans="1:43">
      <c r="A58">
        <v>141</v>
      </c>
      <c r="B58" s="17">
        <v>57</v>
      </c>
      <c r="C58" t="s">
        <v>151</v>
      </c>
      <c r="D58">
        <v>24</v>
      </c>
      <c r="E58" t="s">
        <v>92</v>
      </c>
      <c r="F58">
        <v>78</v>
      </c>
      <c r="G58">
        <v>65</v>
      </c>
      <c r="H58">
        <v>4</v>
      </c>
      <c r="I58" t="s">
        <v>111</v>
      </c>
      <c r="J58" s="38">
        <v>2.67</v>
      </c>
      <c r="K58">
        <v>35</v>
      </c>
      <c r="L58">
        <v>44</v>
      </c>
      <c r="M58">
        <v>3</v>
      </c>
      <c r="N58">
        <v>20</v>
      </c>
      <c r="O58">
        <v>0</v>
      </c>
      <c r="Q58">
        <v>12</v>
      </c>
      <c r="R58">
        <v>340</v>
      </c>
      <c r="S58">
        <v>4</v>
      </c>
      <c r="T58">
        <v>70</v>
      </c>
      <c r="U58" t="s">
        <v>117</v>
      </c>
      <c r="W58" t="s">
        <v>129</v>
      </c>
      <c r="X58" t="s">
        <v>119</v>
      </c>
      <c r="Y58" t="s">
        <v>125</v>
      </c>
      <c r="Z58"/>
      <c r="AA58"/>
      <c r="AB58"/>
      <c r="AC58" s="15">
        <v>48.125</v>
      </c>
      <c r="AD58" s="15">
        <v>54.746666666666663</v>
      </c>
      <c r="AE58" s="15">
        <v>79.104477611940297</v>
      </c>
      <c r="AF58" s="15">
        <v>50</v>
      </c>
      <c r="AG58" s="15">
        <v>69.387755102040813</v>
      </c>
      <c r="AH58" s="15">
        <v>69.757848172403286</v>
      </c>
      <c r="AI58" t="s">
        <v>111</v>
      </c>
      <c r="AJ58">
        <v>0</v>
      </c>
      <c r="AK58" s="15">
        <v>43.75</v>
      </c>
      <c r="AL58" s="15">
        <v>50</v>
      </c>
      <c r="AM58">
        <v>6</v>
      </c>
      <c r="AN58">
        <v>2</v>
      </c>
      <c r="AO58">
        <v>2</v>
      </c>
      <c r="AQ58">
        <v>24</v>
      </c>
    </row>
    <row r="59" spans="1:43">
      <c r="A59">
        <v>144</v>
      </c>
      <c r="B59" s="17">
        <v>58</v>
      </c>
      <c r="C59" t="s">
        <v>151</v>
      </c>
      <c r="D59">
        <v>23</v>
      </c>
      <c r="E59" t="s">
        <v>92</v>
      </c>
      <c r="F59">
        <v>80</v>
      </c>
      <c r="G59">
        <v>80</v>
      </c>
      <c r="H59">
        <v>3</v>
      </c>
      <c r="I59" t="s">
        <v>136</v>
      </c>
      <c r="J59" s="38">
        <v>3.33</v>
      </c>
      <c r="L59">
        <v>50</v>
      </c>
      <c r="M59">
        <v>10</v>
      </c>
      <c r="N59">
        <v>3</v>
      </c>
      <c r="O59">
        <v>0</v>
      </c>
      <c r="Q59">
        <v>0</v>
      </c>
      <c r="S59">
        <v>6</v>
      </c>
      <c r="T59">
        <v>0</v>
      </c>
      <c r="U59" t="s">
        <v>117</v>
      </c>
      <c r="W59" t="s">
        <v>135</v>
      </c>
      <c r="X59" t="s">
        <v>114</v>
      </c>
      <c r="Y59" t="s">
        <v>115</v>
      </c>
      <c r="Z59"/>
      <c r="AA59"/>
      <c r="AB59"/>
      <c r="AC59" s="15">
        <v>78.75</v>
      </c>
      <c r="AD59" s="15">
        <v>89.305833333333325</v>
      </c>
      <c r="AE59" s="15">
        <v>76.865671641791039</v>
      </c>
      <c r="AF59" s="15">
        <v>96.25</v>
      </c>
      <c r="AG59" s="15">
        <v>82.653061224489804</v>
      </c>
      <c r="AH59" s="15">
        <v>86.717469113615593</v>
      </c>
      <c r="AI59" t="s">
        <v>145</v>
      </c>
      <c r="AJ59">
        <v>0</v>
      </c>
      <c r="AK59" s="15">
        <v>50</v>
      </c>
      <c r="AL59" s="15">
        <v>50</v>
      </c>
      <c r="AM59">
        <v>4</v>
      </c>
      <c r="AN59">
        <v>3</v>
      </c>
      <c r="AO59">
        <v>1</v>
      </c>
      <c r="AQ59">
        <v>48</v>
      </c>
    </row>
    <row r="60" spans="1:43">
      <c r="A60">
        <v>145</v>
      </c>
      <c r="B60" s="17">
        <v>59</v>
      </c>
      <c r="C60" t="s">
        <v>151</v>
      </c>
      <c r="D60">
        <v>23</v>
      </c>
      <c r="E60" t="s">
        <v>121</v>
      </c>
      <c r="F60">
        <v>80</v>
      </c>
      <c r="G60">
        <v>75</v>
      </c>
      <c r="H60">
        <v>5</v>
      </c>
      <c r="I60" t="s">
        <v>111</v>
      </c>
      <c r="J60" s="38">
        <v>2.67</v>
      </c>
      <c r="K60">
        <v>11</v>
      </c>
      <c r="L60">
        <v>56</v>
      </c>
      <c r="M60">
        <v>2</v>
      </c>
      <c r="N60">
        <v>7</v>
      </c>
      <c r="O60">
        <v>1</v>
      </c>
      <c r="Q60">
        <v>15</v>
      </c>
      <c r="R60">
        <v>60</v>
      </c>
      <c r="S60">
        <v>5</v>
      </c>
      <c r="T60">
        <v>28</v>
      </c>
      <c r="U60" t="s">
        <v>112</v>
      </c>
      <c r="W60" t="s">
        <v>118</v>
      </c>
      <c r="X60" t="s">
        <v>114</v>
      </c>
      <c r="Y60" t="s">
        <v>115</v>
      </c>
      <c r="Z60"/>
      <c r="AA60"/>
      <c r="AB60"/>
      <c r="AC60" s="15">
        <v>34.583333333333336</v>
      </c>
      <c r="AD60" s="15">
        <v>97.813333333333318</v>
      </c>
      <c r="AE60" s="15">
        <v>60.000000000000007</v>
      </c>
      <c r="AF60" s="15">
        <v>37.5</v>
      </c>
      <c r="AG60" s="15">
        <v>56.5</v>
      </c>
      <c r="AH60" s="15">
        <v>65.466766666666672</v>
      </c>
      <c r="AI60" t="s">
        <v>130</v>
      </c>
      <c r="AK60" s="15">
        <v>18.75</v>
      </c>
      <c r="AL60" s="15">
        <v>37.5</v>
      </c>
      <c r="AM60">
        <v>8</v>
      </c>
      <c r="AN60">
        <v>8</v>
      </c>
      <c r="AO60">
        <v>2</v>
      </c>
      <c r="AQ60">
        <v>12</v>
      </c>
    </row>
    <row r="61" spans="1:43">
      <c r="A61">
        <v>146</v>
      </c>
      <c r="B61" s="17">
        <v>60</v>
      </c>
      <c r="C61" t="s">
        <v>151</v>
      </c>
      <c r="D61">
        <v>23</v>
      </c>
      <c r="E61" t="s">
        <v>121</v>
      </c>
      <c r="F61">
        <v>80</v>
      </c>
      <c r="G61">
        <v>80</v>
      </c>
      <c r="H61">
        <v>3</v>
      </c>
      <c r="I61" t="s">
        <v>142</v>
      </c>
      <c r="J61" s="38">
        <v>3</v>
      </c>
      <c r="K61">
        <v>22.45</v>
      </c>
      <c r="L61">
        <v>56</v>
      </c>
      <c r="M61">
        <v>5</v>
      </c>
      <c r="N61">
        <v>3</v>
      </c>
      <c r="O61">
        <v>1</v>
      </c>
      <c r="Q61">
        <v>40</v>
      </c>
      <c r="R61">
        <v>350</v>
      </c>
      <c r="S61">
        <v>4</v>
      </c>
      <c r="T61">
        <v>100</v>
      </c>
      <c r="U61" t="s">
        <v>117</v>
      </c>
      <c r="W61" t="s">
        <v>129</v>
      </c>
      <c r="X61" t="s">
        <v>126</v>
      </c>
      <c r="Y61" t="s">
        <v>115</v>
      </c>
      <c r="Z61"/>
      <c r="AA61"/>
      <c r="AB61"/>
      <c r="AC61" s="15">
        <v>82.5</v>
      </c>
      <c r="AD61" s="15">
        <v>59.101666666666667</v>
      </c>
      <c r="AE61" s="15">
        <v>83.582089552238799</v>
      </c>
      <c r="AF61" s="15">
        <v>81.25</v>
      </c>
      <c r="AG61" s="15">
        <v>74</v>
      </c>
      <c r="AH61" s="15">
        <v>79.542013432835816</v>
      </c>
      <c r="AI61" t="s">
        <v>136</v>
      </c>
      <c r="AJ61">
        <v>3</v>
      </c>
      <c r="AK61" s="15">
        <v>31.25</v>
      </c>
      <c r="AL61" s="15">
        <v>56.25</v>
      </c>
      <c r="AM61">
        <v>6</v>
      </c>
      <c r="AN61">
        <v>2.5</v>
      </c>
      <c r="AO61">
        <v>1</v>
      </c>
      <c r="AQ61">
        <v>12</v>
      </c>
    </row>
    <row r="62" spans="1:43">
      <c r="A62" s="21">
        <v>148</v>
      </c>
      <c r="B62" s="17">
        <v>61</v>
      </c>
      <c r="C62" s="21" t="s">
        <v>151</v>
      </c>
      <c r="D62" s="21">
        <v>23</v>
      </c>
      <c r="E62" s="21" t="s">
        <v>92</v>
      </c>
      <c r="F62" s="21">
        <v>86</v>
      </c>
      <c r="G62" s="21">
        <v>91</v>
      </c>
      <c r="H62" s="21">
        <v>4</v>
      </c>
      <c r="I62" s="21" t="s">
        <v>111</v>
      </c>
      <c r="J62" s="35">
        <v>2.67</v>
      </c>
      <c r="K62" s="21">
        <v>50</v>
      </c>
      <c r="L62" s="21">
        <v>42</v>
      </c>
      <c r="M62" s="21">
        <v>0</v>
      </c>
      <c r="N62" s="21">
        <v>8</v>
      </c>
      <c r="O62" s="21">
        <v>0</v>
      </c>
      <c r="P62" s="21"/>
      <c r="Q62" s="21">
        <v>0</v>
      </c>
      <c r="R62" s="21">
        <v>600</v>
      </c>
      <c r="S62" s="21">
        <v>5</v>
      </c>
      <c r="T62" s="21">
        <v>60</v>
      </c>
      <c r="U62" s="21" t="s">
        <v>133</v>
      </c>
      <c r="V62" s="21" t="s">
        <v>154</v>
      </c>
      <c r="W62" s="21" t="s">
        <v>135</v>
      </c>
      <c r="X62" s="21" t="s">
        <v>126</v>
      </c>
      <c r="Y62" s="21" t="s">
        <v>125</v>
      </c>
      <c r="Z62" s="21"/>
      <c r="AA62" s="21"/>
      <c r="AB62" s="21"/>
      <c r="AC62" s="24">
        <v>73.75</v>
      </c>
      <c r="AD62" s="24">
        <v>79.285000000000011</v>
      </c>
      <c r="AE62" s="24">
        <v>77.857142857142861</v>
      </c>
      <c r="AF62" s="24">
        <v>81.25</v>
      </c>
      <c r="AG62" s="24">
        <v>59</v>
      </c>
      <c r="AH62" s="24">
        <v>73.042771428571427</v>
      </c>
      <c r="AI62" s="21" t="s">
        <v>111</v>
      </c>
      <c r="AJ62" s="21">
        <v>1</v>
      </c>
      <c r="AK62" s="24">
        <v>31.25</v>
      </c>
      <c r="AL62" s="24">
        <v>43.75</v>
      </c>
      <c r="AM62" s="21">
        <v>10</v>
      </c>
      <c r="AN62" s="21">
        <v>4</v>
      </c>
      <c r="AO62" s="21">
        <v>1</v>
      </c>
      <c r="AP62" s="21"/>
      <c r="AQ62" s="21">
        <v>8</v>
      </c>
    </row>
    <row r="63" spans="1:43">
      <c r="A63">
        <v>149</v>
      </c>
      <c r="B63" s="17">
        <v>62</v>
      </c>
      <c r="C63" t="s">
        <v>151</v>
      </c>
      <c r="D63">
        <v>22</v>
      </c>
      <c r="E63" t="s">
        <v>92</v>
      </c>
      <c r="F63">
        <v>85</v>
      </c>
      <c r="G63">
        <v>80</v>
      </c>
      <c r="H63">
        <v>4</v>
      </c>
      <c r="I63" t="s">
        <v>142</v>
      </c>
      <c r="J63" s="38">
        <v>3</v>
      </c>
      <c r="K63">
        <v>18</v>
      </c>
      <c r="L63">
        <v>49</v>
      </c>
      <c r="M63">
        <v>7</v>
      </c>
      <c r="N63">
        <v>4</v>
      </c>
      <c r="O63">
        <v>0</v>
      </c>
      <c r="Q63">
        <v>0</v>
      </c>
      <c r="R63">
        <v>500</v>
      </c>
      <c r="S63">
        <v>5</v>
      </c>
      <c r="T63">
        <v>85</v>
      </c>
      <c r="U63" t="s">
        <v>117</v>
      </c>
      <c r="W63" t="s">
        <v>135</v>
      </c>
      <c r="X63" t="s">
        <v>41</v>
      </c>
      <c r="Y63" t="s">
        <v>125</v>
      </c>
      <c r="Z63"/>
      <c r="AA63"/>
      <c r="AB63"/>
      <c r="AC63" s="15">
        <v>116.66666666666669</v>
      </c>
      <c r="AD63" s="15">
        <v>91.805833333333325</v>
      </c>
      <c r="AE63" s="15">
        <v>89.285714285714292</v>
      </c>
      <c r="AF63" s="15">
        <v>77.5</v>
      </c>
      <c r="AG63" s="15">
        <v>72</v>
      </c>
      <c r="AH63" s="15">
        <v>84.592890476190476</v>
      </c>
      <c r="AI63" t="s">
        <v>145</v>
      </c>
      <c r="AJ63">
        <v>1</v>
      </c>
      <c r="AK63" s="15">
        <v>37.5</v>
      </c>
      <c r="AL63" s="15">
        <v>62.5</v>
      </c>
      <c r="AM63">
        <v>8</v>
      </c>
      <c r="AN63">
        <v>5</v>
      </c>
      <c r="AO63">
        <v>1</v>
      </c>
      <c r="AQ63">
        <v>24</v>
      </c>
    </row>
    <row r="64" spans="1:43">
      <c r="A64">
        <v>150</v>
      </c>
      <c r="B64" s="17">
        <v>63</v>
      </c>
      <c r="C64" t="s">
        <v>151</v>
      </c>
      <c r="D64">
        <v>23</v>
      </c>
      <c r="E64" t="s">
        <v>92</v>
      </c>
      <c r="F64">
        <v>90</v>
      </c>
      <c r="G64">
        <v>75</v>
      </c>
      <c r="H64">
        <v>4</v>
      </c>
      <c r="I64" t="s">
        <v>142</v>
      </c>
      <c r="J64" s="38">
        <v>3</v>
      </c>
      <c r="K64">
        <v>10</v>
      </c>
      <c r="L64">
        <v>56</v>
      </c>
      <c r="M64">
        <v>2</v>
      </c>
      <c r="N64">
        <v>4</v>
      </c>
      <c r="O64">
        <v>0</v>
      </c>
      <c r="Q64">
        <v>0</v>
      </c>
      <c r="R64">
        <v>50</v>
      </c>
      <c r="S64">
        <v>5</v>
      </c>
      <c r="T64">
        <v>0</v>
      </c>
      <c r="U64" t="s">
        <v>112</v>
      </c>
      <c r="W64" t="s">
        <v>129</v>
      </c>
      <c r="X64" t="s">
        <v>114</v>
      </c>
      <c r="Y64" t="s">
        <v>115</v>
      </c>
      <c r="Z64"/>
      <c r="AA64"/>
      <c r="AB64"/>
      <c r="AC64" s="15"/>
      <c r="AD64" s="15"/>
      <c r="AF64" s="15"/>
      <c r="AG64" s="15"/>
      <c r="AH64" s="15"/>
      <c r="AI64" t="s">
        <v>116</v>
      </c>
      <c r="AK64" s="15">
        <v>0</v>
      </c>
      <c r="AL64" s="15"/>
      <c r="AO64">
        <v>1</v>
      </c>
      <c r="AQ64">
        <v>12</v>
      </c>
    </row>
    <row r="65" spans="1:43">
      <c r="A65">
        <v>151</v>
      </c>
      <c r="B65" s="17">
        <v>64</v>
      </c>
      <c r="C65" t="s">
        <v>151</v>
      </c>
      <c r="D65">
        <v>22</v>
      </c>
      <c r="E65" t="s">
        <v>92</v>
      </c>
      <c r="F65">
        <v>80</v>
      </c>
      <c r="G65">
        <v>60</v>
      </c>
      <c r="H65">
        <v>4</v>
      </c>
      <c r="I65" t="s">
        <v>155</v>
      </c>
      <c r="J65" s="38">
        <v>1.67</v>
      </c>
      <c r="K65">
        <v>10.25</v>
      </c>
      <c r="L65">
        <v>60</v>
      </c>
      <c r="M65">
        <v>20</v>
      </c>
      <c r="N65">
        <v>40</v>
      </c>
      <c r="O65">
        <v>10</v>
      </c>
      <c r="Q65">
        <v>0</v>
      </c>
      <c r="R65">
        <v>400</v>
      </c>
      <c r="S65">
        <v>4</v>
      </c>
      <c r="T65">
        <v>45</v>
      </c>
      <c r="U65" t="s">
        <v>117</v>
      </c>
      <c r="W65" t="s">
        <v>135</v>
      </c>
      <c r="X65" t="s">
        <v>114</v>
      </c>
      <c r="Y65" t="s">
        <v>125</v>
      </c>
      <c r="Z65"/>
      <c r="AA65"/>
      <c r="AB65"/>
      <c r="AC65" s="15"/>
      <c r="AD65" s="15"/>
      <c r="AF65" s="15"/>
      <c r="AG65" s="15"/>
      <c r="AH65" s="15"/>
      <c r="AI65" t="s">
        <v>116</v>
      </c>
      <c r="AK65" s="15"/>
      <c r="AL65" s="15"/>
      <c r="AO65">
        <v>2</v>
      </c>
      <c r="AQ65">
        <v>12</v>
      </c>
    </row>
    <row r="66" spans="1:43">
      <c r="A66" s="21">
        <v>153</v>
      </c>
      <c r="B66" s="17">
        <v>65</v>
      </c>
      <c r="C66" s="21" t="s">
        <v>151</v>
      </c>
      <c r="D66" s="21">
        <v>21</v>
      </c>
      <c r="E66" s="21" t="s">
        <v>121</v>
      </c>
      <c r="F66" s="21">
        <v>86</v>
      </c>
      <c r="G66" s="21">
        <v>86</v>
      </c>
      <c r="H66" s="21">
        <v>3</v>
      </c>
      <c r="I66" s="21" t="s">
        <v>145</v>
      </c>
      <c r="J66" s="35">
        <v>3.67</v>
      </c>
      <c r="K66" s="21"/>
      <c r="L66" s="21">
        <v>45</v>
      </c>
      <c r="M66" s="21">
        <v>10</v>
      </c>
      <c r="N66" s="21">
        <v>8</v>
      </c>
      <c r="O66" s="21">
        <v>0</v>
      </c>
      <c r="P66" s="21"/>
      <c r="Q66" s="21">
        <v>45</v>
      </c>
      <c r="R66" s="21">
        <v>100</v>
      </c>
      <c r="S66" s="21">
        <v>4</v>
      </c>
      <c r="T66" s="21">
        <v>200</v>
      </c>
      <c r="U66" s="21" t="s">
        <v>133</v>
      </c>
      <c r="V66" s="21" t="s">
        <v>156</v>
      </c>
      <c r="W66" s="21" t="s">
        <v>134</v>
      </c>
      <c r="X66" s="21" t="s">
        <v>119</v>
      </c>
      <c r="Y66" s="21" t="s">
        <v>115</v>
      </c>
      <c r="Z66" s="21"/>
      <c r="AA66" s="21"/>
      <c r="AB66" s="21"/>
      <c r="AC66" s="24">
        <v>68.125</v>
      </c>
      <c r="AD66" s="24">
        <v>69.25</v>
      </c>
      <c r="AE66" s="24">
        <v>79.104477611940297</v>
      </c>
      <c r="AF66" s="24">
        <v>60</v>
      </c>
      <c r="AG66" s="24">
        <v>54.591836734693878</v>
      </c>
      <c r="AH66" s="24">
        <v>65.859472662199209</v>
      </c>
      <c r="AI66" s="21" t="s">
        <v>130</v>
      </c>
      <c r="AJ66" s="21">
        <v>1</v>
      </c>
      <c r="AK66" s="24">
        <v>25</v>
      </c>
      <c r="AL66" s="24">
        <v>43.75</v>
      </c>
      <c r="AM66" s="21">
        <v>3</v>
      </c>
      <c r="AN66" s="21">
        <v>1</v>
      </c>
      <c r="AO66" s="21">
        <v>6</v>
      </c>
      <c r="AP66" s="21" t="s">
        <v>138</v>
      </c>
      <c r="AQ66" s="21">
        <v>6</v>
      </c>
    </row>
    <row r="67" spans="1:43">
      <c r="A67" s="21">
        <v>154</v>
      </c>
      <c r="B67" s="17">
        <v>66</v>
      </c>
      <c r="C67" s="21" t="s">
        <v>151</v>
      </c>
      <c r="D67" s="21">
        <v>24</v>
      </c>
      <c r="E67" s="21" t="s">
        <v>92</v>
      </c>
      <c r="F67" s="21">
        <v>70</v>
      </c>
      <c r="G67" s="21">
        <v>85</v>
      </c>
      <c r="H67" s="21">
        <v>3</v>
      </c>
      <c r="I67" s="21" t="s">
        <v>142</v>
      </c>
      <c r="J67" s="35">
        <v>3</v>
      </c>
      <c r="K67" s="21">
        <v>12</v>
      </c>
      <c r="L67" s="21">
        <v>50</v>
      </c>
      <c r="M67" s="21">
        <v>1</v>
      </c>
      <c r="N67" s="21">
        <v>3</v>
      </c>
      <c r="O67" s="21">
        <v>0</v>
      </c>
      <c r="P67" s="21"/>
      <c r="Q67" s="21">
        <v>17</v>
      </c>
      <c r="R67" s="21">
        <v>300</v>
      </c>
      <c r="S67" s="21">
        <v>3</v>
      </c>
      <c r="T67" s="21">
        <v>50</v>
      </c>
      <c r="U67" s="21" t="s">
        <v>133</v>
      </c>
      <c r="V67" s="21" t="s">
        <v>157</v>
      </c>
      <c r="W67" s="21" t="s">
        <v>118</v>
      </c>
      <c r="X67" s="21" t="s">
        <v>124</v>
      </c>
      <c r="Y67" s="21" t="s">
        <v>125</v>
      </c>
      <c r="Z67" s="21"/>
      <c r="AA67" s="21"/>
      <c r="AB67" s="21"/>
      <c r="AC67" s="24">
        <v>75.625</v>
      </c>
      <c r="AD67" s="24">
        <v>54.336666666666666</v>
      </c>
      <c r="AE67" s="24">
        <v>83.582089552238799</v>
      </c>
      <c r="AF67" s="24">
        <v>106.25</v>
      </c>
      <c r="AG67" s="24">
        <v>72.448979591836732</v>
      </c>
      <c r="AH67" s="24">
        <v>81.811157310386847</v>
      </c>
      <c r="AI67" s="21" t="s">
        <v>136</v>
      </c>
      <c r="AJ67" s="21">
        <v>2</v>
      </c>
      <c r="AK67" s="24">
        <v>43.75</v>
      </c>
      <c r="AL67" s="24">
        <v>81.25</v>
      </c>
      <c r="AM67" s="21">
        <v>5</v>
      </c>
      <c r="AN67" s="21">
        <v>4</v>
      </c>
      <c r="AO67" s="21">
        <v>1</v>
      </c>
      <c r="AP67" s="21"/>
      <c r="AQ67" s="21">
        <v>24</v>
      </c>
    </row>
    <row r="68" spans="1:43">
      <c r="A68">
        <v>155</v>
      </c>
      <c r="B68" s="17">
        <v>67</v>
      </c>
      <c r="C68" t="s">
        <v>151</v>
      </c>
      <c r="D68">
        <v>23</v>
      </c>
      <c r="E68" t="s">
        <v>92</v>
      </c>
      <c r="F68">
        <v>75</v>
      </c>
      <c r="G68">
        <v>80</v>
      </c>
      <c r="H68">
        <v>4</v>
      </c>
      <c r="I68" t="s">
        <v>111</v>
      </c>
      <c r="J68" s="38">
        <v>2.67</v>
      </c>
      <c r="K68">
        <v>16.5</v>
      </c>
      <c r="L68">
        <v>42</v>
      </c>
      <c r="M68">
        <v>10</v>
      </c>
      <c r="N68">
        <v>6</v>
      </c>
      <c r="O68">
        <v>0</v>
      </c>
      <c r="Q68">
        <v>25</v>
      </c>
      <c r="R68">
        <v>200</v>
      </c>
      <c r="S68">
        <v>5</v>
      </c>
      <c r="T68">
        <v>64</v>
      </c>
      <c r="U68" t="s">
        <v>117</v>
      </c>
      <c r="W68" t="s">
        <v>118</v>
      </c>
      <c r="X68" t="s">
        <v>119</v>
      </c>
      <c r="Y68" t="s">
        <v>115</v>
      </c>
      <c r="Z68"/>
      <c r="AA68"/>
      <c r="AB68"/>
      <c r="AC68" s="15">
        <v>48.125</v>
      </c>
      <c r="AD68" s="15">
        <v>50.938333333333333</v>
      </c>
      <c r="AE68" s="15">
        <v>48.507462686567159</v>
      </c>
      <c r="AF68" s="15">
        <v>36.25</v>
      </c>
      <c r="AG68" s="15">
        <v>50.5</v>
      </c>
      <c r="AH68" s="15">
        <v>53.282469402985072</v>
      </c>
      <c r="AI68" t="s">
        <v>137</v>
      </c>
      <c r="AJ68">
        <v>0</v>
      </c>
      <c r="AK68" s="15">
        <v>25</v>
      </c>
      <c r="AL68" s="15">
        <v>31.25</v>
      </c>
      <c r="AM68">
        <v>9</v>
      </c>
      <c r="AN68">
        <v>3.5</v>
      </c>
      <c r="AO68">
        <v>1</v>
      </c>
      <c r="AQ68">
        <v>18</v>
      </c>
    </row>
    <row r="69" spans="1:43">
      <c r="A69" s="21">
        <v>156</v>
      </c>
      <c r="B69" s="17">
        <v>68</v>
      </c>
      <c r="C69" s="21" t="s">
        <v>151</v>
      </c>
      <c r="D69" s="21">
        <v>23</v>
      </c>
      <c r="E69" s="21" t="s">
        <v>92</v>
      </c>
      <c r="F69" s="21">
        <v>90</v>
      </c>
      <c r="G69" s="21">
        <v>70</v>
      </c>
      <c r="H69" s="21">
        <v>5</v>
      </c>
      <c r="I69" s="21" t="s">
        <v>111</v>
      </c>
      <c r="J69" s="35">
        <v>2.67</v>
      </c>
      <c r="K69" s="21">
        <v>17</v>
      </c>
      <c r="L69" s="21">
        <v>49</v>
      </c>
      <c r="M69" s="21">
        <v>7</v>
      </c>
      <c r="N69" s="21">
        <v>10</v>
      </c>
      <c r="O69" s="21">
        <v>0</v>
      </c>
      <c r="P69" s="21"/>
      <c r="Q69" s="21">
        <v>16</v>
      </c>
      <c r="R69" s="21">
        <v>160</v>
      </c>
      <c r="S69" s="21">
        <v>3</v>
      </c>
      <c r="T69" s="21">
        <v>70</v>
      </c>
      <c r="U69" s="21" t="s">
        <v>131</v>
      </c>
      <c r="V69" s="21"/>
      <c r="W69" s="21" t="s">
        <v>118</v>
      </c>
      <c r="X69" s="21" t="s">
        <v>119</v>
      </c>
      <c r="Y69" s="21" t="s">
        <v>125</v>
      </c>
      <c r="Z69" s="21"/>
      <c r="AA69" s="21"/>
      <c r="AB69" s="21"/>
      <c r="AC69" s="24">
        <v>53.75</v>
      </c>
      <c r="AD69" s="24">
        <v>20.689166666666665</v>
      </c>
      <c r="AE69" s="24">
        <v>55.223880597014919</v>
      </c>
      <c r="AF69" s="24">
        <v>32.5</v>
      </c>
      <c r="AG69" s="24">
        <v>61.734693877551024</v>
      </c>
      <c r="AH69" s="24">
        <v>55.824190252817544</v>
      </c>
      <c r="AI69" s="21" t="s">
        <v>155</v>
      </c>
      <c r="AJ69" s="21">
        <v>6</v>
      </c>
      <c r="AK69" s="24">
        <v>18.75</v>
      </c>
      <c r="AL69" s="24"/>
      <c r="AM69" s="21">
        <v>20</v>
      </c>
      <c r="AN69" s="21">
        <v>1</v>
      </c>
      <c r="AO69" s="21">
        <v>1</v>
      </c>
      <c r="AP69" s="21"/>
      <c r="AQ69" s="21">
        <v>15</v>
      </c>
    </row>
    <row r="70" spans="1:43">
      <c r="A70">
        <v>157</v>
      </c>
      <c r="B70" s="17">
        <v>69</v>
      </c>
      <c r="C70" t="s">
        <v>151</v>
      </c>
      <c r="D70">
        <v>21</v>
      </c>
      <c r="E70" t="s">
        <v>92</v>
      </c>
      <c r="F70">
        <v>70</v>
      </c>
      <c r="G70">
        <v>75</v>
      </c>
      <c r="H70">
        <v>5</v>
      </c>
      <c r="I70" t="s">
        <v>136</v>
      </c>
      <c r="J70" s="38">
        <v>3.33</v>
      </c>
      <c r="K70">
        <v>20</v>
      </c>
      <c r="L70">
        <v>53</v>
      </c>
      <c r="M70">
        <v>8</v>
      </c>
      <c r="N70">
        <v>4</v>
      </c>
      <c r="O70">
        <v>0</v>
      </c>
      <c r="Q70">
        <v>10</v>
      </c>
      <c r="R70">
        <v>400</v>
      </c>
      <c r="S70">
        <v>3</v>
      </c>
      <c r="T70">
        <v>45</v>
      </c>
      <c r="U70" t="s">
        <v>117</v>
      </c>
      <c r="W70" t="s">
        <v>135</v>
      </c>
      <c r="X70" t="s">
        <v>119</v>
      </c>
      <c r="Y70" t="s">
        <v>115</v>
      </c>
      <c r="Z70"/>
      <c r="AA70"/>
      <c r="AB70"/>
      <c r="AC70" s="15">
        <v>81.25</v>
      </c>
      <c r="AD70" s="15">
        <v>85.744166666666672</v>
      </c>
      <c r="AE70" s="15">
        <v>68.571428571428569</v>
      </c>
      <c r="AF70" s="15">
        <v>92.5</v>
      </c>
      <c r="AG70" s="15">
        <v>73</v>
      </c>
      <c r="AH70" s="15">
        <v>81.537514285714281</v>
      </c>
      <c r="AI70" t="s">
        <v>136</v>
      </c>
      <c r="AJ70">
        <v>0</v>
      </c>
      <c r="AK70" s="15">
        <v>25</v>
      </c>
      <c r="AL70" s="15">
        <v>50</v>
      </c>
      <c r="AM70">
        <v>10</v>
      </c>
      <c r="AN70">
        <v>8</v>
      </c>
      <c r="AO70">
        <v>2</v>
      </c>
      <c r="AQ70">
        <v>18</v>
      </c>
    </row>
    <row r="71" spans="1:43">
      <c r="A71">
        <v>158</v>
      </c>
      <c r="B71" s="17">
        <v>70</v>
      </c>
      <c r="C71" t="s">
        <v>151</v>
      </c>
      <c r="D71">
        <v>22</v>
      </c>
      <c r="E71" t="s">
        <v>92</v>
      </c>
      <c r="F71">
        <v>80</v>
      </c>
      <c r="G71">
        <v>80</v>
      </c>
      <c r="H71">
        <v>4</v>
      </c>
      <c r="I71" t="s">
        <v>142</v>
      </c>
      <c r="J71" s="38">
        <v>3</v>
      </c>
      <c r="K71">
        <v>13.5</v>
      </c>
      <c r="L71">
        <v>66</v>
      </c>
      <c r="M71">
        <v>6</v>
      </c>
      <c r="N71">
        <v>4</v>
      </c>
      <c r="O71">
        <v>1</v>
      </c>
      <c r="Q71">
        <v>16</v>
      </c>
      <c r="R71">
        <v>200</v>
      </c>
      <c r="S71">
        <v>4</v>
      </c>
      <c r="T71">
        <v>60</v>
      </c>
      <c r="U71" t="s">
        <v>117</v>
      </c>
      <c r="W71" t="s">
        <v>129</v>
      </c>
      <c r="X71" t="s">
        <v>119</v>
      </c>
      <c r="Y71" t="s">
        <v>125</v>
      </c>
      <c r="Z71"/>
      <c r="AA71"/>
      <c r="AB71"/>
      <c r="AC71" s="15">
        <v>77.5</v>
      </c>
      <c r="AD71" s="15">
        <v>71.747500000000002</v>
      </c>
      <c r="AE71" s="15">
        <v>86.428571428571431</v>
      </c>
      <c r="AF71" s="15">
        <v>100</v>
      </c>
      <c r="AG71" s="15">
        <v>78</v>
      </c>
      <c r="AH71" s="15">
        <v>85.373985714285709</v>
      </c>
      <c r="AI71" t="s">
        <v>145</v>
      </c>
      <c r="AJ71">
        <v>1</v>
      </c>
      <c r="AK71" s="15">
        <v>31.25</v>
      </c>
      <c r="AL71" s="15">
        <v>50</v>
      </c>
      <c r="AM71">
        <v>8</v>
      </c>
      <c r="AN71">
        <v>2</v>
      </c>
      <c r="AO71">
        <v>1</v>
      </c>
      <c r="AQ71">
        <v>24</v>
      </c>
    </row>
    <row r="72" spans="1:43">
      <c r="A72">
        <v>159</v>
      </c>
      <c r="B72" s="17">
        <v>71</v>
      </c>
      <c r="C72" t="s">
        <v>151</v>
      </c>
      <c r="D72">
        <v>21</v>
      </c>
      <c r="E72" t="s">
        <v>92</v>
      </c>
      <c r="F72">
        <v>80</v>
      </c>
      <c r="G72">
        <v>55</v>
      </c>
      <c r="H72">
        <v>3</v>
      </c>
      <c r="I72" t="s">
        <v>111</v>
      </c>
      <c r="J72" s="38">
        <v>2.67</v>
      </c>
      <c r="K72">
        <v>10.25</v>
      </c>
      <c r="L72">
        <v>49</v>
      </c>
      <c r="M72">
        <v>7</v>
      </c>
      <c r="N72">
        <v>8</v>
      </c>
      <c r="O72">
        <v>14</v>
      </c>
      <c r="Q72">
        <v>15</v>
      </c>
      <c r="R72">
        <v>160</v>
      </c>
      <c r="S72">
        <v>5</v>
      </c>
      <c r="T72">
        <v>60</v>
      </c>
      <c r="U72" t="s">
        <v>117</v>
      </c>
      <c r="W72" t="s">
        <v>118</v>
      </c>
      <c r="X72" t="s">
        <v>114</v>
      </c>
      <c r="Y72" t="s">
        <v>125</v>
      </c>
      <c r="Z72"/>
      <c r="AA72"/>
      <c r="AB72"/>
      <c r="AC72" s="15">
        <v>89.375</v>
      </c>
      <c r="AD72" s="15">
        <v>80.704999999999998</v>
      </c>
      <c r="AE72" s="15">
        <v>85.820895522388057</v>
      </c>
      <c r="AF72" s="15">
        <v>85</v>
      </c>
      <c r="AG72" s="15">
        <v>88.775510204081641</v>
      </c>
      <c r="AH72" s="15">
        <v>87.209137389582693</v>
      </c>
      <c r="AI72" t="s">
        <v>145</v>
      </c>
      <c r="AJ72">
        <v>0</v>
      </c>
      <c r="AK72" s="15">
        <v>43.75</v>
      </c>
      <c r="AL72" s="15">
        <v>68.75</v>
      </c>
      <c r="AM72">
        <v>7</v>
      </c>
      <c r="AN72">
        <v>2</v>
      </c>
      <c r="AO72">
        <v>6</v>
      </c>
      <c r="AP72" t="s">
        <v>138</v>
      </c>
      <c r="AQ72">
        <v>1</v>
      </c>
    </row>
    <row r="73" spans="1:43">
      <c r="A73">
        <v>162</v>
      </c>
      <c r="B73" s="17">
        <v>72</v>
      </c>
      <c r="C73" t="s">
        <v>151</v>
      </c>
      <c r="D73">
        <v>21</v>
      </c>
      <c r="E73" t="s">
        <v>92</v>
      </c>
      <c r="F73">
        <v>76</v>
      </c>
      <c r="G73">
        <v>83</v>
      </c>
      <c r="H73">
        <v>3</v>
      </c>
      <c r="I73" t="s">
        <v>142</v>
      </c>
      <c r="J73" s="38">
        <v>3</v>
      </c>
      <c r="K73">
        <v>20</v>
      </c>
      <c r="L73">
        <v>49</v>
      </c>
      <c r="M73">
        <v>5</v>
      </c>
      <c r="N73">
        <v>3</v>
      </c>
      <c r="O73">
        <v>1</v>
      </c>
      <c r="Q73">
        <v>8</v>
      </c>
      <c r="R73">
        <v>111</v>
      </c>
      <c r="S73">
        <v>5</v>
      </c>
      <c r="T73">
        <v>15</v>
      </c>
      <c r="U73" t="s">
        <v>117</v>
      </c>
      <c r="W73" t="s">
        <v>129</v>
      </c>
      <c r="X73" t="s">
        <v>114</v>
      </c>
      <c r="Y73" t="s">
        <v>125</v>
      </c>
      <c r="Z73"/>
      <c r="AA73"/>
      <c r="AB73"/>
      <c r="AC73" s="15">
        <v>52.5</v>
      </c>
      <c r="AD73" s="15">
        <v>70.197916666666686</v>
      </c>
      <c r="AE73" s="15">
        <v>68.656716417910445</v>
      </c>
      <c r="AF73" s="15">
        <v>81.25</v>
      </c>
      <c r="AG73" s="15">
        <v>58.5</v>
      </c>
      <c r="AH73" s="15">
        <v>71.684757462686562</v>
      </c>
      <c r="AI73" t="s">
        <v>111</v>
      </c>
      <c r="AJ73">
        <v>5</v>
      </c>
      <c r="AK73" s="15">
        <v>56.25</v>
      </c>
      <c r="AL73" s="15"/>
      <c r="AM73">
        <v>8</v>
      </c>
      <c r="AN73">
        <v>3</v>
      </c>
      <c r="AO73">
        <v>1</v>
      </c>
      <c r="AQ73">
        <v>12</v>
      </c>
    </row>
    <row r="74" spans="1:43">
      <c r="A74">
        <v>163</v>
      </c>
      <c r="B74" s="17">
        <v>73</v>
      </c>
      <c r="C74" t="s">
        <v>151</v>
      </c>
      <c r="D74">
        <v>44</v>
      </c>
      <c r="E74" t="s">
        <v>121</v>
      </c>
      <c r="F74">
        <v>85</v>
      </c>
      <c r="G74">
        <v>95</v>
      </c>
      <c r="H74">
        <v>2</v>
      </c>
      <c r="I74" t="s">
        <v>145</v>
      </c>
      <c r="J74" s="38">
        <v>3.67</v>
      </c>
      <c r="K74">
        <v>20</v>
      </c>
      <c r="L74">
        <v>50</v>
      </c>
      <c r="M74">
        <v>14</v>
      </c>
      <c r="N74">
        <v>12</v>
      </c>
      <c r="O74">
        <v>1</v>
      </c>
      <c r="Q74">
        <v>30</v>
      </c>
      <c r="R74">
        <v>30</v>
      </c>
      <c r="S74">
        <v>7</v>
      </c>
      <c r="T74">
        <v>28</v>
      </c>
      <c r="U74" t="s">
        <v>112</v>
      </c>
      <c r="W74" t="s">
        <v>135</v>
      </c>
      <c r="X74" t="s">
        <v>124</v>
      </c>
      <c r="Y74" t="s">
        <v>115</v>
      </c>
      <c r="Z74"/>
      <c r="AA74"/>
      <c r="AB74"/>
      <c r="AC74" s="15">
        <v>41.875</v>
      </c>
      <c r="AD74" s="15">
        <v>90.015000000000015</v>
      </c>
      <c r="AE74" s="15">
        <v>91.044776119402982</v>
      </c>
      <c r="AF74" s="15">
        <v>47.5</v>
      </c>
      <c r="AG74" s="15">
        <v>70</v>
      </c>
      <c r="AH74" s="15">
        <v>71.577266417910451</v>
      </c>
      <c r="AI74" t="s">
        <v>111</v>
      </c>
      <c r="AJ74">
        <v>0</v>
      </c>
      <c r="AK74" s="15">
        <v>62.5</v>
      </c>
      <c r="AL74" s="15">
        <v>87.5</v>
      </c>
      <c r="AM74">
        <v>9</v>
      </c>
      <c r="AN74">
        <v>4</v>
      </c>
      <c r="AO74">
        <v>3</v>
      </c>
      <c r="AQ74">
        <v>1</v>
      </c>
    </row>
    <row r="75" spans="1:43">
      <c r="A75">
        <v>166</v>
      </c>
      <c r="B75" s="17">
        <v>74</v>
      </c>
      <c r="C75" t="s">
        <v>151</v>
      </c>
      <c r="D75">
        <v>21</v>
      </c>
      <c r="E75" t="s">
        <v>92</v>
      </c>
      <c r="F75">
        <v>89</v>
      </c>
      <c r="G75">
        <v>90</v>
      </c>
      <c r="H75">
        <v>4</v>
      </c>
      <c r="I75" t="s">
        <v>142</v>
      </c>
      <c r="J75" s="38">
        <v>3</v>
      </c>
      <c r="K75">
        <v>11.25</v>
      </c>
      <c r="L75">
        <v>45</v>
      </c>
      <c r="M75">
        <v>10</v>
      </c>
      <c r="N75">
        <v>2</v>
      </c>
      <c r="O75">
        <v>1</v>
      </c>
      <c r="Q75">
        <v>29</v>
      </c>
      <c r="R75">
        <v>200</v>
      </c>
      <c r="S75">
        <v>3</v>
      </c>
      <c r="T75">
        <v>75</v>
      </c>
      <c r="U75" t="s">
        <v>117</v>
      </c>
      <c r="W75" t="s">
        <v>113</v>
      </c>
      <c r="X75" t="s">
        <v>126</v>
      </c>
      <c r="Y75" t="s">
        <v>125</v>
      </c>
      <c r="Z75"/>
      <c r="AA75"/>
      <c r="AB75"/>
      <c r="AC75" s="15">
        <v>71.666666666666671</v>
      </c>
      <c r="AD75" s="15">
        <v>91.680833333333339</v>
      </c>
      <c r="AE75" s="15">
        <v>69.285714285714292</v>
      </c>
      <c r="AF75" s="15">
        <v>86.25</v>
      </c>
      <c r="AG75" s="15">
        <v>82</v>
      </c>
      <c r="AH75" s="15">
        <v>80.165390476190481</v>
      </c>
      <c r="AI75" t="s">
        <v>136</v>
      </c>
      <c r="AJ75">
        <v>1</v>
      </c>
      <c r="AK75" s="15">
        <v>31.25</v>
      </c>
      <c r="AL75" s="15">
        <v>43.75</v>
      </c>
      <c r="AM75">
        <v>20</v>
      </c>
      <c r="AN75">
        <v>8</v>
      </c>
      <c r="AO75">
        <v>6</v>
      </c>
      <c r="AP75" t="s">
        <v>138</v>
      </c>
      <c r="AQ75">
        <v>1</v>
      </c>
    </row>
    <row r="76" spans="1:43">
      <c r="A76">
        <v>168</v>
      </c>
      <c r="B76" s="17">
        <v>75</v>
      </c>
      <c r="C76" t="s">
        <v>151</v>
      </c>
      <c r="D76">
        <v>23</v>
      </c>
      <c r="E76" t="s">
        <v>92</v>
      </c>
      <c r="F76">
        <v>70</v>
      </c>
      <c r="G76">
        <v>70</v>
      </c>
      <c r="H76">
        <v>3</v>
      </c>
      <c r="I76" t="s">
        <v>111</v>
      </c>
      <c r="J76" s="38">
        <v>2.67</v>
      </c>
      <c r="K76">
        <v>13</v>
      </c>
      <c r="L76">
        <v>60</v>
      </c>
      <c r="M76">
        <v>7</v>
      </c>
      <c r="N76">
        <v>7</v>
      </c>
      <c r="O76">
        <v>1</v>
      </c>
      <c r="Q76">
        <v>28</v>
      </c>
      <c r="R76">
        <v>300</v>
      </c>
      <c r="S76">
        <v>5</v>
      </c>
      <c r="T76">
        <v>65</v>
      </c>
      <c r="U76" t="s">
        <v>117</v>
      </c>
      <c r="W76" t="s">
        <v>135</v>
      </c>
      <c r="X76" t="s">
        <v>114</v>
      </c>
      <c r="Y76" t="s">
        <v>125</v>
      </c>
      <c r="Z76"/>
      <c r="AA76"/>
      <c r="AB76"/>
      <c r="AC76" s="15">
        <v>60</v>
      </c>
      <c r="AD76" s="15">
        <v>31.46</v>
      </c>
      <c r="AE76" s="15">
        <v>47.761194029850742</v>
      </c>
      <c r="AF76" s="15">
        <v>57.5</v>
      </c>
      <c r="AG76" s="15">
        <v>63</v>
      </c>
      <c r="AH76" s="15">
        <v>54.589379104477608</v>
      </c>
      <c r="AI76" t="s">
        <v>155</v>
      </c>
      <c r="AJ76">
        <v>2</v>
      </c>
      <c r="AK76" s="15">
        <v>31.25</v>
      </c>
      <c r="AL76" s="15">
        <v>50</v>
      </c>
      <c r="AM76">
        <v>6</v>
      </c>
      <c r="AN76">
        <v>2</v>
      </c>
      <c r="AO76">
        <v>1</v>
      </c>
      <c r="AQ76">
        <v>12</v>
      </c>
    </row>
    <row r="77" spans="1:43">
      <c r="A77">
        <v>170</v>
      </c>
      <c r="B77" s="17">
        <v>76</v>
      </c>
      <c r="C77" t="s">
        <v>151</v>
      </c>
      <c r="D77">
        <v>20</v>
      </c>
      <c r="E77" t="s">
        <v>121</v>
      </c>
      <c r="F77">
        <v>90</v>
      </c>
      <c r="G77">
        <v>70</v>
      </c>
      <c r="H77">
        <v>5</v>
      </c>
      <c r="I77" t="s">
        <v>145</v>
      </c>
      <c r="J77" s="38">
        <v>3.67</v>
      </c>
      <c r="K77">
        <v>14</v>
      </c>
      <c r="L77">
        <v>80</v>
      </c>
      <c r="M77">
        <v>10</v>
      </c>
      <c r="N77">
        <v>10</v>
      </c>
      <c r="O77">
        <v>5</v>
      </c>
      <c r="Q77">
        <v>15</v>
      </c>
      <c r="R77">
        <v>700</v>
      </c>
      <c r="S77">
        <v>3</v>
      </c>
      <c r="T77">
        <v>110</v>
      </c>
      <c r="U77" t="s">
        <v>117</v>
      </c>
      <c r="W77" t="s">
        <v>129</v>
      </c>
      <c r="X77" t="s">
        <v>128</v>
      </c>
      <c r="Y77" t="s">
        <v>125</v>
      </c>
      <c r="Z77"/>
      <c r="AA77"/>
      <c r="AB77"/>
      <c r="AC77" s="15">
        <v>102.5</v>
      </c>
      <c r="AD77" s="15">
        <v>97.63666666666667</v>
      </c>
      <c r="AE77" s="15">
        <v>86.428571428571431</v>
      </c>
      <c r="AF77" s="15">
        <v>78.75</v>
      </c>
      <c r="AG77" s="15">
        <v>63.775510204081634</v>
      </c>
      <c r="AH77" s="15">
        <v>84.750838775510204</v>
      </c>
      <c r="AI77" t="s">
        <v>145</v>
      </c>
      <c r="AJ77">
        <v>1</v>
      </c>
      <c r="AK77" s="15">
        <v>56.25</v>
      </c>
      <c r="AL77" s="15">
        <v>56.25</v>
      </c>
      <c r="AM77">
        <v>10</v>
      </c>
      <c r="AN77">
        <v>3</v>
      </c>
      <c r="AO77">
        <v>6</v>
      </c>
      <c r="AP77" t="s">
        <v>138</v>
      </c>
      <c r="AQ77">
        <v>12</v>
      </c>
    </row>
    <row r="78" spans="1:43">
      <c r="A78">
        <v>171</v>
      </c>
      <c r="B78" s="17">
        <v>77</v>
      </c>
      <c r="C78" t="s">
        <v>151</v>
      </c>
      <c r="D78">
        <v>20</v>
      </c>
      <c r="E78" t="s">
        <v>92</v>
      </c>
      <c r="F78">
        <v>90</v>
      </c>
      <c r="G78">
        <v>82</v>
      </c>
      <c r="H78">
        <v>2</v>
      </c>
      <c r="I78" t="s">
        <v>130</v>
      </c>
      <c r="J78" s="38">
        <v>2.33</v>
      </c>
      <c r="K78">
        <v>12.5</v>
      </c>
      <c r="L78">
        <v>35</v>
      </c>
      <c r="M78">
        <v>5</v>
      </c>
      <c r="N78">
        <v>8</v>
      </c>
      <c r="O78">
        <v>5</v>
      </c>
      <c r="Q78">
        <v>28</v>
      </c>
      <c r="R78">
        <v>879</v>
      </c>
      <c r="S78">
        <v>4</v>
      </c>
      <c r="T78">
        <v>51</v>
      </c>
      <c r="U78" t="s">
        <v>117</v>
      </c>
      <c r="W78" t="s">
        <v>113</v>
      </c>
      <c r="X78" t="s">
        <v>124</v>
      </c>
      <c r="Y78" t="s">
        <v>125</v>
      </c>
      <c r="Z78"/>
      <c r="AA78"/>
      <c r="AB78"/>
      <c r="AC78" s="15"/>
      <c r="AD78" s="15"/>
      <c r="AF78" s="15"/>
      <c r="AG78" s="15"/>
      <c r="AH78" s="15"/>
      <c r="AI78" t="s">
        <v>116</v>
      </c>
      <c r="AK78" s="15"/>
      <c r="AL78" s="15"/>
      <c r="AO78">
        <v>1</v>
      </c>
      <c r="AQ78">
        <v>12</v>
      </c>
    </row>
    <row r="79" spans="1:43">
      <c r="A79">
        <v>172</v>
      </c>
      <c r="B79" s="17">
        <v>78</v>
      </c>
      <c r="C79" t="s">
        <v>151</v>
      </c>
      <c r="D79">
        <v>20</v>
      </c>
      <c r="E79" t="s">
        <v>92</v>
      </c>
      <c r="F79">
        <v>70</v>
      </c>
      <c r="G79">
        <v>73</v>
      </c>
      <c r="H79">
        <v>4</v>
      </c>
      <c r="I79" t="s">
        <v>130</v>
      </c>
      <c r="J79" s="38">
        <v>2.33</v>
      </c>
      <c r="L79">
        <v>56</v>
      </c>
      <c r="M79">
        <v>10</v>
      </c>
      <c r="N79">
        <v>10</v>
      </c>
      <c r="O79">
        <v>0</v>
      </c>
      <c r="Q79">
        <v>0</v>
      </c>
      <c r="S79">
        <v>5</v>
      </c>
      <c r="T79">
        <v>25</v>
      </c>
      <c r="U79" t="s">
        <v>117</v>
      </c>
      <c r="W79" t="s">
        <v>118</v>
      </c>
      <c r="X79" t="s">
        <v>114</v>
      </c>
      <c r="Y79" t="s">
        <v>120</v>
      </c>
      <c r="Z79"/>
      <c r="AA79"/>
      <c r="AB79"/>
      <c r="AC79" s="15">
        <v>96.666666666666671</v>
      </c>
      <c r="AD79" s="15">
        <v>85.615000000000009</v>
      </c>
      <c r="AE79" s="15">
        <v>45.714285714285715</v>
      </c>
      <c r="AF79" s="15">
        <v>41.3</v>
      </c>
      <c r="AG79" s="15">
        <v>45.5</v>
      </c>
      <c r="AH79" s="15">
        <v>57.304276190476187</v>
      </c>
      <c r="AI79" t="s">
        <v>155</v>
      </c>
      <c r="AJ79">
        <v>0</v>
      </c>
      <c r="AK79" s="15">
        <v>25</v>
      </c>
      <c r="AL79" s="15">
        <v>43.75</v>
      </c>
      <c r="AM79">
        <v>5</v>
      </c>
      <c r="AN79">
        <v>3</v>
      </c>
      <c r="AO79">
        <v>1</v>
      </c>
      <c r="AQ79">
        <v>1</v>
      </c>
    </row>
    <row r="80" spans="1:43">
      <c r="A80">
        <v>175</v>
      </c>
      <c r="B80" s="17">
        <v>79</v>
      </c>
      <c r="C80" t="s">
        <v>151</v>
      </c>
      <c r="D80">
        <v>20</v>
      </c>
      <c r="E80" t="s">
        <v>92</v>
      </c>
      <c r="F80">
        <v>80</v>
      </c>
      <c r="G80">
        <v>86</v>
      </c>
      <c r="H80">
        <v>4</v>
      </c>
      <c r="I80" t="s">
        <v>153</v>
      </c>
      <c r="J80" s="38">
        <v>2</v>
      </c>
      <c r="K80">
        <v>10.25</v>
      </c>
      <c r="L80">
        <v>56</v>
      </c>
      <c r="M80">
        <v>0</v>
      </c>
      <c r="N80">
        <v>10</v>
      </c>
      <c r="O80">
        <v>2</v>
      </c>
      <c r="Q80">
        <v>20</v>
      </c>
      <c r="R80">
        <v>200</v>
      </c>
      <c r="S80">
        <v>4</v>
      </c>
      <c r="T80">
        <v>30</v>
      </c>
      <c r="U80" t="s">
        <v>117</v>
      </c>
      <c r="W80" t="s">
        <v>113</v>
      </c>
      <c r="X80" t="s">
        <v>114</v>
      </c>
      <c r="Y80" t="s">
        <v>125</v>
      </c>
      <c r="Z80"/>
      <c r="AA80"/>
      <c r="AB80"/>
      <c r="AC80" s="15"/>
      <c r="AD80" s="15"/>
      <c r="AF80" s="15"/>
      <c r="AG80" s="15"/>
      <c r="AH80" s="15"/>
      <c r="AI80" t="s">
        <v>116</v>
      </c>
      <c r="AK80" s="15">
        <v>38</v>
      </c>
      <c r="AL80" s="15"/>
      <c r="AO80">
        <v>1</v>
      </c>
      <c r="AQ80">
        <v>8</v>
      </c>
    </row>
    <row r="81" spans="1:73">
      <c r="A81">
        <v>176</v>
      </c>
      <c r="B81" s="17">
        <v>80</v>
      </c>
      <c r="C81" t="s">
        <v>151</v>
      </c>
      <c r="D81">
        <v>23</v>
      </c>
      <c r="E81" t="s">
        <v>121</v>
      </c>
      <c r="F81">
        <v>85</v>
      </c>
      <c r="G81">
        <v>87</v>
      </c>
      <c r="H81">
        <v>4</v>
      </c>
      <c r="I81" t="s">
        <v>158</v>
      </c>
      <c r="J81" s="38">
        <v>4</v>
      </c>
      <c r="L81">
        <v>56</v>
      </c>
      <c r="M81">
        <v>6</v>
      </c>
      <c r="N81">
        <v>10</v>
      </c>
      <c r="O81">
        <v>5</v>
      </c>
      <c r="Q81">
        <v>0</v>
      </c>
      <c r="R81">
        <v>415</v>
      </c>
      <c r="S81">
        <v>4</v>
      </c>
      <c r="T81">
        <v>75</v>
      </c>
      <c r="U81" t="s">
        <v>117</v>
      </c>
      <c r="W81" t="s">
        <v>129</v>
      </c>
      <c r="X81" t="s">
        <v>128</v>
      </c>
      <c r="Y81" t="s">
        <v>125</v>
      </c>
      <c r="Z81"/>
      <c r="AA81"/>
      <c r="AB81"/>
      <c r="AC81" s="15">
        <v>118.33333333333334</v>
      </c>
      <c r="AD81" s="15">
        <v>95.053333333333327</v>
      </c>
      <c r="AE81" s="15">
        <v>99.285714285714292</v>
      </c>
      <c r="AF81" s="15">
        <v>98.75</v>
      </c>
      <c r="AG81" s="15">
        <v>93</v>
      </c>
      <c r="AH81" s="15">
        <v>98.928423809523821</v>
      </c>
      <c r="AI81" t="s">
        <v>150</v>
      </c>
      <c r="AJ81">
        <v>0</v>
      </c>
      <c r="AK81" s="15">
        <v>68.75</v>
      </c>
      <c r="AL81" s="15">
        <v>93.75</v>
      </c>
      <c r="AM81">
        <v>10</v>
      </c>
      <c r="AN81">
        <v>5</v>
      </c>
      <c r="AO81">
        <v>1</v>
      </c>
      <c r="AQ81">
        <v>8</v>
      </c>
    </row>
    <row r="82" spans="1:73">
      <c r="A82" s="21">
        <v>178</v>
      </c>
      <c r="B82" s="17">
        <v>81</v>
      </c>
      <c r="C82" s="21" t="s">
        <v>151</v>
      </c>
      <c r="D82" s="21">
        <v>23</v>
      </c>
      <c r="E82" s="21" t="s">
        <v>92</v>
      </c>
      <c r="F82" s="21">
        <v>85</v>
      </c>
      <c r="G82" s="21">
        <v>90</v>
      </c>
      <c r="H82" s="21">
        <v>3</v>
      </c>
      <c r="I82" s="21" t="s">
        <v>111</v>
      </c>
      <c r="J82" s="35">
        <v>2.67</v>
      </c>
      <c r="K82" s="21">
        <v>20</v>
      </c>
      <c r="L82" s="21">
        <v>42</v>
      </c>
      <c r="M82" s="21">
        <v>14</v>
      </c>
      <c r="N82" s="21">
        <v>24</v>
      </c>
      <c r="O82" s="21">
        <v>0</v>
      </c>
      <c r="P82" s="21"/>
      <c r="Q82" s="21">
        <v>0</v>
      </c>
      <c r="R82" s="21">
        <v>100</v>
      </c>
      <c r="S82" s="21">
        <v>5</v>
      </c>
      <c r="T82" s="21">
        <v>45</v>
      </c>
      <c r="U82" s="21" t="s">
        <v>133</v>
      </c>
      <c r="V82" s="21" t="s">
        <v>159</v>
      </c>
      <c r="W82" s="21" t="s">
        <v>118</v>
      </c>
      <c r="X82" s="21" t="s">
        <v>119</v>
      </c>
      <c r="Y82" s="21" t="s">
        <v>125</v>
      </c>
      <c r="Z82" s="21"/>
      <c r="AA82" s="21"/>
      <c r="AB82" s="21"/>
      <c r="AC82" s="24">
        <v>65</v>
      </c>
      <c r="AD82" s="24">
        <v>81.591666666666669</v>
      </c>
      <c r="AE82" s="24">
        <v>80</v>
      </c>
      <c r="AF82" s="24">
        <v>83.75</v>
      </c>
      <c r="AG82" s="24">
        <v>54.5</v>
      </c>
      <c r="AH82" s="24">
        <v>72.228499999999997</v>
      </c>
      <c r="AI82" s="21" t="s">
        <v>111</v>
      </c>
      <c r="AJ82" s="21">
        <v>2</v>
      </c>
      <c r="AK82" s="24">
        <v>18.75</v>
      </c>
      <c r="AL82" s="24">
        <v>31.25</v>
      </c>
      <c r="AM82" s="21">
        <v>2</v>
      </c>
      <c r="AN82" s="21">
        <v>4</v>
      </c>
      <c r="AO82" s="21">
        <v>1</v>
      </c>
      <c r="AP82" s="21"/>
      <c r="AQ82" s="21">
        <v>8</v>
      </c>
    </row>
    <row r="83" spans="1:73">
      <c r="A83">
        <v>183</v>
      </c>
      <c r="B83" s="17">
        <v>82</v>
      </c>
      <c r="C83" t="s">
        <v>151</v>
      </c>
      <c r="D83">
        <v>21</v>
      </c>
      <c r="E83" t="s">
        <v>92</v>
      </c>
      <c r="F83">
        <v>85</v>
      </c>
      <c r="G83">
        <v>85</v>
      </c>
      <c r="H83">
        <v>3</v>
      </c>
      <c r="I83" t="s">
        <v>145</v>
      </c>
      <c r="J83" s="38">
        <v>3.67</v>
      </c>
      <c r="L83">
        <v>30</v>
      </c>
      <c r="M83">
        <v>1</v>
      </c>
      <c r="N83">
        <v>4</v>
      </c>
      <c r="O83">
        <v>0</v>
      </c>
      <c r="Q83">
        <v>0</v>
      </c>
      <c r="S83">
        <v>4</v>
      </c>
      <c r="T83">
        <v>30</v>
      </c>
      <c r="U83" t="s">
        <v>112</v>
      </c>
      <c r="W83" t="s">
        <v>118</v>
      </c>
      <c r="X83" t="s">
        <v>114</v>
      </c>
      <c r="Y83" t="s">
        <v>115</v>
      </c>
      <c r="Z83"/>
      <c r="AA83"/>
      <c r="AB83"/>
      <c r="AC83" s="15">
        <v>59.166666666666671</v>
      </c>
      <c r="AD83" s="15">
        <v>41.160833333333336</v>
      </c>
      <c r="AE83" s="15">
        <v>68.571428571428569</v>
      </c>
      <c r="AF83" s="15"/>
      <c r="AG83" s="15"/>
      <c r="AH83" s="15"/>
      <c r="AI83" t="s">
        <v>116</v>
      </c>
      <c r="AK83" s="15">
        <v>25</v>
      </c>
      <c r="AL83" s="15"/>
      <c r="AO83">
        <v>1</v>
      </c>
      <c r="AQ83">
        <v>4</v>
      </c>
    </row>
    <row r="84" spans="1:73">
      <c r="A84">
        <v>185</v>
      </c>
      <c r="B84" s="17">
        <v>83</v>
      </c>
      <c r="C84" t="s">
        <v>151</v>
      </c>
      <c r="D84">
        <v>21</v>
      </c>
      <c r="E84" t="s">
        <v>92</v>
      </c>
      <c r="F84">
        <v>85</v>
      </c>
      <c r="G84">
        <v>93</v>
      </c>
      <c r="H84">
        <v>4</v>
      </c>
      <c r="I84" t="s">
        <v>142</v>
      </c>
      <c r="J84" s="38">
        <v>3</v>
      </c>
      <c r="L84">
        <v>56</v>
      </c>
      <c r="M84">
        <v>7</v>
      </c>
      <c r="N84">
        <v>4</v>
      </c>
      <c r="O84">
        <v>0</v>
      </c>
      <c r="Q84">
        <v>2</v>
      </c>
      <c r="R84">
        <v>400</v>
      </c>
      <c r="S84">
        <v>5</v>
      </c>
      <c r="T84">
        <v>70</v>
      </c>
      <c r="U84" t="s">
        <v>112</v>
      </c>
      <c r="W84" t="s">
        <v>134</v>
      </c>
      <c r="X84" t="s">
        <v>124</v>
      </c>
      <c r="Y84" t="s">
        <v>125</v>
      </c>
      <c r="Z84"/>
      <c r="AA84"/>
      <c r="AB84"/>
      <c r="AC84" s="15">
        <v>46.25</v>
      </c>
      <c r="AD84" s="15">
        <v>45.828749999999999</v>
      </c>
      <c r="AE84" s="15">
        <v>32.142857142857146</v>
      </c>
      <c r="AF84" s="15">
        <v>6.3</v>
      </c>
      <c r="AG84" s="15">
        <v>35.5</v>
      </c>
      <c r="AH84" s="15">
        <v>32.028378571428576</v>
      </c>
      <c r="AI84" t="s">
        <v>139</v>
      </c>
      <c r="AJ84">
        <v>2</v>
      </c>
      <c r="AK84" s="15">
        <v>43.75</v>
      </c>
      <c r="AL84" s="15">
        <v>62.5</v>
      </c>
      <c r="AM84">
        <v>5</v>
      </c>
      <c r="AN84">
        <v>2</v>
      </c>
      <c r="AO84">
        <v>5</v>
      </c>
      <c r="AQ84">
        <v>1</v>
      </c>
    </row>
    <row r="85" spans="1:73">
      <c r="A85">
        <v>187</v>
      </c>
      <c r="B85" s="17">
        <v>84</v>
      </c>
      <c r="C85" t="s">
        <v>151</v>
      </c>
      <c r="D85">
        <v>30</v>
      </c>
      <c r="E85" t="s">
        <v>92</v>
      </c>
      <c r="F85">
        <v>90</v>
      </c>
      <c r="G85">
        <v>89</v>
      </c>
      <c r="H85">
        <v>5</v>
      </c>
      <c r="I85" t="s">
        <v>158</v>
      </c>
      <c r="J85" s="38">
        <v>4</v>
      </c>
      <c r="K85">
        <v>18</v>
      </c>
      <c r="L85">
        <v>56</v>
      </c>
      <c r="M85">
        <v>10</v>
      </c>
      <c r="N85">
        <v>6</v>
      </c>
      <c r="O85">
        <v>0</v>
      </c>
      <c r="Q85">
        <v>0</v>
      </c>
      <c r="R85">
        <v>0</v>
      </c>
      <c r="S85">
        <v>4</v>
      </c>
      <c r="T85">
        <v>75</v>
      </c>
      <c r="U85" t="s">
        <v>117</v>
      </c>
      <c r="W85" t="s">
        <v>118</v>
      </c>
      <c r="X85" t="s">
        <v>128</v>
      </c>
      <c r="Y85" t="s">
        <v>125</v>
      </c>
      <c r="Z85"/>
      <c r="AA85"/>
      <c r="AB85"/>
      <c r="AC85" s="15">
        <v>77.083333333333343</v>
      </c>
      <c r="AD85" s="15">
        <v>81.529166666666669</v>
      </c>
      <c r="AE85" s="15">
        <v>75.714285714285722</v>
      </c>
      <c r="AF85" s="15">
        <v>76.25</v>
      </c>
      <c r="AG85" s="15">
        <v>68</v>
      </c>
      <c r="AH85" s="15">
        <v>78.357309523809533</v>
      </c>
      <c r="AI85" t="s">
        <v>122</v>
      </c>
      <c r="AJ85">
        <v>2</v>
      </c>
      <c r="AK85" s="15">
        <v>50</v>
      </c>
      <c r="AL85" s="15">
        <v>56.25</v>
      </c>
      <c r="AM85">
        <v>16</v>
      </c>
      <c r="AN85">
        <v>4</v>
      </c>
      <c r="AO85">
        <v>2</v>
      </c>
      <c r="AQ85">
        <v>18</v>
      </c>
    </row>
    <row r="86" spans="1:73">
      <c r="A86">
        <v>189</v>
      </c>
      <c r="B86" s="17">
        <v>85</v>
      </c>
      <c r="C86" t="s">
        <v>151</v>
      </c>
      <c r="D86">
        <v>24</v>
      </c>
      <c r="E86" t="s">
        <v>121</v>
      </c>
      <c r="F86">
        <v>80</v>
      </c>
      <c r="G86">
        <v>83</v>
      </c>
      <c r="H86">
        <v>4</v>
      </c>
      <c r="I86" t="s">
        <v>142</v>
      </c>
      <c r="J86" s="38">
        <v>3</v>
      </c>
      <c r="K86">
        <v>11.62</v>
      </c>
      <c r="L86">
        <v>48</v>
      </c>
      <c r="M86">
        <v>5</v>
      </c>
      <c r="N86">
        <v>4</v>
      </c>
      <c r="O86">
        <v>7</v>
      </c>
      <c r="Q86">
        <v>20</v>
      </c>
      <c r="S86">
        <v>4</v>
      </c>
      <c r="T86">
        <v>75</v>
      </c>
      <c r="U86" t="s">
        <v>117</v>
      </c>
      <c r="W86" t="s">
        <v>118</v>
      </c>
      <c r="X86" t="s">
        <v>119</v>
      </c>
      <c r="Y86" t="s">
        <v>125</v>
      </c>
      <c r="Z86"/>
      <c r="AA86"/>
      <c r="AB86"/>
      <c r="AC86" s="15">
        <v>20</v>
      </c>
      <c r="AD86" s="15">
        <v>15</v>
      </c>
      <c r="AE86" s="15">
        <v>44.029850746268657</v>
      </c>
      <c r="AF86" s="15">
        <v>98.75</v>
      </c>
      <c r="AG86" s="15">
        <v>76.5</v>
      </c>
      <c r="AH86" s="15">
        <v>66.141977611940305</v>
      </c>
      <c r="AI86" t="s">
        <v>130</v>
      </c>
      <c r="AJ86">
        <v>3</v>
      </c>
      <c r="AK86" s="15">
        <v>43.75</v>
      </c>
      <c r="AL86" s="15"/>
      <c r="AM86">
        <v>12</v>
      </c>
      <c r="AN86">
        <v>2</v>
      </c>
    </row>
    <row r="87" spans="1:73">
      <c r="A87" s="21">
        <v>192</v>
      </c>
      <c r="B87" s="17">
        <v>86</v>
      </c>
      <c r="C87" s="21" t="s">
        <v>151</v>
      </c>
      <c r="D87" s="21">
        <v>23</v>
      </c>
      <c r="E87" s="21" t="s">
        <v>121</v>
      </c>
      <c r="F87" s="21">
        <v>95</v>
      </c>
      <c r="G87" s="21">
        <v>98</v>
      </c>
      <c r="H87" s="21">
        <v>3</v>
      </c>
      <c r="I87" s="21" t="s">
        <v>142</v>
      </c>
      <c r="J87" s="35">
        <v>3</v>
      </c>
      <c r="K87" s="21">
        <v>15</v>
      </c>
      <c r="L87" s="21">
        <v>70</v>
      </c>
      <c r="M87" s="21">
        <v>10</v>
      </c>
      <c r="N87" s="21">
        <v>20</v>
      </c>
      <c r="O87" s="21">
        <v>0</v>
      </c>
      <c r="P87" s="21"/>
      <c r="Q87" s="21">
        <v>10</v>
      </c>
      <c r="R87" s="21"/>
      <c r="S87" s="21">
        <v>5</v>
      </c>
      <c r="T87" s="21">
        <v>75</v>
      </c>
      <c r="U87" s="21" t="s">
        <v>123</v>
      </c>
      <c r="V87" s="21"/>
      <c r="W87" s="21" t="s">
        <v>113</v>
      </c>
      <c r="X87" s="21" t="s">
        <v>114</v>
      </c>
      <c r="Y87" s="21" t="s">
        <v>120</v>
      </c>
      <c r="Z87" s="21"/>
      <c r="AA87" s="21"/>
      <c r="AB87" s="21"/>
      <c r="AC87" s="24">
        <v>95</v>
      </c>
      <c r="AD87" s="24">
        <v>87.532499999999985</v>
      </c>
      <c r="AE87" s="24"/>
      <c r="AF87" s="24">
        <v>60</v>
      </c>
      <c r="AG87" s="24">
        <v>53.061224489795919</v>
      </c>
      <c r="AH87" s="24">
        <v>61.572267346938766</v>
      </c>
      <c r="AI87" s="21" t="s">
        <v>127</v>
      </c>
      <c r="AJ87" s="21">
        <v>2</v>
      </c>
      <c r="AK87" s="24">
        <v>31.25</v>
      </c>
      <c r="AL87" s="24">
        <v>93.75</v>
      </c>
      <c r="AM87" s="21">
        <v>10</v>
      </c>
      <c r="AN87" s="21">
        <v>1</v>
      </c>
      <c r="AO87" s="21">
        <v>1</v>
      </c>
      <c r="AP87" s="21"/>
      <c r="AQ87" s="21">
        <v>4</v>
      </c>
    </row>
    <row r="88" spans="1:73">
      <c r="A88">
        <v>194</v>
      </c>
      <c r="B88" s="17">
        <v>87</v>
      </c>
      <c r="C88" t="s">
        <v>151</v>
      </c>
      <c r="D88">
        <v>19</v>
      </c>
      <c r="E88" t="s">
        <v>92</v>
      </c>
      <c r="F88">
        <v>73</v>
      </c>
      <c r="G88">
        <v>83</v>
      </c>
      <c r="H88">
        <v>1</v>
      </c>
      <c r="I88" t="s">
        <v>111</v>
      </c>
      <c r="J88" s="38">
        <v>2.67</v>
      </c>
      <c r="L88">
        <v>40</v>
      </c>
      <c r="M88">
        <v>10</v>
      </c>
      <c r="N88">
        <v>10</v>
      </c>
      <c r="O88">
        <v>1</v>
      </c>
      <c r="Q88">
        <v>0</v>
      </c>
      <c r="R88">
        <v>450</v>
      </c>
      <c r="S88">
        <v>4</v>
      </c>
      <c r="T88">
        <v>65</v>
      </c>
      <c r="U88" t="s">
        <v>117</v>
      </c>
      <c r="W88" t="s">
        <v>118</v>
      </c>
      <c r="X88" t="s">
        <v>126</v>
      </c>
      <c r="Y88" t="s">
        <v>125</v>
      </c>
      <c r="Z88"/>
      <c r="AA88"/>
      <c r="AB88"/>
      <c r="AC88" s="15">
        <v>65</v>
      </c>
      <c r="AD88" s="15">
        <v>57.421666666666674</v>
      </c>
      <c r="AE88" s="15">
        <v>42.857142857142861</v>
      </c>
      <c r="AF88" s="15">
        <v>30</v>
      </c>
      <c r="AG88" s="15">
        <v>23</v>
      </c>
      <c r="AH88" s="15">
        <v>43.369171428571427</v>
      </c>
      <c r="AI88" t="s">
        <v>139</v>
      </c>
      <c r="AJ88">
        <v>3</v>
      </c>
      <c r="AK88" s="15">
        <v>12.5</v>
      </c>
      <c r="AL88" s="15">
        <v>37.5</v>
      </c>
      <c r="AM88">
        <v>4</v>
      </c>
      <c r="AN88">
        <v>10</v>
      </c>
      <c r="AO88">
        <v>6</v>
      </c>
      <c r="AP88" t="s">
        <v>138</v>
      </c>
      <c r="AQ88">
        <v>1</v>
      </c>
    </row>
    <row r="89" spans="1:73">
      <c r="A89">
        <v>202</v>
      </c>
      <c r="B89" s="17">
        <v>88</v>
      </c>
      <c r="C89" t="s">
        <v>151</v>
      </c>
      <c r="D89">
        <v>26</v>
      </c>
      <c r="E89" t="s">
        <v>92</v>
      </c>
      <c r="F89">
        <v>90</v>
      </c>
      <c r="G89">
        <v>70</v>
      </c>
      <c r="H89">
        <v>4</v>
      </c>
      <c r="I89" t="s">
        <v>145</v>
      </c>
      <c r="J89" s="38">
        <v>3.67</v>
      </c>
      <c r="L89">
        <v>50</v>
      </c>
      <c r="M89">
        <v>20</v>
      </c>
      <c r="N89">
        <v>10</v>
      </c>
      <c r="O89">
        <v>2</v>
      </c>
      <c r="Q89">
        <v>0</v>
      </c>
      <c r="R89">
        <v>50</v>
      </c>
      <c r="S89">
        <v>3</v>
      </c>
      <c r="T89">
        <v>45</v>
      </c>
      <c r="U89" t="s">
        <v>112</v>
      </c>
      <c r="W89" t="s">
        <v>113</v>
      </c>
      <c r="X89" t="s">
        <v>128</v>
      </c>
      <c r="Y89" t="s">
        <v>125</v>
      </c>
      <c r="Z89"/>
      <c r="AA89"/>
      <c r="AB89"/>
      <c r="AC89" s="15"/>
      <c r="AD89" s="15"/>
      <c r="AF89" s="15"/>
      <c r="AG89" s="15"/>
      <c r="AH89" s="15"/>
      <c r="AI89" t="s">
        <v>116</v>
      </c>
      <c r="AK89" s="15">
        <v>18.75</v>
      </c>
      <c r="AL89" s="15">
        <v>50</v>
      </c>
      <c r="AO89">
        <v>6</v>
      </c>
      <c r="AP89" t="s">
        <v>138</v>
      </c>
      <c r="AQ89">
        <v>1</v>
      </c>
    </row>
    <row r="90" spans="1:73">
      <c r="A90">
        <v>205</v>
      </c>
      <c r="B90" s="17">
        <v>89</v>
      </c>
      <c r="C90" t="s">
        <v>151</v>
      </c>
      <c r="D90">
        <v>28</v>
      </c>
      <c r="E90" t="s">
        <v>92</v>
      </c>
      <c r="F90">
        <v>68</v>
      </c>
      <c r="G90">
        <v>70</v>
      </c>
      <c r="H90">
        <v>2</v>
      </c>
      <c r="I90" t="s">
        <v>130</v>
      </c>
      <c r="J90" s="38">
        <v>2.33</v>
      </c>
      <c r="K90">
        <v>28</v>
      </c>
      <c r="L90">
        <v>42</v>
      </c>
      <c r="M90">
        <v>3</v>
      </c>
      <c r="N90">
        <v>2</v>
      </c>
      <c r="O90">
        <v>0</v>
      </c>
      <c r="Q90">
        <v>55</v>
      </c>
      <c r="R90">
        <v>80</v>
      </c>
      <c r="S90">
        <v>2</v>
      </c>
      <c r="T90">
        <v>70</v>
      </c>
      <c r="U90" t="s">
        <v>117</v>
      </c>
      <c r="W90" t="s">
        <v>135</v>
      </c>
      <c r="X90" t="s">
        <v>126</v>
      </c>
      <c r="Y90" t="s">
        <v>125</v>
      </c>
      <c r="Z90"/>
      <c r="AA90"/>
      <c r="AB90"/>
      <c r="AC90" s="15"/>
      <c r="AD90" s="15"/>
      <c r="AF90" s="15"/>
      <c r="AG90" s="15"/>
      <c r="AH90" s="15"/>
      <c r="AI90" t="s">
        <v>116</v>
      </c>
      <c r="AK90" s="15">
        <v>38</v>
      </c>
      <c r="AL90" s="15"/>
      <c r="AO90">
        <v>1</v>
      </c>
      <c r="AQ90">
        <v>24</v>
      </c>
    </row>
    <row r="91" spans="1:73">
      <c r="A91">
        <v>209</v>
      </c>
      <c r="B91" s="17">
        <v>90</v>
      </c>
      <c r="C91" t="s">
        <v>151</v>
      </c>
      <c r="D91">
        <v>23</v>
      </c>
      <c r="E91" t="s">
        <v>92</v>
      </c>
      <c r="F91">
        <v>70</v>
      </c>
      <c r="G91">
        <v>60</v>
      </c>
      <c r="H91">
        <v>5</v>
      </c>
      <c r="I91" t="s">
        <v>130</v>
      </c>
      <c r="J91" s="38">
        <v>2.33</v>
      </c>
      <c r="L91">
        <v>56</v>
      </c>
      <c r="M91">
        <v>4</v>
      </c>
      <c r="N91">
        <v>6</v>
      </c>
      <c r="O91">
        <v>0</v>
      </c>
      <c r="Q91">
        <v>0</v>
      </c>
      <c r="S91">
        <v>5</v>
      </c>
      <c r="U91" t="s">
        <v>112</v>
      </c>
      <c r="W91" t="s">
        <v>129</v>
      </c>
      <c r="X91" t="s">
        <v>114</v>
      </c>
      <c r="Y91"/>
      <c r="Z91"/>
      <c r="AA91"/>
      <c r="AB91"/>
      <c r="AC91" s="15"/>
      <c r="AD91" s="15"/>
      <c r="AF91" s="15"/>
      <c r="AG91" s="15"/>
      <c r="AH91" s="15"/>
      <c r="AI91" t="s">
        <v>116</v>
      </c>
      <c r="AK91" s="15"/>
      <c r="AL91" s="15"/>
      <c r="AO91">
        <v>6</v>
      </c>
      <c r="AP91" t="s">
        <v>160</v>
      </c>
      <c r="AQ91">
        <v>20</v>
      </c>
    </row>
    <row r="92" spans="1:73">
      <c r="A92" s="39">
        <v>233</v>
      </c>
      <c r="B92" s="17">
        <v>91</v>
      </c>
      <c r="C92" s="40" t="s">
        <v>161</v>
      </c>
      <c r="D92" s="41">
        <v>29</v>
      </c>
      <c r="E92" s="41" t="s">
        <v>121</v>
      </c>
      <c r="F92" s="41">
        <v>60</v>
      </c>
      <c r="G92" s="41">
        <v>96</v>
      </c>
      <c r="H92" s="41">
        <v>6</v>
      </c>
      <c r="I92" s="41" t="s">
        <v>111</v>
      </c>
      <c r="J92" s="42">
        <v>2.67</v>
      </c>
      <c r="K92" s="41">
        <v>35</v>
      </c>
      <c r="L92" s="41">
        <v>30</v>
      </c>
      <c r="M92" s="41">
        <v>8</v>
      </c>
      <c r="N92" s="41">
        <v>8</v>
      </c>
      <c r="O92" s="41">
        <v>3</v>
      </c>
      <c r="P92" s="41"/>
      <c r="Q92" s="41">
        <v>15</v>
      </c>
      <c r="R92" s="41"/>
      <c r="S92" s="41">
        <v>4</v>
      </c>
      <c r="T92" s="41">
        <v>100</v>
      </c>
      <c r="U92" s="21" t="s">
        <v>131</v>
      </c>
      <c r="V92" s="41"/>
      <c r="W92" s="41" t="s">
        <v>135</v>
      </c>
      <c r="X92" s="41" t="s">
        <v>114</v>
      </c>
      <c r="Y92" s="41" t="s">
        <v>125</v>
      </c>
      <c r="Z92" s="41"/>
      <c r="AA92" s="41"/>
      <c r="AB92" s="41"/>
      <c r="AC92" s="43">
        <v>46.833333333333336</v>
      </c>
      <c r="AD92" s="43">
        <v>34.256</v>
      </c>
      <c r="AE92" s="43">
        <v>27.272727272727273</v>
      </c>
      <c r="AF92" s="43">
        <v>56.81818181818182</v>
      </c>
      <c r="AG92" s="43">
        <v>40.206185567010309</v>
      </c>
      <c r="AH92" s="43">
        <v>49.551849609497033</v>
      </c>
      <c r="AI92" s="40" t="s">
        <v>137</v>
      </c>
      <c r="AJ92" s="40">
        <v>7</v>
      </c>
      <c r="AK92" s="43"/>
      <c r="AL92" s="43">
        <v>25</v>
      </c>
      <c r="AM92" s="40">
        <v>15</v>
      </c>
      <c r="AN92" s="40">
        <v>1.5</v>
      </c>
      <c r="AO92" s="44">
        <v>1</v>
      </c>
      <c r="AP92" s="21"/>
      <c r="AQ92" s="21">
        <v>24</v>
      </c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</row>
    <row r="93" spans="1:73">
      <c r="A93" s="45">
        <v>234</v>
      </c>
      <c r="B93" s="17">
        <v>92</v>
      </c>
      <c r="C93" s="12" t="s">
        <v>161</v>
      </c>
      <c r="D93" s="2">
        <v>20</v>
      </c>
      <c r="E93" s="2" t="s">
        <v>92</v>
      </c>
      <c r="F93" s="2">
        <v>80</v>
      </c>
      <c r="G93" s="2">
        <v>70</v>
      </c>
      <c r="H93" s="2">
        <v>3</v>
      </c>
      <c r="I93" s="2" t="s">
        <v>111</v>
      </c>
      <c r="J93" s="46">
        <v>2.67</v>
      </c>
      <c r="K93" s="2">
        <v>19.25</v>
      </c>
      <c r="L93" s="2">
        <v>42</v>
      </c>
      <c r="M93" s="2">
        <v>16</v>
      </c>
      <c r="N93" s="2">
        <v>3</v>
      </c>
      <c r="O93" s="2">
        <v>2</v>
      </c>
      <c r="P93" s="2"/>
      <c r="Q93" s="2">
        <v>18</v>
      </c>
      <c r="R93" s="2">
        <v>300</v>
      </c>
      <c r="S93" s="2">
        <v>4</v>
      </c>
      <c r="T93" s="2">
        <v>35</v>
      </c>
      <c r="U93" t="s">
        <v>117</v>
      </c>
      <c r="V93" s="2"/>
      <c r="W93" s="2" t="s">
        <v>129</v>
      </c>
      <c r="X93" s="2" t="s">
        <v>119</v>
      </c>
      <c r="Y93" s="2" t="s">
        <v>125</v>
      </c>
      <c r="AC93" s="47">
        <v>61.715999999999994</v>
      </c>
      <c r="AD93" s="47">
        <v>97.558000000000007</v>
      </c>
      <c r="AE93" s="47">
        <v>51.298701298701296</v>
      </c>
      <c r="AF93" s="47">
        <v>42.045454545454547</v>
      </c>
      <c r="AG93" s="47">
        <v>34.020618556701031</v>
      </c>
      <c r="AH93" s="47">
        <v>57.747136216360957</v>
      </c>
      <c r="AI93" s="48" t="s">
        <v>155</v>
      </c>
      <c r="AJ93" s="48">
        <v>2</v>
      </c>
      <c r="AK93" s="47">
        <v>25</v>
      </c>
      <c r="AL93" s="47">
        <v>43.75</v>
      </c>
      <c r="AM93" s="48">
        <v>6</v>
      </c>
      <c r="AN93" s="48">
        <v>1</v>
      </c>
      <c r="AO93" s="49">
        <v>1</v>
      </c>
      <c r="AQ93">
        <v>1</v>
      </c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</row>
    <row r="94" spans="1:73">
      <c r="A94" s="45">
        <v>235</v>
      </c>
      <c r="B94" s="17">
        <v>93</v>
      </c>
      <c r="C94" s="12" t="s">
        <v>161</v>
      </c>
      <c r="D94" s="2">
        <v>20</v>
      </c>
      <c r="E94" s="2" t="s">
        <v>92</v>
      </c>
      <c r="F94" s="2">
        <v>85</v>
      </c>
      <c r="G94" s="2">
        <v>83</v>
      </c>
      <c r="H94" s="2">
        <v>6</v>
      </c>
      <c r="I94" s="2" t="s">
        <v>136</v>
      </c>
      <c r="J94" s="46">
        <v>3.33</v>
      </c>
      <c r="K94" s="2"/>
      <c r="L94" s="2">
        <v>63</v>
      </c>
      <c r="M94" s="2">
        <v>4</v>
      </c>
      <c r="N94" s="2">
        <v>4</v>
      </c>
      <c r="O94" s="2">
        <v>0</v>
      </c>
      <c r="P94" s="2"/>
      <c r="Q94" s="2">
        <v>0</v>
      </c>
      <c r="R94" s="2">
        <v>200</v>
      </c>
      <c r="S94" s="2">
        <v>4</v>
      </c>
      <c r="T94" s="2">
        <v>10</v>
      </c>
      <c r="U94" t="s">
        <v>117</v>
      </c>
      <c r="V94" s="2"/>
      <c r="W94" s="2" t="s">
        <v>134</v>
      </c>
      <c r="X94" s="2" t="s">
        <v>114</v>
      </c>
      <c r="Y94" s="2" t="s">
        <v>125</v>
      </c>
      <c r="AC94" s="47">
        <v>87.699333333333328</v>
      </c>
      <c r="AD94" s="47">
        <v>92.831999999999979</v>
      </c>
      <c r="AE94" s="47">
        <v>64.285714285714278</v>
      </c>
      <c r="AF94" s="47">
        <v>59.090909090909093</v>
      </c>
      <c r="AG94" s="47">
        <v>74.226804123711347</v>
      </c>
      <c r="AH94" s="47">
        <v>72.588155955728126</v>
      </c>
      <c r="AI94" s="48" t="s">
        <v>111</v>
      </c>
      <c r="AJ94" s="48">
        <v>0</v>
      </c>
      <c r="AK94" s="47">
        <v>50</v>
      </c>
      <c r="AL94" s="47">
        <v>62.5</v>
      </c>
      <c r="AM94" s="48">
        <v>9</v>
      </c>
      <c r="AN94" s="48">
        <v>1</v>
      </c>
      <c r="AO94" s="49">
        <v>6</v>
      </c>
      <c r="AP94" t="s">
        <v>138</v>
      </c>
      <c r="AQ94">
        <v>8</v>
      </c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</row>
    <row r="95" spans="1:73">
      <c r="A95" s="39">
        <v>236</v>
      </c>
      <c r="B95" s="17">
        <v>94</v>
      </c>
      <c r="C95" s="40" t="s">
        <v>161</v>
      </c>
      <c r="D95" s="41">
        <v>21</v>
      </c>
      <c r="E95" s="41" t="s">
        <v>92</v>
      </c>
      <c r="F95" s="41">
        <v>90</v>
      </c>
      <c r="G95" s="41">
        <v>80</v>
      </c>
      <c r="H95" s="41">
        <v>3</v>
      </c>
      <c r="I95" s="41" t="s">
        <v>111</v>
      </c>
      <c r="J95" s="42">
        <v>2.67</v>
      </c>
      <c r="K95" s="41">
        <v>9</v>
      </c>
      <c r="L95" s="41">
        <v>63</v>
      </c>
      <c r="M95" s="41">
        <v>7</v>
      </c>
      <c r="N95" s="41">
        <v>7</v>
      </c>
      <c r="O95" s="41">
        <v>7</v>
      </c>
      <c r="P95" s="41"/>
      <c r="Q95" s="41">
        <v>4</v>
      </c>
      <c r="R95" s="41">
        <v>340</v>
      </c>
      <c r="S95" s="41">
        <v>3</v>
      </c>
      <c r="T95" s="41">
        <v>45</v>
      </c>
      <c r="U95" s="21" t="s">
        <v>123</v>
      </c>
      <c r="V95" s="41"/>
      <c r="W95" s="41" t="s">
        <v>118</v>
      </c>
      <c r="X95" s="41" t="s">
        <v>124</v>
      </c>
      <c r="Y95" s="41" t="s">
        <v>125</v>
      </c>
      <c r="Z95" s="41"/>
      <c r="AA95" s="41"/>
      <c r="AB95" s="41"/>
      <c r="AC95" s="43">
        <v>51.333333333333336</v>
      </c>
      <c r="AD95" s="43">
        <v>85.52600000000001</v>
      </c>
      <c r="AE95" s="43">
        <v>36.36363636363636</v>
      </c>
      <c r="AF95" s="43">
        <v>17.045454545454547</v>
      </c>
      <c r="AG95" s="43">
        <v>28.865979381443299</v>
      </c>
      <c r="AH95" s="43">
        <v>45.338151390190561</v>
      </c>
      <c r="AI95" s="40" t="s">
        <v>139</v>
      </c>
      <c r="AJ95" s="40">
        <v>0</v>
      </c>
      <c r="AK95" s="43">
        <v>50</v>
      </c>
      <c r="AL95" s="43">
        <v>56.25</v>
      </c>
      <c r="AM95" s="40">
        <v>3</v>
      </c>
      <c r="AN95" s="40">
        <v>3</v>
      </c>
      <c r="AO95" s="44">
        <v>5</v>
      </c>
      <c r="AP95" s="21"/>
      <c r="AQ95" s="21">
        <v>1</v>
      </c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</row>
    <row r="96" spans="1:73">
      <c r="A96" s="39">
        <v>237</v>
      </c>
      <c r="B96" s="17">
        <v>95</v>
      </c>
      <c r="C96" s="40" t="s">
        <v>161</v>
      </c>
      <c r="D96" s="41">
        <v>21</v>
      </c>
      <c r="E96" s="41" t="s">
        <v>121</v>
      </c>
      <c r="F96" s="41">
        <v>100</v>
      </c>
      <c r="G96" s="41">
        <v>89</v>
      </c>
      <c r="H96" s="41">
        <v>4</v>
      </c>
      <c r="I96" s="41" t="s">
        <v>136</v>
      </c>
      <c r="J96" s="42">
        <v>3.33</v>
      </c>
      <c r="K96" s="41">
        <v>15</v>
      </c>
      <c r="L96" s="41">
        <v>60</v>
      </c>
      <c r="M96" s="41">
        <v>10</v>
      </c>
      <c r="N96" s="41">
        <v>5</v>
      </c>
      <c r="O96" s="41">
        <v>1</v>
      </c>
      <c r="P96" s="41"/>
      <c r="Q96" s="41">
        <v>20</v>
      </c>
      <c r="R96" s="41">
        <v>600</v>
      </c>
      <c r="S96" s="41">
        <v>5</v>
      </c>
      <c r="T96" s="41">
        <v>80</v>
      </c>
      <c r="U96" s="21" t="s">
        <v>131</v>
      </c>
      <c r="V96" s="41"/>
      <c r="W96" s="41" t="s">
        <v>134</v>
      </c>
      <c r="X96" s="41" t="s">
        <v>114</v>
      </c>
      <c r="Y96" s="41" t="s">
        <v>125</v>
      </c>
      <c r="Z96" s="41"/>
      <c r="AA96" s="41"/>
      <c r="AB96" s="41"/>
      <c r="AC96" s="43">
        <v>68.415999999999997</v>
      </c>
      <c r="AD96" s="43">
        <v>68.412999999999982</v>
      </c>
      <c r="AE96" s="43">
        <v>28.571428571428569</v>
      </c>
      <c r="AF96" s="43">
        <v>32.954545454545453</v>
      </c>
      <c r="AG96" s="43">
        <v>39.175257731958766</v>
      </c>
      <c r="AH96" s="43">
        <v>47.180846150756459</v>
      </c>
      <c r="AI96" s="40" t="s">
        <v>139</v>
      </c>
      <c r="AJ96" s="40">
        <v>5</v>
      </c>
      <c r="AK96" s="43"/>
      <c r="AL96" s="43"/>
      <c r="AM96" s="40">
        <v>20</v>
      </c>
      <c r="AN96" s="40">
        <v>5</v>
      </c>
      <c r="AO96" s="44">
        <v>1</v>
      </c>
      <c r="AP96" s="21"/>
      <c r="AQ96" s="21">
        <v>1</v>
      </c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</row>
    <row r="97" spans="1:73">
      <c r="A97" s="45">
        <v>238</v>
      </c>
      <c r="B97" s="17">
        <v>96</v>
      </c>
      <c r="C97" s="12" t="s">
        <v>161</v>
      </c>
      <c r="D97" s="2">
        <v>21</v>
      </c>
      <c r="E97" s="2" t="s">
        <v>121</v>
      </c>
      <c r="F97" s="2">
        <v>70</v>
      </c>
      <c r="G97" s="2">
        <v>70</v>
      </c>
      <c r="H97" s="2">
        <v>4</v>
      </c>
      <c r="I97" s="2" t="s">
        <v>111</v>
      </c>
      <c r="J97" s="46">
        <v>2.67</v>
      </c>
      <c r="K97" s="2">
        <v>14</v>
      </c>
      <c r="L97" s="2">
        <v>63</v>
      </c>
      <c r="M97" s="2">
        <v>6</v>
      </c>
      <c r="N97" s="2">
        <v>6</v>
      </c>
      <c r="O97" s="2">
        <v>1</v>
      </c>
      <c r="P97" s="2"/>
      <c r="Q97" s="2">
        <v>24</v>
      </c>
      <c r="R97" s="2">
        <v>200</v>
      </c>
      <c r="S97" s="2">
        <v>5</v>
      </c>
      <c r="T97" s="2">
        <v>56</v>
      </c>
      <c r="U97" t="s">
        <v>117</v>
      </c>
      <c r="V97" s="2"/>
      <c r="W97" s="2" t="s">
        <v>129</v>
      </c>
      <c r="X97" s="2" t="s">
        <v>114</v>
      </c>
      <c r="Y97" s="2" t="s">
        <v>125</v>
      </c>
      <c r="AC97" s="47">
        <v>70.832666666666668</v>
      </c>
      <c r="AD97" s="47">
        <v>105.63799999999998</v>
      </c>
      <c r="AE97" s="47">
        <v>40.259740259740262</v>
      </c>
      <c r="AF97" s="47">
        <v>86.36363636363636</v>
      </c>
      <c r="AG97" s="47">
        <v>69.072164948453604</v>
      </c>
      <c r="AH97" s="47">
        <v>71.452407493194073</v>
      </c>
      <c r="AI97" s="48" t="s">
        <v>111</v>
      </c>
      <c r="AJ97" s="48">
        <v>3</v>
      </c>
      <c r="AK97" s="47">
        <v>37.5</v>
      </c>
      <c r="AL97" s="47"/>
      <c r="AM97" s="48">
        <v>5</v>
      </c>
      <c r="AN97" s="48">
        <v>3</v>
      </c>
      <c r="AO97" s="49">
        <v>2</v>
      </c>
      <c r="AQ97">
        <v>12</v>
      </c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</row>
    <row r="98" spans="1:73">
      <c r="A98" s="45">
        <v>239</v>
      </c>
      <c r="B98" s="17">
        <v>97</v>
      </c>
      <c r="C98" s="12" t="s">
        <v>161</v>
      </c>
      <c r="D98" s="2">
        <v>22</v>
      </c>
      <c r="E98" s="2" t="s">
        <v>92</v>
      </c>
      <c r="F98" s="2">
        <v>85</v>
      </c>
      <c r="G98" s="2">
        <v>85</v>
      </c>
      <c r="H98" s="2">
        <v>5</v>
      </c>
      <c r="I98" s="2" t="s">
        <v>145</v>
      </c>
      <c r="J98" s="46">
        <v>3.67</v>
      </c>
      <c r="K98" s="2">
        <v>50</v>
      </c>
      <c r="L98" s="2">
        <v>56</v>
      </c>
      <c r="M98" s="2">
        <v>10</v>
      </c>
      <c r="N98" s="2">
        <v>5</v>
      </c>
      <c r="O98" s="2">
        <v>1</v>
      </c>
      <c r="P98" s="2"/>
      <c r="Q98" s="2">
        <v>20</v>
      </c>
      <c r="R98" s="2">
        <v>750</v>
      </c>
      <c r="S98" s="2">
        <v>5</v>
      </c>
      <c r="T98" s="2">
        <v>35</v>
      </c>
      <c r="U98" t="s">
        <v>117</v>
      </c>
      <c r="V98" s="2"/>
      <c r="W98" s="2" t="s">
        <v>135</v>
      </c>
      <c r="X98" s="2" t="s">
        <v>114</v>
      </c>
      <c r="Y98" s="2" t="s">
        <v>125</v>
      </c>
      <c r="AC98" s="47">
        <v>60.383333333333326</v>
      </c>
      <c r="AD98" s="47">
        <v>73.673999999999992</v>
      </c>
      <c r="AE98" s="47">
        <v>80.519480519480524</v>
      </c>
      <c r="AF98" s="47">
        <v>51.136363636363633</v>
      </c>
      <c r="AG98" s="47">
        <v>54</v>
      </c>
      <c r="AH98" s="47">
        <v>64.878125108225106</v>
      </c>
      <c r="AI98" s="48" t="s">
        <v>130</v>
      </c>
      <c r="AJ98" s="48">
        <v>2</v>
      </c>
      <c r="AK98" s="47">
        <v>50</v>
      </c>
      <c r="AL98" s="47">
        <v>68.75</v>
      </c>
      <c r="AM98" s="48">
        <v>4</v>
      </c>
      <c r="AN98" s="48">
        <v>2</v>
      </c>
      <c r="AO98" s="49">
        <v>6</v>
      </c>
      <c r="AP98" t="s">
        <v>138</v>
      </c>
      <c r="AQ98">
        <v>1</v>
      </c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</row>
    <row r="99" spans="1:73">
      <c r="A99" s="39">
        <v>240</v>
      </c>
      <c r="B99" s="17">
        <v>98</v>
      </c>
      <c r="C99" s="40" t="s">
        <v>161</v>
      </c>
      <c r="D99" s="41">
        <v>24</v>
      </c>
      <c r="E99" s="41" t="s">
        <v>92</v>
      </c>
      <c r="F99" s="41">
        <v>81</v>
      </c>
      <c r="G99" s="41">
        <v>75</v>
      </c>
      <c r="H99" s="41">
        <v>5</v>
      </c>
      <c r="I99" s="41" t="s">
        <v>130</v>
      </c>
      <c r="J99" s="42">
        <v>2.33</v>
      </c>
      <c r="K99" s="41">
        <v>16</v>
      </c>
      <c r="L99" s="41">
        <v>50</v>
      </c>
      <c r="M99" s="41">
        <v>6</v>
      </c>
      <c r="N99" s="41">
        <v>10</v>
      </c>
      <c r="O99" s="41">
        <v>1</v>
      </c>
      <c r="P99" s="41"/>
      <c r="Q99" s="41">
        <v>40</v>
      </c>
      <c r="R99" s="41">
        <v>500</v>
      </c>
      <c r="S99" s="41">
        <v>5</v>
      </c>
      <c r="T99" s="41">
        <v>56</v>
      </c>
      <c r="U99" s="21" t="s">
        <v>131</v>
      </c>
      <c r="V99" s="41" t="s">
        <v>132</v>
      </c>
      <c r="W99" s="41" t="s">
        <v>113</v>
      </c>
      <c r="X99" s="41" t="s">
        <v>119</v>
      </c>
      <c r="Y99" s="41" t="s">
        <v>125</v>
      </c>
      <c r="Z99" s="41"/>
      <c r="AA99" s="41"/>
      <c r="AB99" s="41"/>
      <c r="AC99" s="43">
        <v>60.350666666666669</v>
      </c>
      <c r="AD99" s="43">
        <v>80.691999999999979</v>
      </c>
      <c r="AE99" s="43">
        <v>48.701298701298697</v>
      </c>
      <c r="AF99" s="43">
        <v>31.818181818181817</v>
      </c>
      <c r="AG99" s="43">
        <v>46.391752577319586</v>
      </c>
      <c r="AH99" s="43">
        <v>56.591272093542194</v>
      </c>
      <c r="AI99" s="40" t="s">
        <v>155</v>
      </c>
      <c r="AJ99" s="40">
        <v>3</v>
      </c>
      <c r="AK99" s="43">
        <v>50</v>
      </c>
      <c r="AL99" s="43">
        <v>68.75</v>
      </c>
      <c r="AM99" s="40">
        <v>7</v>
      </c>
      <c r="AN99" s="40">
        <v>2</v>
      </c>
      <c r="AO99" s="44">
        <v>1</v>
      </c>
      <c r="AP99" s="21"/>
      <c r="AQ99" s="21">
        <v>36</v>
      </c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</row>
    <row r="100" spans="1:73">
      <c r="A100" s="39">
        <v>241</v>
      </c>
      <c r="B100" s="17">
        <v>99</v>
      </c>
      <c r="C100" s="40" t="s">
        <v>161</v>
      </c>
      <c r="D100" s="41">
        <v>23</v>
      </c>
      <c r="E100" s="41" t="s">
        <v>121</v>
      </c>
      <c r="F100" s="41">
        <v>90</v>
      </c>
      <c r="G100" s="41">
        <v>90</v>
      </c>
      <c r="H100" s="41">
        <v>4</v>
      </c>
      <c r="I100" s="41" t="s">
        <v>158</v>
      </c>
      <c r="J100" s="42">
        <v>4</v>
      </c>
      <c r="K100" s="41">
        <v>12.5</v>
      </c>
      <c r="L100" s="41">
        <v>50</v>
      </c>
      <c r="M100" s="41">
        <v>5</v>
      </c>
      <c r="N100" s="41">
        <v>20</v>
      </c>
      <c r="O100" s="41">
        <v>30</v>
      </c>
      <c r="P100" s="41"/>
      <c r="Q100" s="41">
        <v>16</v>
      </c>
      <c r="R100" s="41">
        <v>400</v>
      </c>
      <c r="S100" s="41">
        <v>6</v>
      </c>
      <c r="T100" s="41">
        <v>55</v>
      </c>
      <c r="U100" s="21" t="s">
        <v>133</v>
      </c>
      <c r="V100" s="41" t="s">
        <v>144</v>
      </c>
      <c r="W100" s="41" t="s">
        <v>113</v>
      </c>
      <c r="X100" s="41" t="s">
        <v>124</v>
      </c>
      <c r="Y100" s="41" t="s">
        <v>125</v>
      </c>
      <c r="Z100" s="41"/>
      <c r="AA100" s="41"/>
      <c r="AB100" s="41"/>
      <c r="AC100" s="43">
        <v>98.4</v>
      </c>
      <c r="AD100" s="43">
        <v>129.84899999999999</v>
      </c>
      <c r="AE100" s="43">
        <v>92.857142857142861</v>
      </c>
      <c r="AF100" s="43">
        <v>90.909090909090907</v>
      </c>
      <c r="AG100" s="43">
        <v>79</v>
      </c>
      <c r="AH100" s="43">
        <v>89.52438051948053</v>
      </c>
      <c r="AI100" s="40" t="s">
        <v>148</v>
      </c>
      <c r="AJ100" s="40">
        <v>1</v>
      </c>
      <c r="AK100" s="43">
        <v>56.25</v>
      </c>
      <c r="AL100" s="43">
        <v>62.5</v>
      </c>
      <c r="AM100" s="40">
        <v>9</v>
      </c>
      <c r="AN100" s="40">
        <v>5</v>
      </c>
      <c r="AO100" s="44">
        <v>5</v>
      </c>
      <c r="AP100" s="21"/>
      <c r="AQ100" s="21">
        <v>1</v>
      </c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</row>
    <row r="101" spans="1:73">
      <c r="A101" s="45">
        <v>242</v>
      </c>
      <c r="B101" s="17">
        <v>100</v>
      </c>
      <c r="C101" s="12" t="s">
        <v>161</v>
      </c>
      <c r="D101" s="2">
        <v>21</v>
      </c>
      <c r="E101" s="2" t="s">
        <v>121</v>
      </c>
      <c r="F101" s="2">
        <v>80</v>
      </c>
      <c r="G101" s="2">
        <v>90</v>
      </c>
      <c r="H101" s="2">
        <v>5</v>
      </c>
      <c r="I101" s="2" t="s">
        <v>142</v>
      </c>
      <c r="J101" s="46">
        <v>3</v>
      </c>
      <c r="K101" s="2">
        <v>23.5</v>
      </c>
      <c r="L101" s="2">
        <v>56</v>
      </c>
      <c r="M101" s="2">
        <v>6</v>
      </c>
      <c r="N101" s="2">
        <v>6</v>
      </c>
      <c r="O101" s="2">
        <v>7</v>
      </c>
      <c r="P101" s="2"/>
      <c r="Q101" s="2">
        <v>0</v>
      </c>
      <c r="R101" s="2">
        <v>250</v>
      </c>
      <c r="S101" s="2">
        <v>5</v>
      </c>
      <c r="T101" s="2">
        <v>45</v>
      </c>
      <c r="U101" t="s">
        <v>117</v>
      </c>
      <c r="V101" s="2"/>
      <c r="W101" s="2" t="s">
        <v>118</v>
      </c>
      <c r="X101" s="2" t="s">
        <v>126</v>
      </c>
      <c r="Y101" s="2" t="s">
        <v>125</v>
      </c>
      <c r="AC101" s="47">
        <v>65.183999999999997</v>
      </c>
      <c r="AD101" s="47">
        <v>98.55149999999999</v>
      </c>
      <c r="AE101" s="47">
        <v>83.77</v>
      </c>
      <c r="AF101" s="47">
        <v>47.727272727272727</v>
      </c>
      <c r="AG101" s="47">
        <v>61.855670103092784</v>
      </c>
      <c r="AH101" s="47">
        <v>70.609278303655103</v>
      </c>
      <c r="AI101" s="48" t="s">
        <v>111</v>
      </c>
      <c r="AJ101" s="48">
        <v>5</v>
      </c>
      <c r="AK101" s="47">
        <v>31.25</v>
      </c>
      <c r="AL101" s="47">
        <v>75</v>
      </c>
      <c r="AM101" s="48">
        <v>10</v>
      </c>
      <c r="AN101" s="48">
        <v>2</v>
      </c>
      <c r="AO101" s="49">
        <v>1</v>
      </c>
      <c r="AQ101">
        <v>20</v>
      </c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</row>
    <row r="102" spans="1:73">
      <c r="A102" s="39">
        <v>243</v>
      </c>
      <c r="B102" s="17">
        <v>101</v>
      </c>
      <c r="C102" s="40" t="s">
        <v>161</v>
      </c>
      <c r="D102" s="41">
        <v>28</v>
      </c>
      <c r="E102" s="41" t="s">
        <v>92</v>
      </c>
      <c r="F102" s="41">
        <v>90</v>
      </c>
      <c r="G102" s="41">
        <v>100</v>
      </c>
      <c r="H102" s="41">
        <v>3</v>
      </c>
      <c r="I102" s="41" t="s">
        <v>145</v>
      </c>
      <c r="J102" s="42">
        <v>3.67</v>
      </c>
      <c r="K102" s="41">
        <v>30</v>
      </c>
      <c r="L102" s="41">
        <v>56</v>
      </c>
      <c r="M102" s="41">
        <v>2</v>
      </c>
      <c r="N102" s="41">
        <v>8</v>
      </c>
      <c r="O102" s="41">
        <v>0</v>
      </c>
      <c r="P102" s="41"/>
      <c r="Q102" s="41">
        <v>12</v>
      </c>
      <c r="R102" s="41"/>
      <c r="S102" s="41">
        <v>5</v>
      </c>
      <c r="T102" s="41">
        <v>60</v>
      </c>
      <c r="U102" s="21" t="s">
        <v>123</v>
      </c>
      <c r="V102" s="41"/>
      <c r="W102" s="41" t="s">
        <v>113</v>
      </c>
      <c r="X102" s="41" t="s">
        <v>124</v>
      </c>
      <c r="Y102" s="41" t="s">
        <v>115</v>
      </c>
      <c r="Z102" s="41"/>
      <c r="AA102" s="41"/>
      <c r="AB102" s="41"/>
      <c r="AC102" s="43">
        <v>96.25</v>
      </c>
      <c r="AD102" s="43">
        <v>127.5</v>
      </c>
      <c r="AE102" s="43">
        <v>97.402597402597394</v>
      </c>
      <c r="AF102" s="43">
        <v>90.909090909090907</v>
      </c>
      <c r="AG102" s="43">
        <v>78.350515463917532</v>
      </c>
      <c r="AH102" s="43">
        <v>89.668953340473962</v>
      </c>
      <c r="AI102" s="40" t="s">
        <v>148</v>
      </c>
      <c r="AJ102" s="40">
        <v>0</v>
      </c>
      <c r="AK102" s="43">
        <v>37.5</v>
      </c>
      <c r="AL102" s="43">
        <v>75</v>
      </c>
      <c r="AM102" s="40">
        <v>43</v>
      </c>
      <c r="AN102" s="40">
        <v>15</v>
      </c>
      <c r="AO102" s="44">
        <v>5</v>
      </c>
      <c r="AP102" s="21"/>
      <c r="AQ102" s="21">
        <v>12</v>
      </c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</row>
    <row r="103" spans="1:73">
      <c r="A103" s="45">
        <v>244</v>
      </c>
      <c r="B103" s="17">
        <v>102</v>
      </c>
      <c r="C103" s="12" t="s">
        <v>161</v>
      </c>
      <c r="D103" s="2">
        <v>21</v>
      </c>
      <c r="E103" s="2" t="s">
        <v>121</v>
      </c>
      <c r="F103" s="2">
        <v>75</v>
      </c>
      <c r="G103" s="2">
        <v>75</v>
      </c>
      <c r="H103" s="2">
        <v>2</v>
      </c>
      <c r="I103" s="2" t="s">
        <v>111</v>
      </c>
      <c r="J103" s="46">
        <v>2.67</v>
      </c>
      <c r="K103" s="2">
        <v>16.5</v>
      </c>
      <c r="L103" s="2">
        <v>42</v>
      </c>
      <c r="M103" s="2">
        <v>8</v>
      </c>
      <c r="N103" s="2">
        <v>10</v>
      </c>
      <c r="O103" s="2">
        <v>6</v>
      </c>
      <c r="P103" s="2"/>
      <c r="Q103" s="2">
        <v>32</v>
      </c>
      <c r="R103" s="2"/>
      <c r="S103" s="2">
        <v>6</v>
      </c>
      <c r="T103" s="2">
        <v>85</v>
      </c>
      <c r="U103" t="s">
        <v>117</v>
      </c>
      <c r="V103" s="2"/>
      <c r="W103" s="2" t="s">
        <v>113</v>
      </c>
      <c r="X103" s="2" t="s">
        <v>114</v>
      </c>
      <c r="Y103" s="2" t="s">
        <v>115</v>
      </c>
      <c r="AC103" s="47">
        <v>63.15</v>
      </c>
      <c r="AD103" s="47">
        <v>90.244</v>
      </c>
      <c r="AE103" s="47">
        <v>79.220779220779221</v>
      </c>
      <c r="AF103" s="47">
        <v>79.545454545454547</v>
      </c>
      <c r="AG103" s="47">
        <v>74.226804123711347</v>
      </c>
      <c r="AH103" s="47">
        <v>75.387603574775738</v>
      </c>
      <c r="AI103" s="48" t="s">
        <v>122</v>
      </c>
      <c r="AJ103" s="48">
        <v>0</v>
      </c>
      <c r="AK103" s="47">
        <v>50</v>
      </c>
      <c r="AL103" s="47">
        <v>87.5</v>
      </c>
      <c r="AM103" s="48">
        <v>3</v>
      </c>
      <c r="AN103" s="48">
        <v>4</v>
      </c>
      <c r="AO103" s="49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</row>
    <row r="104" spans="1:73">
      <c r="A104" s="39">
        <v>245</v>
      </c>
      <c r="B104" s="17">
        <v>103</v>
      </c>
      <c r="C104" s="40" t="s">
        <v>161</v>
      </c>
      <c r="D104" s="41">
        <v>18</v>
      </c>
      <c r="E104" s="41" t="s">
        <v>92</v>
      </c>
      <c r="F104" s="41">
        <v>90</v>
      </c>
      <c r="G104" s="41">
        <v>95</v>
      </c>
      <c r="H104" s="41">
        <v>4</v>
      </c>
      <c r="I104" s="41" t="s">
        <v>145</v>
      </c>
      <c r="J104" s="42">
        <v>3.67</v>
      </c>
      <c r="K104" s="41">
        <v>15</v>
      </c>
      <c r="L104" s="41">
        <v>60</v>
      </c>
      <c r="M104" s="41">
        <v>10</v>
      </c>
      <c r="N104" s="41">
        <v>4</v>
      </c>
      <c r="O104" s="41">
        <v>2</v>
      </c>
      <c r="P104" s="41"/>
      <c r="Q104" s="41">
        <v>15</v>
      </c>
      <c r="R104" s="41"/>
      <c r="S104" s="41">
        <v>6</v>
      </c>
      <c r="T104" s="41">
        <v>35</v>
      </c>
      <c r="U104" s="21" t="s">
        <v>133</v>
      </c>
      <c r="V104" s="41" t="s">
        <v>162</v>
      </c>
      <c r="W104" s="41" t="s">
        <v>118</v>
      </c>
      <c r="X104" s="41" t="s">
        <v>124</v>
      </c>
      <c r="Y104" s="41" t="s">
        <v>115</v>
      </c>
      <c r="Z104" s="41"/>
      <c r="AA104" s="41"/>
      <c r="AB104" s="41"/>
      <c r="AC104" s="43">
        <v>35</v>
      </c>
      <c r="AD104" s="43">
        <v>44.194999999999993</v>
      </c>
      <c r="AE104" s="43">
        <v>55.194805194805191</v>
      </c>
      <c r="AF104" s="43">
        <v>44.31818181818182</v>
      </c>
      <c r="AG104" s="43">
        <v>34</v>
      </c>
      <c r="AH104" s="43">
        <v>48.530538961038957</v>
      </c>
      <c r="AI104" s="40" t="s">
        <v>139</v>
      </c>
      <c r="AJ104" s="40">
        <v>3</v>
      </c>
      <c r="AK104" s="43"/>
      <c r="AL104" s="43">
        <v>37.5</v>
      </c>
      <c r="AM104" s="40">
        <v>20</v>
      </c>
      <c r="AN104" s="40">
        <v>6</v>
      </c>
      <c r="AO104" s="44">
        <v>5</v>
      </c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</row>
    <row r="105" spans="1:73">
      <c r="A105" s="45">
        <v>246</v>
      </c>
      <c r="B105" s="17">
        <v>104</v>
      </c>
      <c r="C105" s="12" t="s">
        <v>161</v>
      </c>
      <c r="D105" s="2">
        <v>19</v>
      </c>
      <c r="E105" s="2" t="s">
        <v>92</v>
      </c>
      <c r="F105" s="2">
        <v>85</v>
      </c>
      <c r="G105" s="2">
        <v>86</v>
      </c>
      <c r="H105" s="2">
        <v>4</v>
      </c>
      <c r="I105" s="2" t="s">
        <v>136</v>
      </c>
      <c r="J105" s="46">
        <v>3.33</v>
      </c>
      <c r="K105" s="2"/>
      <c r="L105" s="2">
        <v>56</v>
      </c>
      <c r="M105" s="2">
        <v>10</v>
      </c>
      <c r="N105" s="2">
        <v>14</v>
      </c>
      <c r="O105" s="2">
        <v>10</v>
      </c>
      <c r="P105" s="2"/>
      <c r="Q105" s="2">
        <v>0</v>
      </c>
      <c r="R105" s="2"/>
      <c r="S105" s="2">
        <v>4</v>
      </c>
      <c r="T105" s="2">
        <v>35</v>
      </c>
      <c r="U105" t="s">
        <v>117</v>
      </c>
      <c r="V105" s="2"/>
      <c r="W105" s="2" t="s">
        <v>134</v>
      </c>
      <c r="X105" s="2" t="s">
        <v>126</v>
      </c>
      <c r="Y105" s="2" t="s">
        <v>125</v>
      </c>
      <c r="AC105" s="47">
        <v>105.83333333333333</v>
      </c>
      <c r="AD105" s="47">
        <v>119.60299999999999</v>
      </c>
      <c r="AE105" s="47">
        <v>76.623376623376615</v>
      </c>
      <c r="AF105" s="47">
        <v>95.454545454545453</v>
      </c>
      <c r="AG105" s="47">
        <v>85.567010309278359</v>
      </c>
      <c r="AH105" s="47">
        <v>82.361030798411207</v>
      </c>
      <c r="AI105" s="48" t="s">
        <v>136</v>
      </c>
      <c r="AJ105" s="48">
        <v>2</v>
      </c>
      <c r="AK105" s="47">
        <v>43.75</v>
      </c>
      <c r="AL105" s="47">
        <v>75</v>
      </c>
      <c r="AM105" s="48">
        <v>8</v>
      </c>
      <c r="AN105" s="48">
        <v>1</v>
      </c>
      <c r="AO105" s="49">
        <v>5</v>
      </c>
      <c r="AQ105">
        <v>1</v>
      </c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</row>
    <row r="106" spans="1:73">
      <c r="A106" s="45">
        <v>247</v>
      </c>
      <c r="B106" s="17">
        <v>105</v>
      </c>
      <c r="C106" s="12" t="s">
        <v>161</v>
      </c>
      <c r="D106" s="2">
        <v>30</v>
      </c>
      <c r="E106" s="2" t="s">
        <v>121</v>
      </c>
      <c r="F106" s="2">
        <v>80</v>
      </c>
      <c r="G106" s="2">
        <v>96</v>
      </c>
      <c r="H106" s="2">
        <v>4</v>
      </c>
      <c r="I106" s="2" t="s">
        <v>142</v>
      </c>
      <c r="J106" s="46">
        <v>3</v>
      </c>
      <c r="K106" s="2">
        <v>22.69</v>
      </c>
      <c r="L106" s="2">
        <v>49</v>
      </c>
      <c r="M106" s="2">
        <v>4</v>
      </c>
      <c r="N106" s="2">
        <v>6</v>
      </c>
      <c r="O106" s="2">
        <v>0</v>
      </c>
      <c r="P106" s="2"/>
      <c r="Q106" s="2">
        <v>40</v>
      </c>
      <c r="R106" s="2">
        <v>20</v>
      </c>
      <c r="S106" s="2">
        <v>4</v>
      </c>
      <c r="T106" s="2">
        <v>35</v>
      </c>
      <c r="U106" t="s">
        <v>112</v>
      </c>
      <c r="V106" s="2"/>
      <c r="W106" s="2" t="s">
        <v>135</v>
      </c>
      <c r="X106" s="2" t="s">
        <v>114</v>
      </c>
      <c r="Y106" s="2" t="s">
        <v>115</v>
      </c>
      <c r="AC106" s="47">
        <v>79.333333333333329</v>
      </c>
      <c r="AD106" s="47">
        <v>119.86599999999999</v>
      </c>
      <c r="AE106" s="47">
        <v>48.051948051948052</v>
      </c>
      <c r="AF106" s="47">
        <v>56.81818181818182</v>
      </c>
      <c r="AG106" s="47">
        <v>54.639175257731964</v>
      </c>
      <c r="AH106" s="47">
        <v>70.134629633596646</v>
      </c>
      <c r="AI106" s="48" t="s">
        <v>111</v>
      </c>
      <c r="AJ106" s="48">
        <v>0</v>
      </c>
      <c r="AK106" s="47">
        <v>37.5</v>
      </c>
      <c r="AL106" s="47">
        <v>37.5</v>
      </c>
      <c r="AM106" s="48">
        <v>11</v>
      </c>
      <c r="AN106" s="48">
        <v>6</v>
      </c>
      <c r="AO106" s="49">
        <v>1</v>
      </c>
      <c r="AQ106">
        <v>12</v>
      </c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</row>
    <row r="107" spans="1:73">
      <c r="A107" s="39">
        <v>248</v>
      </c>
      <c r="B107" s="17">
        <v>106</v>
      </c>
      <c r="C107" s="40" t="s">
        <v>161</v>
      </c>
      <c r="D107" s="41">
        <v>22</v>
      </c>
      <c r="E107" s="41" t="s">
        <v>92</v>
      </c>
      <c r="F107" s="41">
        <v>80</v>
      </c>
      <c r="G107" s="41">
        <v>70</v>
      </c>
      <c r="H107" s="41">
        <v>4</v>
      </c>
      <c r="I107" s="41" t="s">
        <v>142</v>
      </c>
      <c r="J107" s="42">
        <v>3</v>
      </c>
      <c r="K107" s="41">
        <v>20</v>
      </c>
      <c r="L107" s="41">
        <v>50</v>
      </c>
      <c r="M107" s="41">
        <v>4</v>
      </c>
      <c r="N107" s="41">
        <v>4</v>
      </c>
      <c r="O107" s="41">
        <v>4</v>
      </c>
      <c r="P107" s="41"/>
      <c r="Q107" s="41">
        <v>0</v>
      </c>
      <c r="R107" s="41">
        <v>400</v>
      </c>
      <c r="S107" s="41">
        <v>4</v>
      </c>
      <c r="T107" s="41">
        <v>70</v>
      </c>
      <c r="U107" s="21" t="s">
        <v>133</v>
      </c>
      <c r="V107" s="41" t="s">
        <v>147</v>
      </c>
      <c r="W107" s="41" t="s">
        <v>134</v>
      </c>
      <c r="X107" s="41" t="s">
        <v>128</v>
      </c>
      <c r="Y107" s="41" t="s">
        <v>125</v>
      </c>
      <c r="Z107" s="41"/>
      <c r="AA107" s="41"/>
      <c r="AB107" s="41"/>
      <c r="AC107" s="43">
        <v>95.066666666666677</v>
      </c>
      <c r="AD107" s="43">
        <v>75.923999999999992</v>
      </c>
      <c r="AE107" s="43">
        <v>68.831168831168824</v>
      </c>
      <c r="AF107" s="43">
        <v>89.772727272727266</v>
      </c>
      <c r="AG107" s="43">
        <v>85.567010309278359</v>
      </c>
      <c r="AH107" s="43">
        <v>80.117784478064891</v>
      </c>
      <c r="AI107" s="40" t="s">
        <v>136</v>
      </c>
      <c r="AJ107" s="40">
        <v>4</v>
      </c>
      <c r="AK107" s="43">
        <v>81.25</v>
      </c>
      <c r="AL107" s="43">
        <v>81.25</v>
      </c>
      <c r="AM107" s="40">
        <v>4</v>
      </c>
      <c r="AN107" s="40">
        <v>2</v>
      </c>
      <c r="AO107" s="44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</row>
    <row r="108" spans="1:73">
      <c r="A108" s="39">
        <v>249</v>
      </c>
      <c r="B108" s="17">
        <v>107</v>
      </c>
      <c r="C108" s="40" t="s">
        <v>161</v>
      </c>
      <c r="D108" s="41">
        <v>21</v>
      </c>
      <c r="E108" s="41" t="s">
        <v>121</v>
      </c>
      <c r="F108" s="41">
        <v>80</v>
      </c>
      <c r="G108" s="41">
        <v>80</v>
      </c>
      <c r="H108" s="41">
        <v>3</v>
      </c>
      <c r="I108" s="41" t="s">
        <v>142</v>
      </c>
      <c r="J108" s="42">
        <v>3</v>
      </c>
      <c r="K108" s="41"/>
      <c r="L108" s="41">
        <v>49</v>
      </c>
      <c r="M108" s="41">
        <v>3</v>
      </c>
      <c r="N108" s="41">
        <v>6</v>
      </c>
      <c r="O108" s="41">
        <v>3</v>
      </c>
      <c r="P108" s="41"/>
      <c r="Q108" s="41">
        <v>0</v>
      </c>
      <c r="R108" s="41">
        <v>200</v>
      </c>
      <c r="S108" s="41">
        <v>5</v>
      </c>
      <c r="T108" s="41">
        <v>45</v>
      </c>
      <c r="U108" s="21" t="s">
        <v>133</v>
      </c>
      <c r="V108" s="41" t="s">
        <v>163</v>
      </c>
      <c r="W108" s="41" t="s">
        <v>135</v>
      </c>
      <c r="X108" s="41" t="s">
        <v>124</v>
      </c>
      <c r="Y108" s="41" t="s">
        <v>115</v>
      </c>
      <c r="Z108" s="41"/>
      <c r="AA108" s="41"/>
      <c r="AB108" s="41"/>
      <c r="AC108" s="43">
        <v>57.45</v>
      </c>
      <c r="AD108" s="43">
        <v>117.54999999999998</v>
      </c>
      <c r="AE108" s="43">
        <v>61.038961038961041</v>
      </c>
      <c r="AF108" s="43">
        <v>81.818181818181813</v>
      </c>
      <c r="AG108" s="43">
        <v>62.886597938144334</v>
      </c>
      <c r="AH108" s="43">
        <v>71.531141719105634</v>
      </c>
      <c r="AI108" s="40" t="s">
        <v>111</v>
      </c>
      <c r="AJ108" s="40">
        <v>0</v>
      </c>
      <c r="AK108" s="43">
        <v>43.75</v>
      </c>
      <c r="AL108" s="43">
        <v>68.75</v>
      </c>
      <c r="AM108" s="40">
        <v>7</v>
      </c>
      <c r="AN108" s="40">
        <v>4</v>
      </c>
      <c r="AO108" s="44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</row>
    <row r="109" spans="1:73">
      <c r="A109" s="39">
        <v>250</v>
      </c>
      <c r="B109" s="17">
        <v>108</v>
      </c>
      <c r="C109" s="40" t="s">
        <v>161</v>
      </c>
      <c r="D109" s="41">
        <v>25</v>
      </c>
      <c r="E109" s="41" t="s">
        <v>92</v>
      </c>
      <c r="F109" s="41">
        <v>90</v>
      </c>
      <c r="G109" s="41">
        <v>70</v>
      </c>
      <c r="H109" s="41">
        <v>3</v>
      </c>
      <c r="I109" s="41" t="s">
        <v>136</v>
      </c>
      <c r="J109" s="42">
        <v>3.33</v>
      </c>
      <c r="K109" s="41"/>
      <c r="L109" s="41">
        <v>42</v>
      </c>
      <c r="M109" s="41">
        <v>6</v>
      </c>
      <c r="N109" s="41">
        <v>21</v>
      </c>
      <c r="O109" s="41">
        <v>1</v>
      </c>
      <c r="P109" s="41"/>
      <c r="Q109" s="41">
        <v>40</v>
      </c>
      <c r="R109" s="41"/>
      <c r="S109" s="41"/>
      <c r="T109" s="41">
        <v>29</v>
      </c>
      <c r="U109" s="21" t="s">
        <v>133</v>
      </c>
      <c r="V109" s="41" t="s">
        <v>164</v>
      </c>
      <c r="W109" s="41" t="s">
        <v>135</v>
      </c>
      <c r="X109" s="41" t="s">
        <v>114</v>
      </c>
      <c r="Y109" s="41" t="s">
        <v>115</v>
      </c>
      <c r="Z109" s="41"/>
      <c r="AA109" s="41"/>
      <c r="AB109" s="41"/>
      <c r="AC109" s="43">
        <v>75.05</v>
      </c>
      <c r="AD109" s="43">
        <v>115.79799999999999</v>
      </c>
      <c r="AE109" s="43">
        <v>75.324675324675326</v>
      </c>
      <c r="AF109" s="43">
        <v>70.454545454545453</v>
      </c>
      <c r="AG109" s="43">
        <v>70.103092783505161</v>
      </c>
      <c r="AH109" s="43">
        <v>76.407383679207385</v>
      </c>
      <c r="AI109" s="40" t="s">
        <v>122</v>
      </c>
      <c r="AJ109" s="40">
        <v>0</v>
      </c>
      <c r="AK109" s="43">
        <v>37.5</v>
      </c>
      <c r="AL109" s="43">
        <v>31.25</v>
      </c>
      <c r="AM109" s="40">
        <v>8</v>
      </c>
      <c r="AN109" s="40">
        <v>12</v>
      </c>
      <c r="AO109" s="44">
        <v>5</v>
      </c>
      <c r="AP109" s="21"/>
      <c r="AQ109" s="21">
        <v>4</v>
      </c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</row>
    <row r="110" spans="1:73">
      <c r="A110" s="45">
        <v>251</v>
      </c>
      <c r="B110" s="17">
        <v>109</v>
      </c>
      <c r="C110" s="12" t="s">
        <v>161</v>
      </c>
      <c r="D110" s="2">
        <v>23</v>
      </c>
      <c r="E110" s="2" t="s">
        <v>92</v>
      </c>
      <c r="F110" s="2">
        <v>85</v>
      </c>
      <c r="G110" s="2">
        <v>69</v>
      </c>
      <c r="H110" s="2">
        <v>3</v>
      </c>
      <c r="I110" s="2" t="s">
        <v>111</v>
      </c>
      <c r="J110" s="46">
        <v>2.67</v>
      </c>
      <c r="K110" s="2">
        <v>12.89</v>
      </c>
      <c r="L110" s="2">
        <v>35</v>
      </c>
      <c r="M110" s="2">
        <v>15</v>
      </c>
      <c r="N110" s="2">
        <v>4</v>
      </c>
      <c r="O110" s="2">
        <v>0</v>
      </c>
      <c r="P110" s="2"/>
      <c r="Q110" s="2">
        <v>28</v>
      </c>
      <c r="R110" s="2">
        <v>800</v>
      </c>
      <c r="S110" s="2">
        <v>5</v>
      </c>
      <c r="T110" s="2">
        <v>75</v>
      </c>
      <c r="U110" t="s">
        <v>117</v>
      </c>
      <c r="V110" s="2"/>
      <c r="W110" s="2" t="s">
        <v>129</v>
      </c>
      <c r="X110" s="2" t="s">
        <v>114</v>
      </c>
      <c r="Y110" s="2" t="s">
        <v>120</v>
      </c>
      <c r="AC110" s="47">
        <v>63.626666666666665</v>
      </c>
      <c r="AD110" s="47">
        <v>76.798999999999992</v>
      </c>
      <c r="AE110" s="47">
        <v>37.662337662337663</v>
      </c>
      <c r="AF110" s="47">
        <v>14.772727272727273</v>
      </c>
      <c r="AG110" s="47">
        <v>44.329896907216494</v>
      </c>
      <c r="AH110" s="47">
        <v>52.386825782121662</v>
      </c>
      <c r="AI110" s="48" t="s">
        <v>137</v>
      </c>
      <c r="AJ110" s="48">
        <v>1</v>
      </c>
      <c r="AK110" s="47"/>
      <c r="AL110" s="47">
        <v>43.75</v>
      </c>
      <c r="AM110" s="48">
        <v>18</v>
      </c>
      <c r="AN110" s="48">
        <v>2</v>
      </c>
      <c r="AO110" s="49">
        <v>1</v>
      </c>
      <c r="AQ110">
        <v>1</v>
      </c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</row>
    <row r="111" spans="1:73">
      <c r="A111" s="39">
        <v>252</v>
      </c>
      <c r="B111" s="17">
        <v>110</v>
      </c>
      <c r="C111" s="40" t="s">
        <v>161</v>
      </c>
      <c r="D111" s="41">
        <v>21</v>
      </c>
      <c r="E111" s="41" t="s">
        <v>92</v>
      </c>
      <c r="F111" s="41">
        <v>80</v>
      </c>
      <c r="G111" s="41">
        <v>80</v>
      </c>
      <c r="H111" s="41">
        <v>4</v>
      </c>
      <c r="I111" s="41" t="s">
        <v>111</v>
      </c>
      <c r="J111" s="42">
        <v>2.67</v>
      </c>
      <c r="K111" s="41">
        <v>11</v>
      </c>
      <c r="L111" s="41">
        <v>46</v>
      </c>
      <c r="M111" s="41">
        <v>8</v>
      </c>
      <c r="N111" s="41">
        <v>8</v>
      </c>
      <c r="O111" s="41">
        <v>1</v>
      </c>
      <c r="P111" s="41"/>
      <c r="Q111" s="41">
        <v>15</v>
      </c>
      <c r="R111" s="41">
        <v>150</v>
      </c>
      <c r="S111" s="41">
        <v>5</v>
      </c>
      <c r="T111" s="41">
        <v>48</v>
      </c>
      <c r="U111" s="21" t="s">
        <v>133</v>
      </c>
      <c r="V111" s="41" t="s">
        <v>147</v>
      </c>
      <c r="W111" s="41" t="s">
        <v>113</v>
      </c>
      <c r="X111" s="41" t="s">
        <v>124</v>
      </c>
      <c r="Y111" s="41" t="s">
        <v>125</v>
      </c>
      <c r="Z111" s="41"/>
      <c r="AA111" s="41"/>
      <c r="AB111" s="41"/>
      <c r="AC111" s="43">
        <v>79.916666666666657</v>
      </c>
      <c r="AD111" s="43">
        <v>114.95</v>
      </c>
      <c r="AE111" s="43">
        <v>69.480519480519476</v>
      </c>
      <c r="AF111" s="43">
        <v>68.181818181818187</v>
      </c>
      <c r="AG111" s="43">
        <v>56.701030927835056</v>
      </c>
      <c r="AH111" s="43">
        <v>71.341402351943586</v>
      </c>
      <c r="AI111" s="40" t="s">
        <v>111</v>
      </c>
      <c r="AJ111" s="40">
        <v>0</v>
      </c>
      <c r="AK111" s="43">
        <v>43.75</v>
      </c>
      <c r="AL111" s="43">
        <v>43.75</v>
      </c>
      <c r="AM111" s="40">
        <v>15</v>
      </c>
      <c r="AN111" s="40">
        <v>5</v>
      </c>
      <c r="AO111" s="44">
        <v>1</v>
      </c>
      <c r="AP111" s="21"/>
      <c r="AQ111" s="21">
        <v>20</v>
      </c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</row>
    <row r="112" spans="1:73">
      <c r="A112" s="39">
        <v>253</v>
      </c>
      <c r="B112" s="17">
        <v>111</v>
      </c>
      <c r="C112" s="40" t="s">
        <v>161</v>
      </c>
      <c r="D112" s="41">
        <v>22</v>
      </c>
      <c r="E112" s="41" t="s">
        <v>121</v>
      </c>
      <c r="F112" s="41">
        <v>85</v>
      </c>
      <c r="G112" s="41">
        <v>85</v>
      </c>
      <c r="H112" s="41">
        <v>3</v>
      </c>
      <c r="I112" s="41" t="s">
        <v>142</v>
      </c>
      <c r="J112" s="42">
        <v>3</v>
      </c>
      <c r="K112" s="41"/>
      <c r="L112" s="41">
        <v>56</v>
      </c>
      <c r="M112" s="41">
        <v>10</v>
      </c>
      <c r="N112" s="41">
        <v>9</v>
      </c>
      <c r="O112" s="41">
        <v>0</v>
      </c>
      <c r="P112" s="41"/>
      <c r="Q112" s="41">
        <v>0</v>
      </c>
      <c r="R112" s="41">
        <v>150</v>
      </c>
      <c r="S112" s="41">
        <v>5</v>
      </c>
      <c r="T112" s="41">
        <v>28</v>
      </c>
      <c r="U112" s="21" t="s">
        <v>131</v>
      </c>
      <c r="V112" s="41"/>
      <c r="W112" s="41" t="s">
        <v>129</v>
      </c>
      <c r="X112" s="41" t="s">
        <v>124</v>
      </c>
      <c r="Y112" s="41" t="s">
        <v>115</v>
      </c>
      <c r="Z112" s="41"/>
      <c r="AA112" s="41"/>
      <c r="AB112" s="41"/>
      <c r="AC112" s="43">
        <v>65.216666666666669</v>
      </c>
      <c r="AD112" s="43">
        <v>79.492999999999981</v>
      </c>
      <c r="AE112" s="43">
        <v>66.233766233766232</v>
      </c>
      <c r="AF112" s="43">
        <v>63.636363636363633</v>
      </c>
      <c r="AG112" s="43">
        <v>65.979381443298976</v>
      </c>
      <c r="AH112" s="43">
        <v>65.702649065024318</v>
      </c>
      <c r="AI112" s="40" t="s">
        <v>130</v>
      </c>
      <c r="AJ112" s="40">
        <v>3</v>
      </c>
      <c r="AK112" s="43">
        <v>37.5</v>
      </c>
      <c r="AL112" s="43">
        <v>56.25</v>
      </c>
      <c r="AM112" s="40"/>
      <c r="AN112" s="40"/>
      <c r="AO112" s="44">
        <v>3</v>
      </c>
      <c r="AP112" s="21"/>
      <c r="AQ112" s="21">
        <v>1</v>
      </c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</row>
    <row r="113" spans="1:73">
      <c r="A113" s="39">
        <v>254</v>
      </c>
      <c r="B113" s="17">
        <v>112</v>
      </c>
      <c r="C113" s="40" t="s">
        <v>161</v>
      </c>
      <c r="D113" s="41">
        <v>19</v>
      </c>
      <c r="E113" s="41" t="s">
        <v>92</v>
      </c>
      <c r="F113" s="41">
        <v>85</v>
      </c>
      <c r="G113" s="41">
        <v>85</v>
      </c>
      <c r="H113" s="41">
        <v>4</v>
      </c>
      <c r="I113" s="41" t="s">
        <v>142</v>
      </c>
      <c r="J113" s="42">
        <v>3</v>
      </c>
      <c r="K113" s="41">
        <v>16</v>
      </c>
      <c r="L113" s="41">
        <v>50</v>
      </c>
      <c r="M113" s="41">
        <v>12</v>
      </c>
      <c r="N113" s="41">
        <v>10</v>
      </c>
      <c r="O113" s="41">
        <v>1</v>
      </c>
      <c r="P113" s="41"/>
      <c r="Q113" s="41">
        <v>15</v>
      </c>
      <c r="R113" s="41">
        <v>500</v>
      </c>
      <c r="S113" s="41">
        <v>3</v>
      </c>
      <c r="T113" s="41">
        <v>70</v>
      </c>
      <c r="U113" s="21" t="s">
        <v>133</v>
      </c>
      <c r="V113" s="41" t="s">
        <v>156</v>
      </c>
      <c r="W113" s="41" t="s">
        <v>118</v>
      </c>
      <c r="X113" s="41" t="s">
        <v>114</v>
      </c>
      <c r="Y113" s="41" t="s">
        <v>125</v>
      </c>
      <c r="Z113" s="41"/>
      <c r="AA113" s="41"/>
      <c r="AB113" s="41"/>
      <c r="AC113" s="43"/>
      <c r="AD113" s="43"/>
      <c r="AE113" s="43">
        <v>46.103896103896105</v>
      </c>
      <c r="AF113" s="43"/>
      <c r="AG113" s="43"/>
      <c r="AH113" s="43"/>
      <c r="AI113" s="40" t="s">
        <v>116</v>
      </c>
      <c r="AJ113" s="40"/>
      <c r="AK113" s="43">
        <v>31.25</v>
      </c>
      <c r="AL113" s="43">
        <v>62.5</v>
      </c>
      <c r="AM113" s="40"/>
      <c r="AN113" s="40"/>
      <c r="AO113" s="44">
        <v>2</v>
      </c>
      <c r="AP113" s="21"/>
      <c r="AQ113" s="21">
        <v>24</v>
      </c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</row>
    <row r="114" spans="1:73">
      <c r="A114" s="45">
        <v>255</v>
      </c>
      <c r="B114" s="17">
        <v>113</v>
      </c>
      <c r="C114" s="12" t="s">
        <v>161</v>
      </c>
      <c r="D114" s="2">
        <v>30</v>
      </c>
      <c r="E114" s="2" t="s">
        <v>121</v>
      </c>
      <c r="F114" s="2">
        <v>90</v>
      </c>
      <c r="G114" s="2">
        <v>96</v>
      </c>
      <c r="H114" s="2">
        <v>4</v>
      </c>
      <c r="I114" s="2" t="s">
        <v>158</v>
      </c>
      <c r="J114" s="46">
        <v>4</v>
      </c>
      <c r="K114" s="2"/>
      <c r="L114" s="2">
        <v>56</v>
      </c>
      <c r="M114" s="2">
        <v>5</v>
      </c>
      <c r="N114" s="2">
        <v>6</v>
      </c>
      <c r="O114" s="2">
        <v>1</v>
      </c>
      <c r="P114" s="2"/>
      <c r="Q114" s="2">
        <v>0</v>
      </c>
      <c r="R114" s="2"/>
      <c r="S114" s="2">
        <v>4</v>
      </c>
      <c r="T114" s="2">
        <v>36</v>
      </c>
      <c r="U114" t="s">
        <v>112</v>
      </c>
      <c r="V114" s="2"/>
      <c r="W114" s="2" t="s">
        <v>113</v>
      </c>
      <c r="X114" s="2" t="s">
        <v>114</v>
      </c>
      <c r="AC114" s="47">
        <v>100.84266666666667</v>
      </c>
      <c r="AD114" s="47">
        <v>124.43950000000001</v>
      </c>
      <c r="AE114" s="47">
        <v>92.20779220779221</v>
      </c>
      <c r="AF114" s="47">
        <v>84.090909090909093</v>
      </c>
      <c r="AG114" s="47">
        <v>85.567010309278359</v>
      </c>
      <c r="AH114" s="47">
        <v>87.796446166376583</v>
      </c>
      <c r="AI114" s="48" t="s">
        <v>145</v>
      </c>
      <c r="AJ114" s="48">
        <v>0</v>
      </c>
      <c r="AK114" s="47">
        <v>62.5</v>
      </c>
      <c r="AL114" s="47">
        <v>93.75</v>
      </c>
      <c r="AM114" s="48">
        <v>20</v>
      </c>
      <c r="AN114" s="48">
        <v>5</v>
      </c>
      <c r="AO114" s="49">
        <v>1</v>
      </c>
      <c r="AQ114">
        <v>12</v>
      </c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</row>
    <row r="115" spans="1:73">
      <c r="A115" s="39">
        <v>256</v>
      </c>
      <c r="B115" s="17">
        <v>114</v>
      </c>
      <c r="C115" s="40" t="s">
        <v>161</v>
      </c>
      <c r="D115" s="41">
        <v>22</v>
      </c>
      <c r="E115" s="41" t="s">
        <v>121</v>
      </c>
      <c r="F115" s="41">
        <v>80</v>
      </c>
      <c r="G115" s="41">
        <v>70</v>
      </c>
      <c r="H115" s="41">
        <v>3</v>
      </c>
      <c r="I115" s="41" t="s">
        <v>111</v>
      </c>
      <c r="J115" s="42">
        <v>2.67</v>
      </c>
      <c r="K115" s="41"/>
      <c r="L115" s="41">
        <v>42</v>
      </c>
      <c r="M115" s="41">
        <v>7</v>
      </c>
      <c r="N115" s="41">
        <v>14</v>
      </c>
      <c r="O115" s="41">
        <v>0</v>
      </c>
      <c r="P115" s="41"/>
      <c r="Q115" s="41">
        <v>0</v>
      </c>
      <c r="R115" s="41">
        <v>100</v>
      </c>
      <c r="S115" s="41">
        <v>3</v>
      </c>
      <c r="T115" s="41">
        <v>40</v>
      </c>
      <c r="U115" s="21" t="s">
        <v>131</v>
      </c>
      <c r="V115" s="41"/>
      <c r="W115" s="41" t="s">
        <v>134</v>
      </c>
      <c r="X115" s="41" t="s">
        <v>114</v>
      </c>
      <c r="Y115" s="41" t="s">
        <v>115</v>
      </c>
      <c r="Z115" s="41"/>
      <c r="AA115" s="41"/>
      <c r="AB115" s="41"/>
      <c r="AC115" s="43">
        <v>65.692666666666668</v>
      </c>
      <c r="AD115" s="43">
        <v>80.47</v>
      </c>
      <c r="AE115" s="43">
        <v>66.883116883116884</v>
      </c>
      <c r="AF115" s="43">
        <v>37.5</v>
      </c>
      <c r="AG115" s="43">
        <v>43.298969072164951</v>
      </c>
      <c r="AH115" s="43">
        <v>56.503791587450351</v>
      </c>
      <c r="AI115" s="40" t="s">
        <v>155</v>
      </c>
      <c r="AJ115" s="40">
        <v>4</v>
      </c>
      <c r="AK115" s="43"/>
      <c r="AL115" s="43">
        <v>31.25</v>
      </c>
      <c r="AM115" s="40">
        <v>40</v>
      </c>
      <c r="AN115" s="40">
        <v>4</v>
      </c>
      <c r="AO115" s="44">
        <v>3</v>
      </c>
      <c r="AP115" s="21"/>
      <c r="AQ115" s="21">
        <v>1</v>
      </c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</row>
    <row r="116" spans="1:73">
      <c r="A116" s="45">
        <v>257</v>
      </c>
      <c r="B116" s="17">
        <v>115</v>
      </c>
      <c r="C116" s="12" t="s">
        <v>161</v>
      </c>
      <c r="D116" s="2">
        <v>35</v>
      </c>
      <c r="E116" s="2" t="s">
        <v>92</v>
      </c>
      <c r="F116" s="2">
        <v>85</v>
      </c>
      <c r="G116" s="2">
        <v>94</v>
      </c>
      <c r="H116" s="2">
        <v>5</v>
      </c>
      <c r="I116" s="2" t="s">
        <v>136</v>
      </c>
      <c r="J116" s="46">
        <v>3.33</v>
      </c>
      <c r="K116" s="2">
        <v>20</v>
      </c>
      <c r="L116" s="2">
        <v>56</v>
      </c>
      <c r="M116" s="2">
        <v>7</v>
      </c>
      <c r="N116" s="2">
        <v>4</v>
      </c>
      <c r="O116" s="2">
        <v>1</v>
      </c>
      <c r="P116" s="2"/>
      <c r="Q116" s="2">
        <v>40</v>
      </c>
      <c r="R116" s="2">
        <v>70</v>
      </c>
      <c r="S116" s="2">
        <v>5</v>
      </c>
      <c r="T116" s="2">
        <v>60</v>
      </c>
      <c r="U116" t="s">
        <v>117</v>
      </c>
      <c r="V116" s="2"/>
      <c r="W116" s="2" t="s">
        <v>118</v>
      </c>
      <c r="X116" s="2" t="s">
        <v>119</v>
      </c>
      <c r="Y116" s="2" t="s">
        <v>115</v>
      </c>
      <c r="AC116" s="47">
        <v>71.5</v>
      </c>
      <c r="AD116" s="47">
        <v>94.184999999999988</v>
      </c>
      <c r="AE116" s="47">
        <v>63.636363636363633</v>
      </c>
      <c r="AF116" s="47">
        <v>34.090909090909093</v>
      </c>
      <c r="AG116" s="47">
        <v>54</v>
      </c>
      <c r="AH116" s="47">
        <v>49.548045454545459</v>
      </c>
      <c r="AI116" s="48" t="s">
        <v>137</v>
      </c>
      <c r="AJ116" s="48">
        <v>1</v>
      </c>
      <c r="AK116" s="47">
        <v>43.75</v>
      </c>
      <c r="AL116" s="47">
        <v>62.5</v>
      </c>
      <c r="AM116" s="48">
        <v>5</v>
      </c>
      <c r="AN116" s="48">
        <v>3</v>
      </c>
      <c r="AO116" s="49">
        <v>1</v>
      </c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</row>
    <row r="117" spans="1:73">
      <c r="A117" s="45">
        <v>258</v>
      </c>
      <c r="B117" s="17">
        <v>116</v>
      </c>
      <c r="C117" s="12" t="s">
        <v>161</v>
      </c>
      <c r="D117" s="2">
        <v>21</v>
      </c>
      <c r="E117" s="2" t="s">
        <v>121</v>
      </c>
      <c r="F117" s="2">
        <v>85</v>
      </c>
      <c r="G117" s="2">
        <v>90</v>
      </c>
      <c r="H117" s="2">
        <v>4</v>
      </c>
      <c r="I117" s="2" t="s">
        <v>142</v>
      </c>
      <c r="J117" s="46">
        <v>3</v>
      </c>
      <c r="K117" s="2">
        <v>13.5</v>
      </c>
      <c r="L117" s="2">
        <v>49</v>
      </c>
      <c r="M117" s="2">
        <v>4</v>
      </c>
      <c r="N117" s="2">
        <v>4</v>
      </c>
      <c r="O117" s="2">
        <v>2</v>
      </c>
      <c r="P117" s="2"/>
      <c r="Q117" s="2">
        <v>20</v>
      </c>
      <c r="R117" s="2">
        <v>75</v>
      </c>
      <c r="S117" s="2">
        <v>4</v>
      </c>
      <c r="T117" s="2">
        <v>80</v>
      </c>
      <c r="U117" t="s">
        <v>112</v>
      </c>
      <c r="V117" s="2"/>
      <c r="W117" s="2" t="s">
        <v>135</v>
      </c>
      <c r="X117" s="2" t="s">
        <v>124</v>
      </c>
      <c r="Y117" s="2" t="s">
        <v>115</v>
      </c>
      <c r="AC117" s="47">
        <v>57.559333333333328</v>
      </c>
      <c r="AD117" s="47">
        <v>98.372499999999988</v>
      </c>
      <c r="AE117" s="47">
        <v>66.233766233766232</v>
      </c>
      <c r="AF117" s="47">
        <v>60.227272727272727</v>
      </c>
      <c r="AG117" s="47">
        <v>71.134020618556704</v>
      </c>
      <c r="AH117" s="47">
        <v>70.713215060025888</v>
      </c>
      <c r="AI117" s="48" t="s">
        <v>111</v>
      </c>
      <c r="AJ117" s="48">
        <v>0</v>
      </c>
      <c r="AK117" s="47">
        <v>37.5</v>
      </c>
      <c r="AL117" s="47">
        <v>56.25</v>
      </c>
      <c r="AM117" s="48">
        <v>6</v>
      </c>
      <c r="AN117" s="48">
        <v>5</v>
      </c>
      <c r="AO117" s="49">
        <v>1</v>
      </c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</row>
    <row r="118" spans="1:73">
      <c r="A118" s="45">
        <v>259</v>
      </c>
      <c r="B118" s="17">
        <v>117</v>
      </c>
      <c r="C118" s="12" t="s">
        <v>161</v>
      </c>
      <c r="D118" s="2">
        <v>22</v>
      </c>
      <c r="E118" s="2" t="s">
        <v>92</v>
      </c>
      <c r="F118" s="2">
        <v>80</v>
      </c>
      <c r="G118" s="2">
        <v>93</v>
      </c>
      <c r="H118" s="2">
        <v>4</v>
      </c>
      <c r="I118" s="2" t="s">
        <v>111</v>
      </c>
      <c r="J118" s="46">
        <v>2.67</v>
      </c>
      <c r="K118" s="2"/>
      <c r="L118" s="2">
        <v>56</v>
      </c>
      <c r="M118" s="2">
        <v>6</v>
      </c>
      <c r="N118" s="2">
        <v>14</v>
      </c>
      <c r="O118" s="2">
        <v>10</v>
      </c>
      <c r="P118" s="2"/>
      <c r="Q118" s="2">
        <v>0</v>
      </c>
      <c r="R118" s="2">
        <v>500</v>
      </c>
      <c r="S118" s="2">
        <v>3</v>
      </c>
      <c r="T118" s="2">
        <v>100</v>
      </c>
      <c r="U118" t="s">
        <v>112</v>
      </c>
      <c r="V118" s="2"/>
      <c r="W118" s="2" t="s">
        <v>118</v>
      </c>
      <c r="X118" s="2" t="s">
        <v>114</v>
      </c>
      <c r="Y118" s="2" t="s">
        <v>125</v>
      </c>
      <c r="AC118" s="47">
        <v>38.084000000000003</v>
      </c>
      <c r="AD118" s="47">
        <v>99.112000000000009</v>
      </c>
      <c r="AE118" s="47">
        <v>50</v>
      </c>
      <c r="AF118" s="47">
        <v>70.454545454545453</v>
      </c>
      <c r="AG118" s="47">
        <v>45.360824742268044</v>
      </c>
      <c r="AH118" s="47">
        <v>58.369101968134956</v>
      </c>
      <c r="AI118" s="48" t="s">
        <v>155</v>
      </c>
      <c r="AJ118" s="48">
        <v>0</v>
      </c>
      <c r="AK118" s="47">
        <v>18.75</v>
      </c>
      <c r="AL118" s="47">
        <v>37.5</v>
      </c>
      <c r="AM118" s="48"/>
      <c r="AN118" s="48"/>
      <c r="AO118" s="49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</row>
    <row r="119" spans="1:73">
      <c r="A119" s="39">
        <v>260</v>
      </c>
      <c r="B119" s="17">
        <v>118</v>
      </c>
      <c r="C119" s="40" t="s">
        <v>161</v>
      </c>
      <c r="D119" s="41">
        <v>23</v>
      </c>
      <c r="E119" s="41" t="s">
        <v>92</v>
      </c>
      <c r="F119" s="41">
        <v>65</v>
      </c>
      <c r="G119" s="41">
        <v>94</v>
      </c>
      <c r="H119" s="41">
        <v>3</v>
      </c>
      <c r="I119" s="41" t="s">
        <v>130</v>
      </c>
      <c r="J119" s="42">
        <v>2.33</v>
      </c>
      <c r="K119" s="41"/>
      <c r="L119" s="41">
        <v>49</v>
      </c>
      <c r="M119" s="41">
        <v>2</v>
      </c>
      <c r="N119" s="41">
        <v>4</v>
      </c>
      <c r="O119" s="41">
        <v>0</v>
      </c>
      <c r="P119" s="41"/>
      <c r="Q119" s="41">
        <v>0</v>
      </c>
      <c r="R119" s="41"/>
      <c r="S119" s="41">
        <v>5</v>
      </c>
      <c r="T119" s="41">
        <v>50</v>
      </c>
      <c r="U119" s="21" t="s">
        <v>133</v>
      </c>
      <c r="V119" s="41" t="s">
        <v>157</v>
      </c>
      <c r="W119" s="41" t="s">
        <v>134</v>
      </c>
      <c r="X119" s="41" t="s">
        <v>114</v>
      </c>
      <c r="Y119" s="41" t="s">
        <v>115</v>
      </c>
      <c r="Z119" s="41"/>
      <c r="AA119" s="41"/>
      <c r="AB119" s="41"/>
      <c r="AC119" s="43">
        <v>28.75</v>
      </c>
      <c r="AD119" s="43">
        <v>39.347999999999999</v>
      </c>
      <c r="AE119" s="43">
        <v>32.467532467532465</v>
      </c>
      <c r="AF119" s="43">
        <v>26.136363636363637</v>
      </c>
      <c r="AG119" s="43"/>
      <c r="AH119" s="43"/>
      <c r="AI119" s="40" t="s">
        <v>165</v>
      </c>
      <c r="AJ119" s="40">
        <v>2</v>
      </c>
      <c r="AK119" s="43"/>
      <c r="AL119" s="43">
        <v>25</v>
      </c>
      <c r="AM119" s="40"/>
      <c r="AN119" s="40"/>
      <c r="AO119" s="44">
        <v>1</v>
      </c>
      <c r="AP119" s="21"/>
      <c r="AQ119" s="21">
        <v>1</v>
      </c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</row>
    <row r="120" spans="1:73">
      <c r="A120" s="45">
        <v>261</v>
      </c>
      <c r="B120" s="17">
        <v>119</v>
      </c>
      <c r="C120" s="12" t="s">
        <v>161</v>
      </c>
      <c r="D120" s="2">
        <v>21</v>
      </c>
      <c r="E120" s="2" t="s">
        <v>92</v>
      </c>
      <c r="F120" s="2">
        <v>70</v>
      </c>
      <c r="G120" s="2">
        <v>76</v>
      </c>
      <c r="H120" s="2">
        <v>4</v>
      </c>
      <c r="I120" s="2" t="s">
        <v>111</v>
      </c>
      <c r="J120" s="46">
        <v>2.67</v>
      </c>
      <c r="K120" s="2">
        <v>10.45</v>
      </c>
      <c r="L120" s="2">
        <v>49</v>
      </c>
      <c r="M120" s="2">
        <v>7</v>
      </c>
      <c r="N120" s="2">
        <v>14</v>
      </c>
      <c r="O120" s="2">
        <v>7</v>
      </c>
      <c r="P120" s="2"/>
      <c r="Q120" s="2">
        <v>16</v>
      </c>
      <c r="R120" s="2">
        <v>600</v>
      </c>
      <c r="S120" s="2">
        <v>5</v>
      </c>
      <c r="T120" s="2">
        <v>28</v>
      </c>
      <c r="U120" t="s">
        <v>117</v>
      </c>
      <c r="V120" s="2"/>
      <c r="W120" s="2" t="s">
        <v>118</v>
      </c>
      <c r="X120" s="2" t="s">
        <v>114</v>
      </c>
      <c r="Y120" s="2" t="s">
        <v>115</v>
      </c>
      <c r="AC120" s="47"/>
      <c r="AD120" s="47"/>
      <c r="AE120" s="47">
        <v>51.948051948051948</v>
      </c>
      <c r="AF120" s="47"/>
      <c r="AG120" s="47"/>
      <c r="AH120" s="47"/>
      <c r="AI120" s="48" t="s">
        <v>116</v>
      </c>
      <c r="AJ120" s="48"/>
      <c r="AK120" s="47"/>
      <c r="AL120" s="47"/>
      <c r="AM120" s="48"/>
      <c r="AN120" s="48"/>
      <c r="AO120" s="49">
        <v>2</v>
      </c>
      <c r="AQ120">
        <v>1</v>
      </c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</row>
    <row r="121" spans="1:73">
      <c r="A121" s="45">
        <v>262</v>
      </c>
      <c r="B121" s="17">
        <v>120</v>
      </c>
      <c r="C121" s="12" t="s">
        <v>161</v>
      </c>
      <c r="D121" s="2">
        <v>27</v>
      </c>
      <c r="E121" s="2" t="s">
        <v>121</v>
      </c>
      <c r="F121" s="2">
        <v>75</v>
      </c>
      <c r="G121" s="2">
        <v>75</v>
      </c>
      <c r="H121" s="2">
        <v>2</v>
      </c>
      <c r="I121" s="2" t="s">
        <v>130</v>
      </c>
      <c r="J121" s="46">
        <v>2.33</v>
      </c>
      <c r="K121" s="2">
        <v>24</v>
      </c>
      <c r="L121" s="2">
        <v>56</v>
      </c>
      <c r="M121" s="2">
        <v>5</v>
      </c>
      <c r="N121" s="2">
        <v>5</v>
      </c>
      <c r="O121" s="2">
        <v>0</v>
      </c>
      <c r="P121" s="2"/>
      <c r="Q121" s="2">
        <v>0</v>
      </c>
      <c r="R121" s="2"/>
      <c r="S121" s="2">
        <v>1</v>
      </c>
      <c r="T121" s="2">
        <v>63</v>
      </c>
      <c r="U121" t="s">
        <v>112</v>
      </c>
      <c r="V121" s="2"/>
      <c r="W121" s="2" t="s">
        <v>118</v>
      </c>
      <c r="X121" s="2" t="s">
        <v>143</v>
      </c>
      <c r="Y121" s="2" t="s">
        <v>115</v>
      </c>
      <c r="AC121" s="47">
        <v>94.222499999999997</v>
      </c>
      <c r="AD121" s="47">
        <v>90.700499999999991</v>
      </c>
      <c r="AE121" s="47">
        <v>53.896103896103895</v>
      </c>
      <c r="AF121" s="47">
        <v>34.090909090909093</v>
      </c>
      <c r="AG121" s="47">
        <v>53.608247422680414</v>
      </c>
      <c r="AH121" s="47">
        <v>68.157155720310612</v>
      </c>
      <c r="AI121" s="48" t="s">
        <v>130</v>
      </c>
      <c r="AJ121" s="48">
        <v>0</v>
      </c>
      <c r="AK121" s="47">
        <v>37.5</v>
      </c>
      <c r="AL121" s="47">
        <v>62.5</v>
      </c>
      <c r="AM121" s="48">
        <v>18</v>
      </c>
      <c r="AN121" s="48">
        <v>2</v>
      </c>
      <c r="AO121" s="49">
        <v>3</v>
      </c>
      <c r="AQ121">
        <v>1</v>
      </c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</row>
    <row r="122" spans="1:73">
      <c r="A122" s="45">
        <v>263</v>
      </c>
      <c r="B122" s="17">
        <v>121</v>
      </c>
      <c r="C122" s="12" t="s">
        <v>161</v>
      </c>
      <c r="D122" s="2">
        <v>28</v>
      </c>
      <c r="E122" s="2" t="s">
        <v>121</v>
      </c>
      <c r="F122" s="2">
        <v>92</v>
      </c>
      <c r="G122" s="2">
        <v>96</v>
      </c>
      <c r="H122" s="2">
        <v>4</v>
      </c>
      <c r="I122" s="2" t="s">
        <v>150</v>
      </c>
      <c r="J122" s="46">
        <v>4.33</v>
      </c>
      <c r="K122" s="2">
        <v>15</v>
      </c>
      <c r="L122" s="2">
        <v>46</v>
      </c>
      <c r="M122" s="2">
        <v>4</v>
      </c>
      <c r="N122" s="2">
        <v>6</v>
      </c>
      <c r="O122" s="2">
        <v>3</v>
      </c>
      <c r="P122" s="2"/>
      <c r="Q122" s="2">
        <v>0</v>
      </c>
      <c r="R122" s="2">
        <v>215</v>
      </c>
      <c r="S122" s="2">
        <v>3</v>
      </c>
      <c r="T122" s="2">
        <v>31</v>
      </c>
      <c r="U122" t="s">
        <v>117</v>
      </c>
      <c r="V122" s="2"/>
      <c r="W122" s="2" t="s">
        <v>134</v>
      </c>
      <c r="X122" s="2" t="s">
        <v>119</v>
      </c>
      <c r="Y122" s="2" t="s">
        <v>115</v>
      </c>
      <c r="AC122" s="47">
        <v>146.56833333333333</v>
      </c>
      <c r="AD122" s="47">
        <v>120</v>
      </c>
      <c r="AE122" s="47">
        <v>100.64935064935065</v>
      </c>
      <c r="AF122" s="47">
        <v>104.54545454545455</v>
      </c>
      <c r="AG122" s="47">
        <v>105.15463917525773</v>
      </c>
      <c r="AH122" s="47">
        <v>105.32675647119204</v>
      </c>
      <c r="AI122" s="48" t="s">
        <v>150</v>
      </c>
      <c r="AJ122" s="48">
        <v>0</v>
      </c>
      <c r="AK122" s="47">
        <v>75</v>
      </c>
      <c r="AL122" s="47">
        <v>93.75</v>
      </c>
      <c r="AM122" s="48">
        <v>11</v>
      </c>
      <c r="AN122" s="48">
        <v>4</v>
      </c>
      <c r="AO122" s="49">
        <v>1</v>
      </c>
      <c r="AQ122">
        <v>1</v>
      </c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</row>
    <row r="123" spans="1:73">
      <c r="A123" s="39">
        <v>264</v>
      </c>
      <c r="B123" s="17">
        <v>122</v>
      </c>
      <c r="C123" s="40" t="s">
        <v>161</v>
      </c>
      <c r="D123" s="41">
        <v>22</v>
      </c>
      <c r="E123" s="41" t="s">
        <v>92</v>
      </c>
      <c r="F123" s="41">
        <v>75</v>
      </c>
      <c r="G123" s="41">
        <v>70</v>
      </c>
      <c r="H123" s="41">
        <v>5</v>
      </c>
      <c r="I123" s="41" t="s">
        <v>130</v>
      </c>
      <c r="J123" s="42">
        <v>2.33</v>
      </c>
      <c r="K123" s="41"/>
      <c r="L123" s="41">
        <v>56</v>
      </c>
      <c r="M123" s="41">
        <v>0</v>
      </c>
      <c r="N123" s="41">
        <v>4</v>
      </c>
      <c r="O123" s="41">
        <v>0</v>
      </c>
      <c r="P123" s="41"/>
      <c r="Q123" s="41">
        <v>0</v>
      </c>
      <c r="R123" s="41">
        <v>300</v>
      </c>
      <c r="S123" s="41">
        <v>3</v>
      </c>
      <c r="T123" s="41">
        <v>30</v>
      </c>
      <c r="U123" s="21" t="s">
        <v>133</v>
      </c>
      <c r="V123" s="41" t="s">
        <v>157</v>
      </c>
      <c r="W123" s="41" t="s">
        <v>113</v>
      </c>
      <c r="X123" s="41" t="s">
        <v>114</v>
      </c>
      <c r="Y123" s="41" t="s">
        <v>125</v>
      </c>
      <c r="Z123" s="41"/>
      <c r="AA123" s="41"/>
      <c r="AB123" s="41"/>
      <c r="AC123" s="43">
        <v>83.692499999999995</v>
      </c>
      <c r="AD123" s="43">
        <v>107.376</v>
      </c>
      <c r="AE123" s="43">
        <v>58.441558441558442</v>
      </c>
      <c r="AF123" s="43">
        <v>34.090909090909093</v>
      </c>
      <c r="AG123" s="43">
        <v>60.824742268041241</v>
      </c>
      <c r="AH123" s="43">
        <v>61.834972355737044</v>
      </c>
      <c r="AI123" s="40" t="s">
        <v>155</v>
      </c>
      <c r="AJ123" s="40">
        <v>2</v>
      </c>
      <c r="AK123" s="43">
        <v>43.75</v>
      </c>
      <c r="AL123" s="43">
        <v>62.5</v>
      </c>
      <c r="AM123" s="40">
        <v>18</v>
      </c>
      <c r="AN123" s="40">
        <v>9</v>
      </c>
      <c r="AO123" s="44">
        <v>1</v>
      </c>
      <c r="AP123" s="21"/>
      <c r="AQ123" s="21">
        <v>1</v>
      </c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</row>
    <row r="124" spans="1:73">
      <c r="A124" s="39">
        <v>265</v>
      </c>
      <c r="B124" s="17">
        <v>123</v>
      </c>
      <c r="C124" s="40" t="s">
        <v>161</v>
      </c>
      <c r="D124" s="41">
        <v>19</v>
      </c>
      <c r="E124" s="41" t="s">
        <v>92</v>
      </c>
      <c r="F124" s="41">
        <v>80</v>
      </c>
      <c r="G124" s="41">
        <v>85</v>
      </c>
      <c r="H124" s="41">
        <v>5</v>
      </c>
      <c r="I124" s="41" t="s">
        <v>136</v>
      </c>
      <c r="J124" s="42">
        <v>3.33</v>
      </c>
      <c r="K124" s="41"/>
      <c r="L124" s="41">
        <v>56</v>
      </c>
      <c r="M124" s="41">
        <v>6</v>
      </c>
      <c r="N124" s="41">
        <v>4</v>
      </c>
      <c r="O124" s="41">
        <v>14</v>
      </c>
      <c r="P124" s="41"/>
      <c r="Q124" s="41">
        <v>5</v>
      </c>
      <c r="R124" s="41">
        <v>90</v>
      </c>
      <c r="S124" s="41">
        <v>5</v>
      </c>
      <c r="T124" s="41">
        <v>55</v>
      </c>
      <c r="U124" s="21" t="s">
        <v>133</v>
      </c>
      <c r="V124" s="41" t="s">
        <v>147</v>
      </c>
      <c r="W124" s="41" t="s">
        <v>118</v>
      </c>
      <c r="X124" s="41" t="s">
        <v>114</v>
      </c>
      <c r="Y124" s="41" t="s">
        <v>115</v>
      </c>
      <c r="Z124" s="41"/>
      <c r="AA124" s="41"/>
      <c r="AB124" s="41"/>
      <c r="AC124" s="43">
        <v>117.7925</v>
      </c>
      <c r="AD124" s="43">
        <v>109.26899999999999</v>
      </c>
      <c r="AE124" s="43">
        <v>87.012987012987011</v>
      </c>
      <c r="AF124" s="43">
        <v>95.454545454545453</v>
      </c>
      <c r="AG124" s="43">
        <v>92</v>
      </c>
      <c r="AH124" s="43">
        <v>94.613927597402594</v>
      </c>
      <c r="AI124" s="40" t="s">
        <v>150</v>
      </c>
      <c r="AJ124" s="40">
        <v>0</v>
      </c>
      <c r="AK124" s="43">
        <v>56.25</v>
      </c>
      <c r="AL124" s="43">
        <v>68.75</v>
      </c>
      <c r="AM124" s="40">
        <v>8</v>
      </c>
      <c r="AN124" s="40">
        <v>4</v>
      </c>
      <c r="AO124" s="44">
        <v>6</v>
      </c>
      <c r="AP124" s="21" t="s">
        <v>138</v>
      </c>
      <c r="AQ124" s="21">
        <v>1</v>
      </c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</row>
    <row r="125" spans="1:73">
      <c r="A125" s="39">
        <v>266</v>
      </c>
      <c r="B125" s="17">
        <v>124</v>
      </c>
      <c r="C125" s="40" t="s">
        <v>161</v>
      </c>
      <c r="D125" s="41">
        <v>19</v>
      </c>
      <c r="E125" s="41" t="s">
        <v>121</v>
      </c>
      <c r="F125" s="41">
        <v>80</v>
      </c>
      <c r="G125" s="41">
        <v>80</v>
      </c>
      <c r="H125" s="41">
        <v>4</v>
      </c>
      <c r="I125" s="41" t="s">
        <v>136</v>
      </c>
      <c r="J125" s="42">
        <v>3.33</v>
      </c>
      <c r="K125" s="41"/>
      <c r="L125" s="41">
        <v>42</v>
      </c>
      <c r="M125" s="41">
        <v>5</v>
      </c>
      <c r="N125" s="41">
        <v>5</v>
      </c>
      <c r="O125" s="41">
        <v>1</v>
      </c>
      <c r="P125" s="41"/>
      <c r="Q125" s="41">
        <v>0</v>
      </c>
      <c r="R125" s="41">
        <v>250</v>
      </c>
      <c r="S125" s="41">
        <v>5</v>
      </c>
      <c r="T125" s="41">
        <v>50</v>
      </c>
      <c r="U125" s="21" t="s">
        <v>133</v>
      </c>
      <c r="V125" s="41" t="s">
        <v>147</v>
      </c>
      <c r="W125" s="41" t="s">
        <v>113</v>
      </c>
      <c r="X125" s="41" t="s">
        <v>114</v>
      </c>
      <c r="Y125" s="41" t="s">
        <v>115</v>
      </c>
      <c r="Z125" s="41"/>
      <c r="AA125" s="41"/>
      <c r="AB125" s="41"/>
      <c r="AC125" s="43">
        <v>119.12083333333334</v>
      </c>
      <c r="AD125" s="43">
        <v>107.27</v>
      </c>
      <c r="AE125" s="43">
        <v>72.72727272727272</v>
      </c>
      <c r="AF125" s="43">
        <v>65.909090909090907</v>
      </c>
      <c r="AG125" s="43">
        <v>76.288659793814432</v>
      </c>
      <c r="AH125" s="43">
        <v>84.669639604810996</v>
      </c>
      <c r="AI125" s="40" t="s">
        <v>145</v>
      </c>
      <c r="AJ125" s="40">
        <v>0</v>
      </c>
      <c r="AK125" s="43">
        <v>50</v>
      </c>
      <c r="AL125" s="43">
        <v>56.25</v>
      </c>
      <c r="AM125" s="40">
        <v>11</v>
      </c>
      <c r="AN125" s="40">
        <v>6</v>
      </c>
      <c r="AO125" s="44">
        <v>6</v>
      </c>
      <c r="AP125" s="21" t="s">
        <v>138</v>
      </c>
      <c r="AQ125" s="21">
        <v>1</v>
      </c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</row>
    <row r="126" spans="1:73">
      <c r="A126" s="39">
        <v>267</v>
      </c>
      <c r="B126" s="17">
        <v>125</v>
      </c>
      <c r="C126" s="40" t="s">
        <v>161</v>
      </c>
      <c r="D126" s="41">
        <v>28</v>
      </c>
      <c r="E126" s="41" t="s">
        <v>92</v>
      </c>
      <c r="F126" s="41">
        <v>80</v>
      </c>
      <c r="G126" s="41">
        <v>89</v>
      </c>
      <c r="H126" s="41">
        <v>1</v>
      </c>
      <c r="I126" s="41" t="s">
        <v>111</v>
      </c>
      <c r="J126" s="42">
        <v>2.67</v>
      </c>
      <c r="K126" s="41">
        <v>15</v>
      </c>
      <c r="L126" s="41">
        <v>49</v>
      </c>
      <c r="M126" s="41">
        <v>3</v>
      </c>
      <c r="N126" s="41">
        <v>4</v>
      </c>
      <c r="O126" s="41">
        <v>1</v>
      </c>
      <c r="P126" s="41"/>
      <c r="Q126" s="41">
        <v>50</v>
      </c>
      <c r="R126" s="41">
        <v>250</v>
      </c>
      <c r="S126" s="41">
        <v>4</v>
      </c>
      <c r="T126" s="41">
        <v>80</v>
      </c>
      <c r="U126" s="21" t="s">
        <v>123</v>
      </c>
      <c r="V126" s="41"/>
      <c r="W126" s="41" t="s">
        <v>118</v>
      </c>
      <c r="X126" s="41" t="s">
        <v>114</v>
      </c>
      <c r="Y126" s="41" t="s">
        <v>125</v>
      </c>
      <c r="Z126" s="41"/>
      <c r="AA126" s="41"/>
      <c r="AB126" s="41"/>
      <c r="AC126" s="43">
        <v>99.999166666666667</v>
      </c>
      <c r="AD126" s="43">
        <v>105.58799999999999</v>
      </c>
      <c r="AE126" s="43">
        <v>73.376623376623371</v>
      </c>
      <c r="AF126" s="43">
        <v>78.409090909090907</v>
      </c>
      <c r="AG126" s="43">
        <v>61.855670103092784</v>
      </c>
      <c r="AH126" s="43">
        <v>71.262861961663759</v>
      </c>
      <c r="AI126" s="40" t="s">
        <v>111</v>
      </c>
      <c r="AJ126" s="40">
        <v>2</v>
      </c>
      <c r="AK126" s="43"/>
      <c r="AL126" s="43">
        <v>25</v>
      </c>
      <c r="AM126" s="40">
        <v>8</v>
      </c>
      <c r="AN126" s="40">
        <v>4</v>
      </c>
      <c r="AO126" s="44">
        <v>1</v>
      </c>
      <c r="AP126" s="21"/>
      <c r="AQ126" s="21">
        <v>24</v>
      </c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</row>
    <row r="127" spans="1:73">
      <c r="A127" s="39">
        <v>268</v>
      </c>
      <c r="B127" s="17">
        <v>126</v>
      </c>
      <c r="C127" s="40" t="s">
        <v>161</v>
      </c>
      <c r="D127" s="41">
        <v>53</v>
      </c>
      <c r="E127" s="41" t="s">
        <v>121</v>
      </c>
      <c r="F127" s="41">
        <v>75</v>
      </c>
      <c r="G127" s="41">
        <v>70</v>
      </c>
      <c r="H127" s="41">
        <v>2</v>
      </c>
      <c r="I127" s="41" t="s">
        <v>111</v>
      </c>
      <c r="J127" s="42">
        <v>2.67</v>
      </c>
      <c r="K127" s="41">
        <v>25</v>
      </c>
      <c r="L127" s="41">
        <v>56</v>
      </c>
      <c r="M127" s="41">
        <v>5</v>
      </c>
      <c r="N127" s="41">
        <v>8</v>
      </c>
      <c r="O127" s="41">
        <v>0</v>
      </c>
      <c r="P127" s="41"/>
      <c r="Q127" s="41">
        <v>30</v>
      </c>
      <c r="R127" s="41"/>
      <c r="S127" s="41">
        <v>5</v>
      </c>
      <c r="T127" s="41">
        <v>61</v>
      </c>
      <c r="U127" s="21" t="s">
        <v>133</v>
      </c>
      <c r="V127" s="41" t="s">
        <v>156</v>
      </c>
      <c r="W127" s="41" t="s">
        <v>118</v>
      </c>
      <c r="X127" s="41" t="s">
        <v>114</v>
      </c>
      <c r="Y127" s="41" t="s">
        <v>125</v>
      </c>
      <c r="Z127" s="41"/>
      <c r="AA127" s="41"/>
      <c r="AB127" s="41"/>
      <c r="AC127" s="43"/>
      <c r="AD127" s="43"/>
      <c r="AE127" s="43">
        <v>40.259740259740262</v>
      </c>
      <c r="AF127" s="43"/>
      <c r="AG127" s="43"/>
      <c r="AH127" s="43"/>
      <c r="AI127" s="40" t="s">
        <v>116</v>
      </c>
      <c r="AJ127" s="40"/>
      <c r="AK127" s="43">
        <v>18.75</v>
      </c>
      <c r="AL127" s="43">
        <v>18.75</v>
      </c>
      <c r="AM127" s="40"/>
      <c r="AN127" s="40"/>
      <c r="AO127" s="44">
        <v>1</v>
      </c>
      <c r="AP127" s="21"/>
      <c r="AQ127" s="21">
        <v>30</v>
      </c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</row>
    <row r="128" spans="1:73">
      <c r="A128" s="45">
        <v>269</v>
      </c>
      <c r="B128" s="17">
        <v>127</v>
      </c>
      <c r="C128" s="12" t="s">
        <v>161</v>
      </c>
      <c r="D128" s="2">
        <v>23</v>
      </c>
      <c r="E128" s="2" t="s">
        <v>121</v>
      </c>
      <c r="F128" s="2">
        <v>80</v>
      </c>
      <c r="G128" s="2">
        <v>88</v>
      </c>
      <c r="H128" s="2">
        <v>5</v>
      </c>
      <c r="I128" s="2" t="s">
        <v>130</v>
      </c>
      <c r="J128" s="46">
        <v>2.33</v>
      </c>
      <c r="K128" s="2">
        <v>18</v>
      </c>
      <c r="L128" s="2">
        <v>56</v>
      </c>
      <c r="M128" s="2">
        <v>3</v>
      </c>
      <c r="N128" s="2">
        <v>6</v>
      </c>
      <c r="O128" s="2">
        <v>8</v>
      </c>
      <c r="P128" s="2"/>
      <c r="Q128" s="2">
        <v>15</v>
      </c>
      <c r="R128" s="2">
        <v>250</v>
      </c>
      <c r="S128" s="2">
        <v>6</v>
      </c>
      <c r="T128" s="2">
        <v>60</v>
      </c>
      <c r="U128" t="s">
        <v>117</v>
      </c>
      <c r="V128" s="2"/>
      <c r="W128" s="2" t="s">
        <v>113</v>
      </c>
      <c r="X128" s="2" t="s">
        <v>128</v>
      </c>
      <c r="Y128" s="2" t="s">
        <v>115</v>
      </c>
      <c r="AC128" s="47">
        <v>54.164999999999992</v>
      </c>
      <c r="AD128" s="47">
        <v>25.451000000000001</v>
      </c>
      <c r="AE128" s="47">
        <v>61.038961038961041</v>
      </c>
      <c r="AF128" s="47">
        <v>51.136363636363633</v>
      </c>
      <c r="AG128" s="47">
        <v>91.75257731958763</v>
      </c>
      <c r="AH128" s="47">
        <v>75.948603715356796</v>
      </c>
      <c r="AI128" s="48" t="s">
        <v>122</v>
      </c>
      <c r="AJ128" s="48">
        <v>2</v>
      </c>
      <c r="AK128" s="47"/>
      <c r="AL128" s="47">
        <v>68.75</v>
      </c>
      <c r="AM128" s="48">
        <v>19.5</v>
      </c>
      <c r="AN128" s="48">
        <v>3</v>
      </c>
      <c r="AO128" s="49">
        <v>1</v>
      </c>
      <c r="AQ128">
        <v>24</v>
      </c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</row>
    <row r="129" spans="1:73">
      <c r="A129" s="45">
        <v>270</v>
      </c>
      <c r="B129" s="17">
        <v>128</v>
      </c>
      <c r="C129" s="12" t="s">
        <v>161</v>
      </c>
      <c r="D129" s="2">
        <v>19</v>
      </c>
      <c r="E129" s="2" t="s">
        <v>92</v>
      </c>
      <c r="F129" s="2">
        <v>70</v>
      </c>
      <c r="G129" s="2">
        <v>60</v>
      </c>
      <c r="H129" s="2">
        <v>4</v>
      </c>
      <c r="I129" s="2" t="s">
        <v>111</v>
      </c>
      <c r="J129" s="46">
        <v>2.67</v>
      </c>
      <c r="K129" s="2">
        <v>10.25</v>
      </c>
      <c r="L129" s="2">
        <v>50</v>
      </c>
      <c r="M129" s="2">
        <v>1</v>
      </c>
      <c r="N129" s="2">
        <v>2</v>
      </c>
      <c r="O129" s="2">
        <v>0</v>
      </c>
      <c r="P129" s="2"/>
      <c r="Q129" s="2">
        <v>7</v>
      </c>
      <c r="R129" s="2">
        <v>160</v>
      </c>
      <c r="S129" s="2">
        <v>5</v>
      </c>
      <c r="T129" s="2">
        <v>40</v>
      </c>
      <c r="U129" t="s">
        <v>117</v>
      </c>
      <c r="V129" s="2"/>
      <c r="W129" s="2" t="s">
        <v>134</v>
      </c>
      <c r="X129" s="2" t="s">
        <v>114</v>
      </c>
      <c r="Y129" s="2" t="s">
        <v>115</v>
      </c>
      <c r="AC129" s="47">
        <v>63.195833333333333</v>
      </c>
      <c r="AD129" s="47">
        <v>60.541999999999994</v>
      </c>
      <c r="AE129" s="47">
        <v>48.701298701298697</v>
      </c>
      <c r="AF129" s="47">
        <v>48.863636363636367</v>
      </c>
      <c r="AG129" s="47">
        <v>49.484536082474229</v>
      </c>
      <c r="AH129" s="47">
        <v>53.650910932967378</v>
      </c>
      <c r="AI129" s="48" t="s">
        <v>137</v>
      </c>
      <c r="AJ129" s="48">
        <v>0</v>
      </c>
      <c r="AK129" s="47">
        <v>56.25</v>
      </c>
      <c r="AL129" s="47">
        <v>56.25</v>
      </c>
      <c r="AM129" s="48">
        <v>0</v>
      </c>
      <c r="AN129" s="48">
        <v>4</v>
      </c>
      <c r="AO129" s="49">
        <v>6</v>
      </c>
      <c r="AP129" t="s">
        <v>166</v>
      </c>
      <c r="AQ129">
        <v>4</v>
      </c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</row>
    <row r="130" spans="1:73">
      <c r="A130" s="39">
        <v>271</v>
      </c>
      <c r="B130" s="17">
        <v>129</v>
      </c>
      <c r="C130" s="40" t="s">
        <v>161</v>
      </c>
      <c r="D130" s="41">
        <v>26</v>
      </c>
      <c r="E130" s="41" t="s">
        <v>121</v>
      </c>
      <c r="F130" s="41">
        <v>90</v>
      </c>
      <c r="G130" s="41">
        <v>90</v>
      </c>
      <c r="H130" s="41">
        <v>4</v>
      </c>
      <c r="I130" s="41" t="s">
        <v>158</v>
      </c>
      <c r="J130" s="42">
        <v>4</v>
      </c>
      <c r="K130" s="41">
        <v>17</v>
      </c>
      <c r="L130" s="41">
        <v>50</v>
      </c>
      <c r="M130" s="41">
        <v>5</v>
      </c>
      <c r="N130" s="41">
        <v>6</v>
      </c>
      <c r="O130" s="41">
        <v>0</v>
      </c>
      <c r="P130" s="41"/>
      <c r="Q130" s="41">
        <v>6</v>
      </c>
      <c r="R130" s="41"/>
      <c r="S130" s="41">
        <v>5</v>
      </c>
      <c r="T130" s="41">
        <v>50</v>
      </c>
      <c r="U130" s="21" t="s">
        <v>133</v>
      </c>
      <c r="V130" s="41" t="s">
        <v>164</v>
      </c>
      <c r="W130" s="41" t="s">
        <v>118</v>
      </c>
      <c r="X130" s="41" t="s">
        <v>124</v>
      </c>
      <c r="Y130" s="41" t="s">
        <v>125</v>
      </c>
      <c r="Z130" s="41"/>
      <c r="AA130" s="41"/>
      <c r="AB130" s="41"/>
      <c r="AC130" s="43">
        <v>128.7825</v>
      </c>
      <c r="AD130" s="43">
        <v>120.48649999999999</v>
      </c>
      <c r="AE130" s="43">
        <v>97.402597402597394</v>
      </c>
      <c r="AF130" s="43">
        <v>92.045454545454547</v>
      </c>
      <c r="AG130" s="43">
        <v>95.876288659793815</v>
      </c>
      <c r="AH130" s="43">
        <v>97.865596662873202</v>
      </c>
      <c r="AI130" s="40" t="s">
        <v>150</v>
      </c>
      <c r="AJ130" s="40">
        <v>0</v>
      </c>
      <c r="AK130" s="43">
        <v>56.25</v>
      </c>
      <c r="AL130" s="43">
        <v>81.25</v>
      </c>
      <c r="AM130" s="40">
        <v>7</v>
      </c>
      <c r="AN130" s="40">
        <v>5</v>
      </c>
      <c r="AO130" s="44">
        <v>1</v>
      </c>
      <c r="AP130" s="21"/>
      <c r="AQ130" s="21">
        <v>1</v>
      </c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</row>
    <row r="131" spans="1:73">
      <c r="A131" s="45">
        <v>272</v>
      </c>
      <c r="B131" s="17">
        <v>130</v>
      </c>
      <c r="C131" s="12" t="s">
        <v>161</v>
      </c>
      <c r="D131" s="2">
        <v>25</v>
      </c>
      <c r="E131" s="2" t="s">
        <v>121</v>
      </c>
      <c r="F131" s="2">
        <v>80</v>
      </c>
      <c r="G131" s="2">
        <v>85</v>
      </c>
      <c r="H131" s="2">
        <v>4</v>
      </c>
      <c r="I131" s="2" t="s">
        <v>136</v>
      </c>
      <c r="J131" s="46">
        <v>3.33</v>
      </c>
      <c r="K131" s="2">
        <v>22.5</v>
      </c>
      <c r="L131" s="2">
        <v>56</v>
      </c>
      <c r="M131" s="2">
        <v>8</v>
      </c>
      <c r="N131" s="2">
        <v>10</v>
      </c>
      <c r="O131" s="2">
        <v>1</v>
      </c>
      <c r="P131" s="2"/>
      <c r="Q131" s="2">
        <v>20</v>
      </c>
      <c r="R131" s="2">
        <v>700</v>
      </c>
      <c r="S131" s="2">
        <v>5</v>
      </c>
      <c r="T131" s="2">
        <v>65</v>
      </c>
      <c r="U131" t="s">
        <v>117</v>
      </c>
      <c r="V131" s="2"/>
      <c r="W131" s="2" t="s">
        <v>118</v>
      </c>
      <c r="X131" s="2" t="s">
        <v>126</v>
      </c>
      <c r="Y131" s="2" t="s">
        <v>125</v>
      </c>
      <c r="AC131" s="47">
        <v>102.62333333333333</v>
      </c>
      <c r="AD131" s="47">
        <v>108.88950000000001</v>
      </c>
      <c r="AE131" s="47">
        <v>70.129870129870127</v>
      </c>
      <c r="AF131" s="47">
        <v>88.63636363636364</v>
      </c>
      <c r="AG131" s="47">
        <v>75.257731958762889</v>
      </c>
      <c r="AH131" s="47">
        <v>86.88055313741242</v>
      </c>
      <c r="AI131" s="48" t="s">
        <v>145</v>
      </c>
      <c r="AJ131" s="48">
        <v>0</v>
      </c>
      <c r="AK131" s="47">
        <v>31.25</v>
      </c>
      <c r="AL131" s="47">
        <v>56.25</v>
      </c>
      <c r="AM131" s="48">
        <v>10.5</v>
      </c>
      <c r="AN131" s="48">
        <v>4.5</v>
      </c>
      <c r="AO131" s="49">
        <v>1</v>
      </c>
      <c r="AQ131">
        <v>24</v>
      </c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</row>
    <row r="132" spans="1:73">
      <c r="A132" s="21">
        <v>309</v>
      </c>
      <c r="B132" s="17">
        <v>131</v>
      </c>
      <c r="C132" s="21" t="s">
        <v>167</v>
      </c>
      <c r="D132" s="21">
        <v>22</v>
      </c>
      <c r="E132" s="21" t="s">
        <v>92</v>
      </c>
      <c r="F132" s="21">
        <v>74</v>
      </c>
      <c r="G132" s="21">
        <v>80</v>
      </c>
      <c r="H132" s="21">
        <v>4</v>
      </c>
      <c r="I132" s="21" t="s">
        <v>111</v>
      </c>
      <c r="J132" s="21">
        <v>2.67</v>
      </c>
      <c r="K132" s="21"/>
      <c r="L132" s="21">
        <v>49</v>
      </c>
      <c r="M132" s="21">
        <v>2</v>
      </c>
      <c r="N132" s="21">
        <v>2</v>
      </c>
      <c r="O132" s="21">
        <v>1</v>
      </c>
      <c r="P132" s="21">
        <v>1</v>
      </c>
      <c r="Q132" s="21">
        <v>0</v>
      </c>
      <c r="R132" s="21">
        <v>80</v>
      </c>
      <c r="S132" s="21">
        <v>4</v>
      </c>
      <c r="T132" s="21">
        <v>43</v>
      </c>
      <c r="U132" s="21" t="s">
        <v>133</v>
      </c>
      <c r="V132" s="21" t="s">
        <v>164</v>
      </c>
      <c r="W132" s="21" t="s">
        <v>113</v>
      </c>
      <c r="X132" s="41" t="s">
        <v>114</v>
      </c>
      <c r="Y132" s="41" t="s">
        <v>115</v>
      </c>
      <c r="Z132" s="41">
        <v>2</v>
      </c>
      <c r="AA132" s="41">
        <v>2</v>
      </c>
      <c r="AB132" s="41">
        <v>6</v>
      </c>
      <c r="AC132" s="24">
        <v>26.944444444444443</v>
      </c>
      <c r="AD132" s="24">
        <v>86.873000000000005</v>
      </c>
      <c r="AE132" s="24">
        <v>41.935483870967744</v>
      </c>
      <c r="AF132" s="24"/>
      <c r="AG132" s="24"/>
      <c r="AH132" s="50"/>
      <c r="AI132" s="21" t="s">
        <v>116</v>
      </c>
      <c r="AJ132" s="21"/>
      <c r="AK132" s="21">
        <v>43.75</v>
      </c>
      <c r="AL132" s="21">
        <v>43.75</v>
      </c>
      <c r="AM132" s="21"/>
      <c r="AN132" s="21"/>
      <c r="AO132" s="21">
        <v>5</v>
      </c>
      <c r="AP132" s="21"/>
      <c r="AQ132" s="21">
        <v>1</v>
      </c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</row>
    <row r="133" spans="1:73">
      <c r="A133" s="21">
        <v>310</v>
      </c>
      <c r="B133" s="17">
        <v>132</v>
      </c>
      <c r="C133" s="21" t="s">
        <v>167</v>
      </c>
      <c r="D133" s="21">
        <v>23</v>
      </c>
      <c r="E133" s="21" t="s">
        <v>92</v>
      </c>
      <c r="F133" s="21">
        <v>90</v>
      </c>
      <c r="G133" s="21">
        <v>97</v>
      </c>
      <c r="H133" s="21">
        <v>3</v>
      </c>
      <c r="I133" s="21" t="s">
        <v>145</v>
      </c>
      <c r="J133" s="21">
        <v>3.67</v>
      </c>
      <c r="K133" s="21">
        <v>10.25</v>
      </c>
      <c r="L133" s="21">
        <v>42</v>
      </c>
      <c r="M133" s="21">
        <v>10</v>
      </c>
      <c r="N133" s="21">
        <v>15</v>
      </c>
      <c r="O133" s="21">
        <v>1</v>
      </c>
      <c r="P133" s="21">
        <v>1</v>
      </c>
      <c r="Q133" s="21">
        <v>20</v>
      </c>
      <c r="R133" s="21">
        <v>599</v>
      </c>
      <c r="S133" s="21">
        <v>6</v>
      </c>
      <c r="T133" s="21">
        <v>75</v>
      </c>
      <c r="U133" s="21" t="s">
        <v>131</v>
      </c>
      <c r="V133" s="21"/>
      <c r="W133" s="21" t="s">
        <v>118</v>
      </c>
      <c r="X133" s="41" t="s">
        <v>124</v>
      </c>
      <c r="Y133" s="41" t="s">
        <v>125</v>
      </c>
      <c r="Z133" s="41">
        <v>5</v>
      </c>
      <c r="AA133" s="41">
        <v>5</v>
      </c>
      <c r="AB133" s="41">
        <v>5</v>
      </c>
      <c r="AC133" s="24">
        <v>86.683333333333337</v>
      </c>
      <c r="AD133" s="24">
        <v>124.14699999999999</v>
      </c>
      <c r="AE133" s="24">
        <v>79.032258064516128</v>
      </c>
      <c r="AF133" s="24">
        <v>78.409090909090907</v>
      </c>
      <c r="AG133" s="24">
        <v>87.755102040816325</v>
      </c>
      <c r="AH133" s="50">
        <v>82.171145079498075</v>
      </c>
      <c r="AI133" s="21" t="s">
        <v>136</v>
      </c>
      <c r="AJ133" s="21">
        <v>1</v>
      </c>
      <c r="AK133" s="21"/>
      <c r="AL133" s="21">
        <v>56.25</v>
      </c>
      <c r="AM133" s="21">
        <v>20</v>
      </c>
      <c r="AN133" s="21">
        <v>12</v>
      </c>
      <c r="AO133" s="21">
        <v>4</v>
      </c>
      <c r="AP133" s="21"/>
      <c r="AQ133" s="21">
        <v>24</v>
      </c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</row>
    <row r="134" spans="1:73">
      <c r="A134" s="21">
        <v>311</v>
      </c>
      <c r="B134" s="17">
        <v>133</v>
      </c>
      <c r="C134" s="21" t="s">
        <v>167</v>
      </c>
      <c r="D134" s="21">
        <v>22</v>
      </c>
      <c r="E134" s="21" t="s">
        <v>121</v>
      </c>
      <c r="F134" s="21">
        <v>85</v>
      </c>
      <c r="G134" s="21">
        <v>90</v>
      </c>
      <c r="H134" s="21">
        <v>2</v>
      </c>
      <c r="I134" s="21" t="s">
        <v>142</v>
      </c>
      <c r="J134" s="21">
        <v>3</v>
      </c>
      <c r="K134" s="21">
        <v>10.25</v>
      </c>
      <c r="L134" s="21">
        <v>56</v>
      </c>
      <c r="M134" s="21">
        <v>7</v>
      </c>
      <c r="N134" s="21">
        <v>5</v>
      </c>
      <c r="O134" s="21">
        <v>3</v>
      </c>
      <c r="P134" s="21">
        <v>3</v>
      </c>
      <c r="Q134" s="21">
        <v>15</v>
      </c>
      <c r="R134" s="21">
        <v>300</v>
      </c>
      <c r="S134" s="21">
        <v>5</v>
      </c>
      <c r="T134" s="21">
        <v>45</v>
      </c>
      <c r="U134" s="21" t="s">
        <v>131</v>
      </c>
      <c r="V134" s="21"/>
      <c r="W134" s="21" t="s">
        <v>135</v>
      </c>
      <c r="X134" s="41" t="s">
        <v>114</v>
      </c>
      <c r="Y134" s="41" t="s">
        <v>120</v>
      </c>
      <c r="Z134" s="41">
        <v>4</v>
      </c>
      <c r="AA134" s="41">
        <v>5</v>
      </c>
      <c r="AB134" s="41">
        <v>5</v>
      </c>
      <c r="AC134" s="24">
        <v>80.053333333333327</v>
      </c>
      <c r="AD134" s="24">
        <v>118.87299999999999</v>
      </c>
      <c r="AE134" s="24">
        <v>60.483870967741936</v>
      </c>
      <c r="AF134" s="24">
        <v>79.545454545454547</v>
      </c>
      <c r="AG134" s="24">
        <v>64.285714285714292</v>
      </c>
      <c r="AH134" s="50">
        <v>75.802807052087701</v>
      </c>
      <c r="AI134" s="21" t="s">
        <v>122</v>
      </c>
      <c r="AJ134" s="21">
        <v>2</v>
      </c>
      <c r="AK134" s="21">
        <v>18.75</v>
      </c>
      <c r="AL134" s="21">
        <v>37.5</v>
      </c>
      <c r="AM134" s="21">
        <v>30</v>
      </c>
      <c r="AN134" s="21">
        <v>4</v>
      </c>
      <c r="AO134" s="21">
        <v>4</v>
      </c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</row>
    <row r="135" spans="1:73">
      <c r="A135">
        <v>312</v>
      </c>
      <c r="B135" s="17">
        <v>134</v>
      </c>
      <c r="C135" t="s">
        <v>167</v>
      </c>
      <c r="D135">
        <v>23</v>
      </c>
      <c r="E135" t="s">
        <v>92</v>
      </c>
      <c r="F135">
        <v>84</v>
      </c>
      <c r="G135">
        <v>75</v>
      </c>
      <c r="H135">
        <v>3</v>
      </c>
      <c r="I135" t="s">
        <v>142</v>
      </c>
      <c r="J135">
        <v>3</v>
      </c>
      <c r="K135">
        <v>15</v>
      </c>
      <c r="L135">
        <v>50</v>
      </c>
      <c r="M135">
        <v>10</v>
      </c>
      <c r="N135">
        <v>8</v>
      </c>
      <c r="O135">
        <v>0</v>
      </c>
      <c r="P135">
        <v>5</v>
      </c>
      <c r="Q135">
        <v>25</v>
      </c>
      <c r="S135">
        <v>6</v>
      </c>
      <c r="T135">
        <v>35</v>
      </c>
      <c r="U135" t="s">
        <v>117</v>
      </c>
      <c r="W135" t="s">
        <v>118</v>
      </c>
      <c r="X135" s="2" t="s">
        <v>114</v>
      </c>
      <c r="Y135" s="2" t="s">
        <v>120</v>
      </c>
      <c r="Z135" s="2">
        <v>6</v>
      </c>
      <c r="AA135" s="2">
        <v>3</v>
      </c>
      <c r="AB135" s="2">
        <v>6</v>
      </c>
      <c r="AC135" s="15">
        <v>85.217222222222205</v>
      </c>
      <c r="AD135" s="15">
        <v>103.54899999999998</v>
      </c>
      <c r="AE135" s="15">
        <v>80.645161290322577</v>
      </c>
      <c r="AF135" s="15">
        <v>57.954545454545453</v>
      </c>
      <c r="AG135" s="15">
        <v>58.163265306122447</v>
      </c>
      <c r="AH135" s="51">
        <v>71.356969441950781</v>
      </c>
      <c r="AI135" t="s">
        <v>111</v>
      </c>
      <c r="AJ135">
        <v>4</v>
      </c>
      <c r="AK135">
        <v>56.25</v>
      </c>
      <c r="AL135">
        <v>87.5</v>
      </c>
      <c r="AM135">
        <v>10</v>
      </c>
      <c r="AN135">
        <v>5</v>
      </c>
      <c r="AO135">
        <v>1</v>
      </c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</row>
    <row r="136" spans="1:73">
      <c r="A136" s="21">
        <v>313</v>
      </c>
      <c r="B136" s="17">
        <v>135</v>
      </c>
      <c r="C136" s="21" t="s">
        <v>167</v>
      </c>
      <c r="D136" s="21">
        <v>26</v>
      </c>
      <c r="E136" s="21" t="s">
        <v>92</v>
      </c>
      <c r="F136" s="21">
        <v>95</v>
      </c>
      <c r="G136" s="21">
        <v>95</v>
      </c>
      <c r="H136" s="21">
        <v>3</v>
      </c>
      <c r="I136" s="21" t="s">
        <v>158</v>
      </c>
      <c r="J136" s="21">
        <v>4</v>
      </c>
      <c r="K136" s="21">
        <v>8.1300000000000008</v>
      </c>
      <c r="L136" s="21">
        <v>40</v>
      </c>
      <c r="M136" s="21">
        <v>5</v>
      </c>
      <c r="N136" s="21">
        <v>8</v>
      </c>
      <c r="O136" s="21">
        <v>1</v>
      </c>
      <c r="P136" s="21">
        <v>5</v>
      </c>
      <c r="Q136" s="21">
        <v>0</v>
      </c>
      <c r="R136" s="21">
        <v>200</v>
      </c>
      <c r="S136" s="21">
        <v>2</v>
      </c>
      <c r="T136" s="21">
        <v>35</v>
      </c>
      <c r="U136" s="21" t="s">
        <v>123</v>
      </c>
      <c r="V136" s="21"/>
      <c r="W136" s="21" t="s">
        <v>113</v>
      </c>
      <c r="X136" s="41" t="s">
        <v>114</v>
      </c>
      <c r="Y136" s="41" t="s">
        <v>115</v>
      </c>
      <c r="Z136" s="41">
        <v>5</v>
      </c>
      <c r="AA136" s="41">
        <v>4</v>
      </c>
      <c r="AB136" s="41">
        <v>7</v>
      </c>
      <c r="AC136" s="24">
        <v>77.292222222222222</v>
      </c>
      <c r="AD136" s="24">
        <v>131.99999999999997</v>
      </c>
      <c r="AE136" s="24">
        <v>88.709677419354833</v>
      </c>
      <c r="AF136" s="24">
        <v>101.13636363636364</v>
      </c>
      <c r="AG136" s="24">
        <v>83.673469387755105</v>
      </c>
      <c r="AH136" s="50">
        <v>86.986739903977238</v>
      </c>
      <c r="AI136" s="21" t="s">
        <v>145</v>
      </c>
      <c r="AJ136" s="21">
        <v>3</v>
      </c>
      <c r="AK136" s="21">
        <v>56.25</v>
      </c>
      <c r="AL136" s="21">
        <v>62.5</v>
      </c>
      <c r="AM136" s="21">
        <v>5</v>
      </c>
      <c r="AN136" s="21">
        <v>3</v>
      </c>
      <c r="AO136" s="21">
        <v>1</v>
      </c>
      <c r="AP136" s="21"/>
      <c r="AQ136" s="21">
        <v>12</v>
      </c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</row>
    <row r="137" spans="1:73">
      <c r="A137" s="21">
        <v>314</v>
      </c>
      <c r="B137" s="17">
        <v>136</v>
      </c>
      <c r="C137" s="21" t="s">
        <v>167</v>
      </c>
      <c r="D137" s="21">
        <v>21</v>
      </c>
      <c r="E137" s="21" t="s">
        <v>121</v>
      </c>
      <c r="F137" s="21">
        <v>90</v>
      </c>
      <c r="G137" s="21">
        <v>85</v>
      </c>
      <c r="H137" s="21">
        <v>3</v>
      </c>
      <c r="I137" s="21" t="s">
        <v>136</v>
      </c>
      <c r="J137" s="21">
        <v>3.33</v>
      </c>
      <c r="K137" s="21">
        <v>15</v>
      </c>
      <c r="L137" s="21">
        <v>49</v>
      </c>
      <c r="M137" s="21">
        <v>10</v>
      </c>
      <c r="N137" s="21">
        <v>15</v>
      </c>
      <c r="O137" s="21">
        <v>5</v>
      </c>
      <c r="P137" s="21">
        <v>25</v>
      </c>
      <c r="Q137" s="21">
        <v>20</v>
      </c>
      <c r="R137" s="21">
        <v>800</v>
      </c>
      <c r="S137" s="21">
        <v>5</v>
      </c>
      <c r="T137" s="21">
        <v>80</v>
      </c>
      <c r="U137" s="21" t="s">
        <v>131</v>
      </c>
      <c r="V137" s="21"/>
      <c r="W137" s="21" t="s">
        <v>135</v>
      </c>
      <c r="X137" s="41" t="s">
        <v>114</v>
      </c>
      <c r="Y137" s="41" t="s">
        <v>125</v>
      </c>
      <c r="Z137" s="41">
        <v>7</v>
      </c>
      <c r="AA137" s="41">
        <v>1</v>
      </c>
      <c r="AB137" s="41">
        <v>4</v>
      </c>
      <c r="AC137" s="24">
        <v>91.666666666666671</v>
      </c>
      <c r="AD137" s="24">
        <v>126.70999999999997</v>
      </c>
      <c r="AE137" s="24">
        <v>53.225806451612904</v>
      </c>
      <c r="AF137" s="24">
        <v>59.090909090909093</v>
      </c>
      <c r="AG137" s="24">
        <v>48.979591836734691</v>
      </c>
      <c r="AH137" s="50">
        <v>67.541172761186573</v>
      </c>
      <c r="AI137" s="21" t="s">
        <v>130</v>
      </c>
      <c r="AJ137" s="21">
        <v>0</v>
      </c>
      <c r="AK137" s="21">
        <v>31.25</v>
      </c>
      <c r="AL137" s="21">
        <v>25</v>
      </c>
      <c r="AM137" s="21">
        <v>10</v>
      </c>
      <c r="AN137" s="21">
        <v>3</v>
      </c>
      <c r="AO137" s="21">
        <v>3</v>
      </c>
      <c r="AP137" s="21"/>
      <c r="AQ137" s="21">
        <v>36</v>
      </c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</row>
    <row r="138" spans="1:73">
      <c r="A138">
        <v>315</v>
      </c>
      <c r="B138" s="17">
        <v>137</v>
      </c>
      <c r="C138" t="s">
        <v>167</v>
      </c>
      <c r="D138">
        <v>22</v>
      </c>
      <c r="E138" t="s">
        <v>121</v>
      </c>
      <c r="F138">
        <v>75</v>
      </c>
      <c r="G138">
        <v>65</v>
      </c>
      <c r="H138">
        <v>3</v>
      </c>
      <c r="I138" t="s">
        <v>111</v>
      </c>
      <c r="J138">
        <v>2.67</v>
      </c>
      <c r="L138">
        <v>50</v>
      </c>
      <c r="M138">
        <v>7</v>
      </c>
      <c r="N138">
        <v>6</v>
      </c>
      <c r="O138">
        <v>0</v>
      </c>
      <c r="P138">
        <v>0</v>
      </c>
      <c r="Q138">
        <v>0</v>
      </c>
      <c r="S138">
        <v>5</v>
      </c>
      <c r="T138">
        <v>50</v>
      </c>
      <c r="U138" t="s">
        <v>117</v>
      </c>
      <c r="W138" t="s">
        <v>134</v>
      </c>
      <c r="X138" s="2" t="s">
        <v>114</v>
      </c>
      <c r="Y138" s="2" t="s">
        <v>125</v>
      </c>
      <c r="Z138" s="2">
        <v>2</v>
      </c>
      <c r="AA138" s="2">
        <v>3</v>
      </c>
      <c r="AB138" s="2">
        <v>5</v>
      </c>
      <c r="AC138" s="15"/>
      <c r="AD138" s="15"/>
      <c r="AF138" s="15"/>
      <c r="AG138" s="15"/>
      <c r="AH138" s="51"/>
      <c r="AI138" t="s">
        <v>116</v>
      </c>
      <c r="AO138">
        <v>1</v>
      </c>
      <c r="AQ138">
        <v>32</v>
      </c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</row>
    <row r="139" spans="1:73">
      <c r="A139" s="21">
        <v>316</v>
      </c>
      <c r="B139" s="17">
        <v>138</v>
      </c>
      <c r="C139" s="21" t="s">
        <v>167</v>
      </c>
      <c r="D139" s="21">
        <v>24</v>
      </c>
      <c r="E139" s="21" t="s">
        <v>92</v>
      </c>
      <c r="F139" s="21">
        <v>80</v>
      </c>
      <c r="G139" s="21">
        <v>90</v>
      </c>
      <c r="H139" s="21">
        <v>3</v>
      </c>
      <c r="I139" s="21" t="s">
        <v>142</v>
      </c>
      <c r="J139" s="21">
        <v>3</v>
      </c>
      <c r="K139" s="21">
        <v>12</v>
      </c>
      <c r="L139" s="21">
        <v>60</v>
      </c>
      <c r="M139" s="21">
        <v>8</v>
      </c>
      <c r="N139" s="21">
        <v>5</v>
      </c>
      <c r="O139" s="21">
        <v>6</v>
      </c>
      <c r="P139" s="21">
        <v>0</v>
      </c>
      <c r="Q139" s="21">
        <v>15</v>
      </c>
      <c r="R139" s="21">
        <v>220</v>
      </c>
      <c r="S139" s="21">
        <v>5</v>
      </c>
      <c r="T139" s="21">
        <v>65</v>
      </c>
      <c r="U139" s="21" t="s">
        <v>133</v>
      </c>
      <c r="V139" s="21" t="s">
        <v>156</v>
      </c>
      <c r="W139" s="21" t="s">
        <v>135</v>
      </c>
      <c r="X139" s="41" t="s">
        <v>114</v>
      </c>
      <c r="Y139" s="41" t="s">
        <v>125</v>
      </c>
      <c r="Z139" s="41">
        <v>3</v>
      </c>
      <c r="AA139" s="41">
        <v>3</v>
      </c>
      <c r="AB139" s="41">
        <v>5</v>
      </c>
      <c r="AC139" s="24">
        <v>93.797222222222217</v>
      </c>
      <c r="AD139" s="24">
        <v>126.38199999999999</v>
      </c>
      <c r="AE139" s="24">
        <v>61.29032258064516</v>
      </c>
      <c r="AF139" s="24">
        <v>69.318181818181813</v>
      </c>
      <c r="AG139" s="24">
        <v>65.306122448979593</v>
      </c>
      <c r="AH139" s="50">
        <v>72.445264414719944</v>
      </c>
      <c r="AI139" s="21" t="s">
        <v>111</v>
      </c>
      <c r="AJ139" s="21">
        <v>0</v>
      </c>
      <c r="AK139" s="21">
        <v>18.75</v>
      </c>
      <c r="AL139" s="21">
        <v>50</v>
      </c>
      <c r="AM139" s="21">
        <v>3</v>
      </c>
      <c r="AN139" s="21">
        <v>5</v>
      </c>
      <c r="AO139" s="21">
        <v>1</v>
      </c>
      <c r="AP139" s="21"/>
      <c r="AQ139" s="21">
        <v>12</v>
      </c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</row>
    <row r="140" spans="1:73">
      <c r="A140" s="21">
        <v>317</v>
      </c>
      <c r="B140" s="17">
        <v>139</v>
      </c>
      <c r="C140" s="21" t="s">
        <v>167</v>
      </c>
      <c r="D140" s="21">
        <v>22</v>
      </c>
      <c r="E140" s="21" t="s">
        <v>121</v>
      </c>
      <c r="F140" s="21">
        <v>90</v>
      </c>
      <c r="G140" s="21">
        <v>74</v>
      </c>
      <c r="H140" s="21">
        <v>3</v>
      </c>
      <c r="I140" s="21" t="s">
        <v>111</v>
      </c>
      <c r="J140" s="21">
        <v>2.67</v>
      </c>
      <c r="K140" s="21"/>
      <c r="L140" s="21">
        <v>50</v>
      </c>
      <c r="M140" s="21">
        <v>10</v>
      </c>
      <c r="N140" s="21">
        <v>15</v>
      </c>
      <c r="O140" s="21">
        <v>10</v>
      </c>
      <c r="P140" s="21">
        <v>10</v>
      </c>
      <c r="Q140" s="21">
        <v>0</v>
      </c>
      <c r="R140" s="21">
        <v>350</v>
      </c>
      <c r="S140" s="21">
        <v>5</v>
      </c>
      <c r="T140" s="21">
        <v>45</v>
      </c>
      <c r="U140" s="21" t="s">
        <v>131</v>
      </c>
      <c r="V140" s="21"/>
      <c r="W140" s="21" t="s">
        <v>134</v>
      </c>
      <c r="X140" s="41" t="s">
        <v>114</v>
      </c>
      <c r="Y140" s="41" t="s">
        <v>125</v>
      </c>
      <c r="Z140" s="41">
        <v>4</v>
      </c>
      <c r="AA140" s="41">
        <v>3</v>
      </c>
      <c r="AB140" s="41">
        <v>5</v>
      </c>
      <c r="AC140" s="24">
        <v>70.382222222222211</v>
      </c>
      <c r="AD140" s="24">
        <v>110.08099999999999</v>
      </c>
      <c r="AE140" s="24">
        <v>62.903225806451616</v>
      </c>
      <c r="AF140" s="24">
        <v>75</v>
      </c>
      <c r="AG140" s="24">
        <v>55</v>
      </c>
      <c r="AH140" s="50">
        <v>69.662694982078847</v>
      </c>
      <c r="AI140" s="21" t="s">
        <v>111</v>
      </c>
      <c r="AJ140" s="21">
        <v>3</v>
      </c>
      <c r="AK140" s="21">
        <v>50</v>
      </c>
      <c r="AL140" s="21">
        <v>50</v>
      </c>
      <c r="AM140" s="21">
        <v>6</v>
      </c>
      <c r="AN140" s="21">
        <v>12</v>
      </c>
      <c r="AO140" s="21">
        <v>1</v>
      </c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</row>
    <row r="141" spans="1:73">
      <c r="A141">
        <v>318</v>
      </c>
      <c r="B141" s="17">
        <v>140</v>
      </c>
      <c r="C141" t="s">
        <v>167</v>
      </c>
      <c r="D141">
        <v>21</v>
      </c>
      <c r="E141" t="s">
        <v>92</v>
      </c>
      <c r="F141">
        <v>90</v>
      </c>
      <c r="G141">
        <v>88</v>
      </c>
      <c r="H141">
        <v>5</v>
      </c>
      <c r="I141" t="s">
        <v>136</v>
      </c>
      <c r="J141">
        <v>3.33</v>
      </c>
      <c r="K141">
        <v>14.1</v>
      </c>
      <c r="L141">
        <v>49</v>
      </c>
      <c r="M141">
        <v>5</v>
      </c>
      <c r="N141">
        <v>3</v>
      </c>
      <c r="O141">
        <v>2</v>
      </c>
      <c r="P141">
        <v>0</v>
      </c>
      <c r="Q141">
        <v>0</v>
      </c>
      <c r="R141">
        <v>600</v>
      </c>
      <c r="S141">
        <v>6</v>
      </c>
      <c r="T141">
        <v>33</v>
      </c>
      <c r="U141" t="s">
        <v>117</v>
      </c>
      <c r="W141" t="s">
        <v>129</v>
      </c>
      <c r="X141" s="2" t="s">
        <v>126</v>
      </c>
      <c r="Y141" s="2" t="s">
        <v>125</v>
      </c>
      <c r="Z141" s="2">
        <v>2</v>
      </c>
      <c r="AA141" s="2">
        <v>4</v>
      </c>
      <c r="AB141" s="2">
        <v>5</v>
      </c>
      <c r="AC141" s="15">
        <v>86.036666666666648</v>
      </c>
      <c r="AD141" s="15">
        <v>67.489999999999995</v>
      </c>
      <c r="AE141" s="15">
        <v>82.258064516129039</v>
      </c>
      <c r="AF141" s="15">
        <v>77.272727272727266</v>
      </c>
      <c r="AG141" s="15">
        <v>69.387755102040813</v>
      </c>
      <c r="AH141" s="51">
        <v>78.13314226863767</v>
      </c>
      <c r="AI141" t="s">
        <v>122</v>
      </c>
      <c r="AJ141">
        <v>2</v>
      </c>
      <c r="AL141">
        <v>62.5</v>
      </c>
      <c r="AM141">
        <v>5</v>
      </c>
      <c r="AN141">
        <v>2</v>
      </c>
      <c r="AO141">
        <v>1</v>
      </c>
      <c r="AQ141">
        <v>36</v>
      </c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</row>
    <row r="142" spans="1:73">
      <c r="A142">
        <v>319</v>
      </c>
      <c r="B142" s="17">
        <v>141</v>
      </c>
      <c r="C142" t="s">
        <v>167</v>
      </c>
      <c r="D142">
        <v>23</v>
      </c>
      <c r="E142" t="s">
        <v>92</v>
      </c>
      <c r="F142">
        <v>90</v>
      </c>
      <c r="G142">
        <v>95</v>
      </c>
      <c r="H142">
        <v>5</v>
      </c>
      <c r="I142" t="s">
        <v>158</v>
      </c>
      <c r="J142">
        <v>4</v>
      </c>
      <c r="L142">
        <v>59</v>
      </c>
      <c r="M142">
        <v>7</v>
      </c>
      <c r="N142">
        <v>3</v>
      </c>
      <c r="O142">
        <v>0</v>
      </c>
      <c r="P142">
        <v>0</v>
      </c>
      <c r="Q142">
        <v>0</v>
      </c>
      <c r="R142">
        <v>150</v>
      </c>
      <c r="S142">
        <v>5</v>
      </c>
      <c r="T142">
        <v>60</v>
      </c>
      <c r="U142" t="s">
        <v>117</v>
      </c>
      <c r="W142" t="s">
        <v>134</v>
      </c>
      <c r="X142" s="2" t="s">
        <v>114</v>
      </c>
      <c r="Y142" s="2" t="s">
        <v>125</v>
      </c>
      <c r="Z142" s="2">
        <v>2</v>
      </c>
      <c r="AA142" s="2">
        <v>6</v>
      </c>
      <c r="AB142" s="2">
        <v>4</v>
      </c>
      <c r="AC142" s="15">
        <v>100.495</v>
      </c>
      <c r="AD142" s="15">
        <v>134.42399999999998</v>
      </c>
      <c r="AE142" s="15">
        <v>82.258064516129039</v>
      </c>
      <c r="AF142" s="15">
        <v>90.909090909090907</v>
      </c>
      <c r="AG142" s="15">
        <v>95</v>
      </c>
      <c r="AH142" s="51">
        <v>94.596768768328445</v>
      </c>
      <c r="AI142" t="s">
        <v>150</v>
      </c>
      <c r="AJ142">
        <v>0</v>
      </c>
      <c r="AK142">
        <v>56.25</v>
      </c>
      <c r="AL142">
        <v>75</v>
      </c>
      <c r="AM142">
        <v>4</v>
      </c>
      <c r="AN142">
        <v>3</v>
      </c>
      <c r="AO142">
        <v>1</v>
      </c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</row>
    <row r="143" spans="1:73">
      <c r="A143" s="21">
        <v>320</v>
      </c>
      <c r="B143" s="17">
        <v>142</v>
      </c>
      <c r="C143" s="21" t="s">
        <v>167</v>
      </c>
      <c r="D143" s="21">
        <v>24</v>
      </c>
      <c r="E143" s="21" t="s">
        <v>121</v>
      </c>
      <c r="F143" s="21">
        <v>80</v>
      </c>
      <c r="G143" s="21">
        <v>72</v>
      </c>
      <c r="H143" s="21">
        <v>3</v>
      </c>
      <c r="I143" s="21" t="s">
        <v>145</v>
      </c>
      <c r="J143" s="21">
        <v>3.67</v>
      </c>
      <c r="K143" s="21">
        <v>10.25</v>
      </c>
      <c r="L143" s="21">
        <v>60</v>
      </c>
      <c r="M143" s="21">
        <v>30</v>
      </c>
      <c r="N143" s="21">
        <v>5</v>
      </c>
      <c r="O143" s="21">
        <v>3</v>
      </c>
      <c r="P143" s="21">
        <v>2</v>
      </c>
      <c r="Q143" s="21">
        <v>20</v>
      </c>
      <c r="R143" s="21">
        <v>150</v>
      </c>
      <c r="S143" s="21">
        <v>4</v>
      </c>
      <c r="T143" s="21">
        <v>70</v>
      </c>
      <c r="U143" s="21" t="s">
        <v>131</v>
      </c>
      <c r="V143" s="21"/>
      <c r="W143" s="21" t="s">
        <v>113</v>
      </c>
      <c r="X143" s="41" t="s">
        <v>124</v>
      </c>
      <c r="Y143" s="41" t="s">
        <v>125</v>
      </c>
      <c r="Z143" s="41">
        <v>6</v>
      </c>
      <c r="AA143" s="41">
        <v>6</v>
      </c>
      <c r="AB143" s="41">
        <v>6</v>
      </c>
      <c r="AC143" s="24">
        <v>77.684444444444452</v>
      </c>
      <c r="AD143" s="24">
        <v>86.662999999999997</v>
      </c>
      <c r="AE143" s="24">
        <v>50.806451612903224</v>
      </c>
      <c r="AF143" s="24">
        <v>60.227272727272727</v>
      </c>
      <c r="AG143" s="24">
        <v>62.244897959183675</v>
      </c>
      <c r="AH143" s="50">
        <v>68.467686624640081</v>
      </c>
      <c r="AI143" s="21" t="s">
        <v>130</v>
      </c>
      <c r="AJ143" s="21">
        <v>2</v>
      </c>
      <c r="AK143" s="21">
        <v>50</v>
      </c>
      <c r="AL143" s="21">
        <v>0</v>
      </c>
      <c r="AM143" s="21">
        <v>28</v>
      </c>
      <c r="AN143" s="21">
        <v>6</v>
      </c>
      <c r="AO143" s="21">
        <v>4</v>
      </c>
      <c r="AP143" s="21"/>
      <c r="AQ143" s="21">
        <v>1</v>
      </c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</row>
    <row r="144" spans="1:73">
      <c r="A144" s="21">
        <v>321</v>
      </c>
      <c r="B144" s="17">
        <v>143</v>
      </c>
      <c r="C144" s="21" t="s">
        <v>167</v>
      </c>
      <c r="D144" s="21">
        <v>20</v>
      </c>
      <c r="E144" s="21" t="s">
        <v>121</v>
      </c>
      <c r="F144" s="21">
        <v>60</v>
      </c>
      <c r="G144" s="21">
        <v>60</v>
      </c>
      <c r="H144" s="21">
        <v>4</v>
      </c>
      <c r="I144" s="21" t="s">
        <v>130</v>
      </c>
      <c r="J144" s="21">
        <v>2.33</v>
      </c>
      <c r="K144" s="21">
        <v>13</v>
      </c>
      <c r="L144" s="21">
        <v>49</v>
      </c>
      <c r="M144" s="21">
        <v>3</v>
      </c>
      <c r="N144" s="21">
        <v>2</v>
      </c>
      <c r="O144" s="21">
        <v>2</v>
      </c>
      <c r="P144" s="21">
        <v>2</v>
      </c>
      <c r="Q144" s="21">
        <v>9</v>
      </c>
      <c r="R144" s="21">
        <v>564</v>
      </c>
      <c r="S144" s="21">
        <v>4</v>
      </c>
      <c r="T144" s="21">
        <v>54</v>
      </c>
      <c r="U144" s="21" t="s">
        <v>133</v>
      </c>
      <c r="V144" s="21" t="s">
        <v>168</v>
      </c>
      <c r="W144" s="21" t="s">
        <v>113</v>
      </c>
      <c r="X144" s="41" t="s">
        <v>119</v>
      </c>
      <c r="Y144" s="41" t="s">
        <v>125</v>
      </c>
      <c r="Z144" s="41">
        <v>4</v>
      </c>
      <c r="AA144" s="41">
        <v>3</v>
      </c>
      <c r="AB144" s="41">
        <v>3</v>
      </c>
      <c r="AC144" s="24">
        <v>54.350555555555559</v>
      </c>
      <c r="AD144" s="24">
        <v>88.777499999999989</v>
      </c>
      <c r="AE144" s="24">
        <v>50</v>
      </c>
      <c r="AF144" s="24">
        <v>28.40909090909091</v>
      </c>
      <c r="AG144" s="24">
        <v>24.489795918367346</v>
      </c>
      <c r="AH144" s="50">
        <v>46.383125644197072</v>
      </c>
      <c r="AI144" s="21" t="s">
        <v>139</v>
      </c>
      <c r="AJ144" s="21">
        <v>6</v>
      </c>
      <c r="AK144" s="21">
        <v>12.5</v>
      </c>
      <c r="AL144" s="21">
        <v>50</v>
      </c>
      <c r="AM144" s="21">
        <v>15</v>
      </c>
      <c r="AN144" s="21">
        <v>2</v>
      </c>
      <c r="AO144" s="21">
        <v>1</v>
      </c>
      <c r="AP144" s="21"/>
      <c r="AQ144" s="21">
        <v>24</v>
      </c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</row>
    <row r="145" spans="1:73">
      <c r="A145">
        <v>322</v>
      </c>
      <c r="B145" s="17">
        <v>144</v>
      </c>
      <c r="C145" t="s">
        <v>167</v>
      </c>
      <c r="D145">
        <v>19</v>
      </c>
      <c r="E145" t="s">
        <v>121</v>
      </c>
      <c r="F145">
        <v>80</v>
      </c>
      <c r="G145">
        <v>81</v>
      </c>
      <c r="H145">
        <v>3</v>
      </c>
      <c r="I145" t="s">
        <v>142</v>
      </c>
      <c r="J145">
        <v>3</v>
      </c>
      <c r="L145">
        <v>49</v>
      </c>
      <c r="M145">
        <v>4</v>
      </c>
      <c r="N145">
        <v>7</v>
      </c>
      <c r="O145">
        <v>1</v>
      </c>
      <c r="P145">
        <v>4</v>
      </c>
      <c r="Q145">
        <v>0</v>
      </c>
      <c r="R145">
        <v>350</v>
      </c>
      <c r="S145">
        <v>4</v>
      </c>
      <c r="T145">
        <v>45</v>
      </c>
      <c r="U145" t="s">
        <v>117</v>
      </c>
      <c r="W145" t="s">
        <v>113</v>
      </c>
      <c r="X145" s="2" t="s">
        <v>114</v>
      </c>
      <c r="Y145" s="2" t="s">
        <v>120</v>
      </c>
      <c r="Z145" s="2">
        <v>6</v>
      </c>
      <c r="AA145" s="2">
        <v>5</v>
      </c>
      <c r="AB145" s="2">
        <v>5</v>
      </c>
      <c r="AC145" s="15">
        <v>79.815555555555562</v>
      </c>
      <c r="AD145" s="15">
        <v>118.02499999999999</v>
      </c>
      <c r="AE145" s="15">
        <v>85.483870967741936</v>
      </c>
      <c r="AF145" s="15">
        <v>89.772727272727266</v>
      </c>
      <c r="AG145" s="15">
        <v>91.83673469387756</v>
      </c>
      <c r="AH145" s="51">
        <v>88.044151558375063</v>
      </c>
      <c r="AI145" t="s">
        <v>148</v>
      </c>
      <c r="AJ145">
        <v>1</v>
      </c>
      <c r="AK145">
        <v>37.5</v>
      </c>
      <c r="AL145">
        <v>62.5</v>
      </c>
      <c r="AM145">
        <v>6</v>
      </c>
      <c r="AN145">
        <v>4</v>
      </c>
      <c r="AO145">
        <v>1</v>
      </c>
      <c r="AQ145">
        <v>4</v>
      </c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</row>
    <row r="146" spans="1:73">
      <c r="A146" s="21">
        <v>323</v>
      </c>
      <c r="B146" s="17">
        <v>145</v>
      </c>
      <c r="C146" s="21" t="s">
        <v>167</v>
      </c>
      <c r="D146" s="21">
        <v>26</v>
      </c>
      <c r="E146" s="21" t="s">
        <v>92</v>
      </c>
      <c r="F146" s="21">
        <v>85</v>
      </c>
      <c r="G146" s="21">
        <v>87</v>
      </c>
      <c r="H146" s="21">
        <v>4</v>
      </c>
      <c r="I146" s="21" t="s">
        <v>111</v>
      </c>
      <c r="J146" s="21">
        <v>2.67</v>
      </c>
      <c r="K146" s="21">
        <v>15</v>
      </c>
      <c r="L146" s="21">
        <v>45</v>
      </c>
      <c r="M146" s="21">
        <v>12</v>
      </c>
      <c r="N146" s="21">
        <v>10</v>
      </c>
      <c r="O146" s="21">
        <v>5</v>
      </c>
      <c r="P146" s="21">
        <v>0</v>
      </c>
      <c r="Q146" s="21">
        <v>25</v>
      </c>
      <c r="R146" s="21">
        <v>500</v>
      </c>
      <c r="S146" s="21">
        <v>5</v>
      </c>
      <c r="T146" s="21">
        <v>60</v>
      </c>
      <c r="U146" s="21" t="s">
        <v>133</v>
      </c>
      <c r="V146" s="21" t="s">
        <v>169</v>
      </c>
      <c r="W146" s="21" t="s">
        <v>118</v>
      </c>
      <c r="X146" s="41" t="s">
        <v>128</v>
      </c>
      <c r="Y146" s="41" t="s">
        <v>125</v>
      </c>
      <c r="Z146" s="41">
        <v>4</v>
      </c>
      <c r="AA146" s="41">
        <v>4</v>
      </c>
      <c r="AB146" s="41">
        <v>4</v>
      </c>
      <c r="AC146" s="24">
        <v>57.128888888888895</v>
      </c>
      <c r="AD146" s="24">
        <v>100.232</v>
      </c>
      <c r="AE146" s="24">
        <v>52.41935483870968</v>
      </c>
      <c r="AF146" s="24">
        <v>78.409090909090907</v>
      </c>
      <c r="AG146" s="24">
        <v>57.142857142857146</v>
      </c>
      <c r="AH146" s="50">
        <v>68.626313904017124</v>
      </c>
      <c r="AI146" s="21" t="s">
        <v>130</v>
      </c>
      <c r="AJ146" s="21">
        <v>2.5</v>
      </c>
      <c r="AK146" s="21">
        <v>37.5</v>
      </c>
      <c r="AL146" s="21">
        <v>43.75</v>
      </c>
      <c r="AM146" s="21">
        <v>8</v>
      </c>
      <c r="AN146" s="21">
        <v>2</v>
      </c>
      <c r="AO146" s="21">
        <v>1</v>
      </c>
      <c r="AP146" s="21"/>
      <c r="AQ146" s="21">
        <v>6</v>
      </c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</row>
    <row r="147" spans="1:73">
      <c r="A147">
        <v>324</v>
      </c>
      <c r="B147" s="17">
        <v>146</v>
      </c>
      <c r="C147" t="s">
        <v>167</v>
      </c>
      <c r="D147">
        <v>31</v>
      </c>
      <c r="E147" t="s">
        <v>121</v>
      </c>
      <c r="F147">
        <v>80</v>
      </c>
      <c r="G147">
        <v>90</v>
      </c>
      <c r="H147">
        <v>5</v>
      </c>
      <c r="I147" t="s">
        <v>136</v>
      </c>
      <c r="J147">
        <v>3.33</v>
      </c>
      <c r="L147">
        <v>40</v>
      </c>
      <c r="M147">
        <v>20</v>
      </c>
      <c r="N147">
        <v>20</v>
      </c>
      <c r="O147">
        <v>10</v>
      </c>
      <c r="P147">
        <v>20</v>
      </c>
      <c r="Q147">
        <v>0</v>
      </c>
      <c r="R147">
        <v>100</v>
      </c>
      <c r="S147">
        <v>5</v>
      </c>
      <c r="T147">
        <v>50</v>
      </c>
      <c r="U147" t="s">
        <v>112</v>
      </c>
      <c r="W147" t="s">
        <v>118</v>
      </c>
      <c r="X147" s="2" t="s">
        <v>124</v>
      </c>
      <c r="Y147" s="2" t="s">
        <v>115</v>
      </c>
      <c r="Z147" s="2">
        <v>5</v>
      </c>
      <c r="AA147" s="2">
        <v>5</v>
      </c>
      <c r="AB147" s="2">
        <v>4</v>
      </c>
      <c r="AC147" s="15">
        <v>88.61055555555555</v>
      </c>
      <c r="AD147" s="15">
        <v>117.89399999999998</v>
      </c>
      <c r="AE147" s="15">
        <v>77.41935483870968</v>
      </c>
      <c r="AF147" s="15">
        <v>81.818181818181813</v>
      </c>
      <c r="AG147" s="15">
        <v>78.571428571428569</v>
      </c>
      <c r="AH147" s="51">
        <v>82.686077756830969</v>
      </c>
      <c r="AI147" t="s">
        <v>136</v>
      </c>
      <c r="AJ147">
        <v>0</v>
      </c>
      <c r="AK147">
        <v>62.5</v>
      </c>
      <c r="AL147">
        <v>68.75</v>
      </c>
      <c r="AM147">
        <v>3</v>
      </c>
      <c r="AN147">
        <v>10</v>
      </c>
      <c r="AO147">
        <v>1</v>
      </c>
      <c r="AQ147">
        <v>8</v>
      </c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</row>
    <row r="148" spans="1:73">
      <c r="A148">
        <v>325</v>
      </c>
      <c r="B148" s="17">
        <v>147</v>
      </c>
      <c r="C148" t="s">
        <v>167</v>
      </c>
      <c r="D148">
        <v>20</v>
      </c>
      <c r="E148" t="s">
        <v>121</v>
      </c>
      <c r="F148">
        <v>86</v>
      </c>
      <c r="G148">
        <v>90</v>
      </c>
      <c r="H148">
        <v>2</v>
      </c>
      <c r="I148" t="s">
        <v>136</v>
      </c>
      <c r="J148">
        <v>3.33</v>
      </c>
      <c r="L148">
        <v>40</v>
      </c>
      <c r="M148">
        <v>8</v>
      </c>
      <c r="N148">
        <v>5</v>
      </c>
      <c r="O148">
        <v>2</v>
      </c>
      <c r="P148">
        <v>2</v>
      </c>
      <c r="Q148">
        <v>0</v>
      </c>
      <c r="R148">
        <v>300</v>
      </c>
      <c r="S148">
        <v>4</v>
      </c>
      <c r="T148">
        <v>56</v>
      </c>
      <c r="U148" t="s">
        <v>112</v>
      </c>
      <c r="W148" t="s">
        <v>129</v>
      </c>
      <c r="X148" s="2" t="s">
        <v>124</v>
      </c>
      <c r="Y148" s="2" t="s">
        <v>115</v>
      </c>
      <c r="Z148" s="2">
        <v>2</v>
      </c>
      <c r="AA148" s="2">
        <v>2</v>
      </c>
      <c r="AB148" s="2">
        <v>2</v>
      </c>
      <c r="AC148" s="15">
        <v>15.555555555555555</v>
      </c>
      <c r="AD148" s="15">
        <v>18.7</v>
      </c>
      <c r="AE148" s="15">
        <v>41.935483870967744</v>
      </c>
      <c r="AF148" s="15">
        <v>76.13636363636364</v>
      </c>
      <c r="AG148" s="15">
        <v>51</v>
      </c>
      <c r="AH148" s="51">
        <v>54.751736722059299</v>
      </c>
      <c r="AI148" t="s">
        <v>155</v>
      </c>
      <c r="AJ148">
        <v>1</v>
      </c>
      <c r="AL148">
        <v>37.5</v>
      </c>
      <c r="AM148">
        <v>6</v>
      </c>
      <c r="AN148">
        <v>1</v>
      </c>
      <c r="AO148">
        <v>1</v>
      </c>
      <c r="AQ148">
        <v>4</v>
      </c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</row>
    <row r="149" spans="1:73">
      <c r="A149">
        <v>326</v>
      </c>
      <c r="B149" s="17">
        <v>148</v>
      </c>
      <c r="C149" t="s">
        <v>167</v>
      </c>
      <c r="D149">
        <v>20</v>
      </c>
      <c r="E149" t="s">
        <v>92</v>
      </c>
      <c r="F149">
        <v>75</v>
      </c>
      <c r="G149">
        <v>70</v>
      </c>
      <c r="H149">
        <v>4</v>
      </c>
      <c r="I149" t="s">
        <v>111</v>
      </c>
      <c r="J149">
        <v>2.67</v>
      </c>
      <c r="L149">
        <v>42</v>
      </c>
      <c r="M149">
        <v>5</v>
      </c>
      <c r="N149">
        <v>7</v>
      </c>
      <c r="O149">
        <v>0</v>
      </c>
      <c r="P149">
        <v>10</v>
      </c>
      <c r="Q149">
        <v>0</v>
      </c>
      <c r="R149">
        <v>20</v>
      </c>
      <c r="S149">
        <v>3</v>
      </c>
      <c r="T149">
        <v>15</v>
      </c>
      <c r="U149" t="s">
        <v>117</v>
      </c>
      <c r="W149" t="s">
        <v>129</v>
      </c>
      <c r="X149" s="2" t="s">
        <v>114</v>
      </c>
      <c r="Y149" s="2" t="s">
        <v>125</v>
      </c>
      <c r="Z149" s="2">
        <v>3</v>
      </c>
      <c r="AA149" s="2">
        <v>4</v>
      </c>
      <c r="AB149" s="2">
        <v>5</v>
      </c>
      <c r="AC149" s="15">
        <v>55.185000000000002</v>
      </c>
      <c r="AD149" s="15">
        <v>72.641999999999982</v>
      </c>
      <c r="AE149" s="15">
        <v>46.774193548387096</v>
      </c>
      <c r="AF149" s="15">
        <v>39.772727272727273</v>
      </c>
      <c r="AG149" s="15">
        <v>48.979591836734691</v>
      </c>
      <c r="AH149" s="51">
        <v>38.91072931055119</v>
      </c>
      <c r="AI149" t="s">
        <v>139</v>
      </c>
      <c r="AJ149">
        <v>1</v>
      </c>
      <c r="AK149">
        <v>50</v>
      </c>
      <c r="AL149">
        <v>43.75</v>
      </c>
      <c r="AM149">
        <v>4</v>
      </c>
      <c r="AN149">
        <v>10</v>
      </c>
      <c r="AO149">
        <v>1</v>
      </c>
      <c r="AQ149">
        <v>16</v>
      </c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</row>
    <row r="150" spans="1:73">
      <c r="A150" s="21">
        <v>327</v>
      </c>
      <c r="B150" s="17">
        <v>149</v>
      </c>
      <c r="C150" s="21" t="s">
        <v>167</v>
      </c>
      <c r="D150" s="21">
        <v>21</v>
      </c>
      <c r="E150" s="21" t="s">
        <v>92</v>
      </c>
      <c r="F150" s="21">
        <v>90</v>
      </c>
      <c r="G150" s="21">
        <v>95</v>
      </c>
      <c r="H150" s="21">
        <v>2</v>
      </c>
      <c r="I150" s="21" t="s">
        <v>145</v>
      </c>
      <c r="J150" s="21">
        <v>3.67</v>
      </c>
      <c r="K150" s="21">
        <v>10.25</v>
      </c>
      <c r="L150" s="21">
        <v>56</v>
      </c>
      <c r="M150" s="21">
        <v>15</v>
      </c>
      <c r="N150" s="21">
        <v>10</v>
      </c>
      <c r="O150" s="21">
        <v>5</v>
      </c>
      <c r="P150" s="21">
        <v>5</v>
      </c>
      <c r="Q150" s="21">
        <v>20</v>
      </c>
      <c r="R150" s="21">
        <v>200</v>
      </c>
      <c r="S150" s="21">
        <v>6</v>
      </c>
      <c r="T150" s="21">
        <v>50</v>
      </c>
      <c r="U150" s="21" t="s">
        <v>131</v>
      </c>
      <c r="V150" s="21"/>
      <c r="W150" s="21" t="s">
        <v>113</v>
      </c>
      <c r="X150" s="41" t="s">
        <v>124</v>
      </c>
      <c r="Y150" s="41" t="s">
        <v>125</v>
      </c>
      <c r="Z150" s="41">
        <v>5</v>
      </c>
      <c r="AA150" s="41">
        <v>6</v>
      </c>
      <c r="AB150" s="41">
        <v>7</v>
      </c>
      <c r="AC150" s="24">
        <v>94.580555555555563</v>
      </c>
      <c r="AD150" s="24">
        <v>125.92399999999999</v>
      </c>
      <c r="AE150" s="24">
        <v>91.129032258064512</v>
      </c>
      <c r="AF150" s="24">
        <v>92.045454545454547</v>
      </c>
      <c r="AG150" s="24">
        <v>88.775510204081641</v>
      </c>
      <c r="AH150" s="50">
        <v>90.427981132257401</v>
      </c>
      <c r="AI150" s="21" t="s">
        <v>148</v>
      </c>
      <c r="AJ150" s="21">
        <v>0</v>
      </c>
      <c r="AK150" s="21">
        <v>25</v>
      </c>
      <c r="AL150" s="21">
        <v>56.25</v>
      </c>
      <c r="AM150" s="21">
        <v>15</v>
      </c>
      <c r="AN150" s="21">
        <v>10</v>
      </c>
      <c r="AO150" s="21">
        <v>4</v>
      </c>
      <c r="AP150" s="21"/>
      <c r="AQ150" s="21">
        <v>24</v>
      </c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</row>
    <row r="151" spans="1:73">
      <c r="A151" s="21">
        <v>328</v>
      </c>
      <c r="B151" s="17">
        <v>150</v>
      </c>
      <c r="C151" s="21" t="s">
        <v>167</v>
      </c>
      <c r="D151" s="21">
        <v>27</v>
      </c>
      <c r="E151" s="21" t="s">
        <v>92</v>
      </c>
      <c r="F151" s="21">
        <v>75</v>
      </c>
      <c r="G151" s="21">
        <v>60</v>
      </c>
      <c r="H151" s="21">
        <v>5</v>
      </c>
      <c r="I151" s="21" t="s">
        <v>153</v>
      </c>
      <c r="J151" s="21">
        <v>2</v>
      </c>
      <c r="K151" s="21">
        <v>16</v>
      </c>
      <c r="L151" s="21">
        <v>49</v>
      </c>
      <c r="M151" s="21">
        <v>2</v>
      </c>
      <c r="N151" s="21">
        <v>10</v>
      </c>
      <c r="O151" s="21">
        <v>1</v>
      </c>
      <c r="P151" s="21">
        <v>2</v>
      </c>
      <c r="Q151" s="21">
        <v>5</v>
      </c>
      <c r="R151" s="21">
        <v>350</v>
      </c>
      <c r="S151" s="21">
        <v>4</v>
      </c>
      <c r="T151" s="21">
        <v>40</v>
      </c>
      <c r="U151" s="21" t="s">
        <v>133</v>
      </c>
      <c r="V151" s="21" t="s">
        <v>156</v>
      </c>
      <c r="W151" s="21" t="s">
        <v>129</v>
      </c>
      <c r="X151" s="41" t="s">
        <v>119</v>
      </c>
      <c r="Y151" s="41" t="s">
        <v>125</v>
      </c>
      <c r="Z151" s="41">
        <v>1</v>
      </c>
      <c r="AA151" s="41">
        <v>5</v>
      </c>
      <c r="AB151" s="41">
        <v>5</v>
      </c>
      <c r="AC151" s="24">
        <v>63.354444444444447</v>
      </c>
      <c r="AD151" s="24">
        <v>80.061999999999998</v>
      </c>
      <c r="AE151" s="24">
        <v>45.967741935483872</v>
      </c>
      <c r="AF151" s="24">
        <v>28.40909090909091</v>
      </c>
      <c r="AG151" s="24"/>
      <c r="AH151" s="50"/>
      <c r="AI151" s="21" t="s">
        <v>165</v>
      </c>
      <c r="AJ151" s="21"/>
      <c r="AK151" s="21">
        <v>56.25</v>
      </c>
      <c r="AL151" s="21">
        <v>56.25</v>
      </c>
      <c r="AM151" s="21"/>
      <c r="AN151" s="21"/>
      <c r="AO151" s="21">
        <v>2</v>
      </c>
      <c r="AP151" s="21"/>
      <c r="AQ151" s="21">
        <v>96</v>
      </c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</row>
    <row r="152" spans="1:73">
      <c r="A152">
        <v>329</v>
      </c>
      <c r="B152" s="17">
        <v>151</v>
      </c>
      <c r="C152" t="s">
        <v>167</v>
      </c>
      <c r="D152">
        <v>19</v>
      </c>
      <c r="E152" t="s">
        <v>92</v>
      </c>
      <c r="F152">
        <v>90</v>
      </c>
      <c r="G152">
        <v>73</v>
      </c>
      <c r="H152">
        <v>2</v>
      </c>
      <c r="I152" t="s">
        <v>145</v>
      </c>
      <c r="J152">
        <v>3.67</v>
      </c>
      <c r="K152">
        <v>10.8</v>
      </c>
      <c r="L152">
        <v>49</v>
      </c>
      <c r="M152">
        <v>4</v>
      </c>
      <c r="N152">
        <v>4</v>
      </c>
      <c r="O152">
        <v>0</v>
      </c>
      <c r="P152">
        <v>10</v>
      </c>
      <c r="Q152">
        <v>0</v>
      </c>
      <c r="R152">
        <v>200</v>
      </c>
      <c r="S152">
        <v>4</v>
      </c>
      <c r="T152">
        <v>35</v>
      </c>
      <c r="U152" t="s">
        <v>117</v>
      </c>
      <c r="W152" t="s">
        <v>113</v>
      </c>
      <c r="X152" s="2" t="s">
        <v>114</v>
      </c>
      <c r="Y152" s="2" t="s">
        <v>115</v>
      </c>
      <c r="Z152" s="2">
        <v>6</v>
      </c>
      <c r="AA152" s="2">
        <v>6</v>
      </c>
      <c r="AB152" s="2">
        <v>5</v>
      </c>
      <c r="AC152" s="15">
        <v>86.356666666666683</v>
      </c>
      <c r="AD152" s="15">
        <v>108.33300000000001</v>
      </c>
      <c r="AE152" s="15">
        <v>83.870967741935488</v>
      </c>
      <c r="AF152" s="15">
        <v>69.318181818181813</v>
      </c>
      <c r="AG152" s="15">
        <v>83.673469387755105</v>
      </c>
      <c r="AH152" s="51">
        <v>85.965637492768366</v>
      </c>
      <c r="AI152" t="s">
        <v>145</v>
      </c>
      <c r="AJ152">
        <v>1</v>
      </c>
      <c r="AK152">
        <v>68.75</v>
      </c>
      <c r="AL152">
        <v>81.25</v>
      </c>
      <c r="AM152">
        <v>5</v>
      </c>
      <c r="AN152">
        <v>6</v>
      </c>
      <c r="AO152">
        <v>6</v>
      </c>
      <c r="AP152" t="s">
        <v>160</v>
      </c>
      <c r="AQ152">
        <v>1</v>
      </c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</row>
    <row r="153" spans="1:73">
      <c r="A153">
        <v>330</v>
      </c>
      <c r="B153" s="17">
        <v>152</v>
      </c>
      <c r="C153" t="s">
        <v>167</v>
      </c>
      <c r="D153">
        <v>26</v>
      </c>
      <c r="E153" t="s">
        <v>121</v>
      </c>
      <c r="F153">
        <v>85</v>
      </c>
      <c r="G153">
        <v>90</v>
      </c>
      <c r="H153">
        <v>4</v>
      </c>
      <c r="I153" t="s">
        <v>136</v>
      </c>
      <c r="J153">
        <v>3.33</v>
      </c>
      <c r="L153">
        <v>56</v>
      </c>
      <c r="M153">
        <v>4</v>
      </c>
      <c r="N153">
        <v>6</v>
      </c>
      <c r="O153">
        <v>2</v>
      </c>
      <c r="P153">
        <v>7</v>
      </c>
      <c r="Q153">
        <v>0</v>
      </c>
      <c r="R153">
        <v>20</v>
      </c>
      <c r="S153">
        <v>4</v>
      </c>
      <c r="T153">
        <v>50</v>
      </c>
      <c r="U153" t="s">
        <v>112</v>
      </c>
      <c r="W153" t="s">
        <v>118</v>
      </c>
      <c r="X153" s="2" t="s">
        <v>114</v>
      </c>
      <c r="Y153" s="2" t="s">
        <v>125</v>
      </c>
      <c r="Z153" s="2">
        <v>2</v>
      </c>
      <c r="AA153" s="2">
        <v>2</v>
      </c>
      <c r="AB153" s="2">
        <v>2</v>
      </c>
      <c r="AC153" s="15">
        <v>108.44388888888888</v>
      </c>
      <c r="AD153" s="15">
        <v>121.71199999999999</v>
      </c>
      <c r="AE153" s="15">
        <v>85.483870967741936</v>
      </c>
      <c r="AF153" s="15">
        <v>90.909090909090907</v>
      </c>
      <c r="AG153" s="15">
        <v>73</v>
      </c>
      <c r="AH153" s="51">
        <v>84.506884180514817</v>
      </c>
      <c r="AI153" t="s">
        <v>145</v>
      </c>
      <c r="AJ153">
        <v>1</v>
      </c>
      <c r="AK153">
        <v>75</v>
      </c>
      <c r="AL153">
        <v>75</v>
      </c>
      <c r="AM153">
        <v>8</v>
      </c>
      <c r="AN153">
        <v>5</v>
      </c>
      <c r="AO153">
        <v>1</v>
      </c>
      <c r="AQ153">
        <v>4</v>
      </c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</row>
    <row r="154" spans="1:73">
      <c r="A154">
        <v>331</v>
      </c>
      <c r="B154" s="17">
        <v>153</v>
      </c>
      <c r="C154" t="s">
        <v>167</v>
      </c>
      <c r="D154">
        <v>21</v>
      </c>
      <c r="E154" t="s">
        <v>92</v>
      </c>
      <c r="F154">
        <v>82</v>
      </c>
      <c r="G154">
        <v>78</v>
      </c>
      <c r="H154">
        <v>3</v>
      </c>
      <c r="I154" t="s">
        <v>142</v>
      </c>
      <c r="J154">
        <v>3</v>
      </c>
      <c r="K154">
        <v>11</v>
      </c>
      <c r="L154">
        <v>56</v>
      </c>
      <c r="M154">
        <v>9</v>
      </c>
      <c r="N154">
        <v>10</v>
      </c>
      <c r="O154">
        <v>0</v>
      </c>
      <c r="P154">
        <v>2</v>
      </c>
      <c r="Q154">
        <v>16</v>
      </c>
      <c r="R154">
        <v>500</v>
      </c>
      <c r="S154">
        <v>5</v>
      </c>
      <c r="T154">
        <v>62</v>
      </c>
      <c r="U154" t="s">
        <v>117</v>
      </c>
      <c r="W154" t="s">
        <v>118</v>
      </c>
      <c r="X154" s="2" t="s">
        <v>114</v>
      </c>
      <c r="Y154" s="2" t="s">
        <v>125</v>
      </c>
      <c r="Z154" s="2">
        <v>4</v>
      </c>
      <c r="AA154" s="2">
        <v>4</v>
      </c>
      <c r="AB154" s="2">
        <v>6</v>
      </c>
      <c r="AC154" s="15"/>
      <c r="AD154" s="15"/>
      <c r="AF154" s="15"/>
      <c r="AG154" s="15"/>
      <c r="AH154" s="51"/>
      <c r="AI154" t="s">
        <v>116</v>
      </c>
      <c r="AO154">
        <v>1</v>
      </c>
      <c r="AQ154">
        <v>12</v>
      </c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</row>
    <row r="155" spans="1:73">
      <c r="A155">
        <v>332</v>
      </c>
      <c r="B155" s="17">
        <v>154</v>
      </c>
      <c r="C155" t="s">
        <v>167</v>
      </c>
      <c r="D155">
        <v>25</v>
      </c>
      <c r="E155" t="s">
        <v>92</v>
      </c>
      <c r="F155">
        <v>50</v>
      </c>
      <c r="G155">
        <v>60</v>
      </c>
      <c r="H155">
        <v>3</v>
      </c>
      <c r="I155" t="s">
        <v>153</v>
      </c>
      <c r="J155">
        <v>2</v>
      </c>
      <c r="L155">
        <v>56</v>
      </c>
      <c r="M155">
        <v>14</v>
      </c>
      <c r="N155">
        <v>3.5</v>
      </c>
      <c r="O155">
        <v>7</v>
      </c>
      <c r="P155">
        <v>7</v>
      </c>
      <c r="Q155">
        <v>0</v>
      </c>
      <c r="R155">
        <v>120</v>
      </c>
      <c r="S155">
        <v>5</v>
      </c>
      <c r="T155">
        <v>50</v>
      </c>
      <c r="U155" t="s">
        <v>112</v>
      </c>
      <c r="W155" t="s">
        <v>113</v>
      </c>
      <c r="X155" s="2" t="s">
        <v>114</v>
      </c>
      <c r="Y155" s="2" t="s">
        <v>125</v>
      </c>
      <c r="Z155" s="2">
        <v>3</v>
      </c>
      <c r="AA155" s="2">
        <v>4</v>
      </c>
      <c r="AB155" s="2">
        <v>3</v>
      </c>
      <c r="AC155" s="15">
        <v>56.296111111111117</v>
      </c>
      <c r="AD155" s="15">
        <v>88.665999999999997</v>
      </c>
      <c r="AE155" s="15">
        <v>63.70967741935484</v>
      </c>
      <c r="AF155" s="15">
        <v>22.727272727272727</v>
      </c>
      <c r="AG155" s="15">
        <v>24.489795918367346</v>
      </c>
      <c r="AH155" s="51">
        <v>31.257523216696256</v>
      </c>
      <c r="AI155" t="s">
        <v>139</v>
      </c>
      <c r="AJ155">
        <v>0</v>
      </c>
      <c r="AL155">
        <v>68.75</v>
      </c>
      <c r="AM155">
        <v>12</v>
      </c>
      <c r="AN155">
        <v>4</v>
      </c>
      <c r="AO155">
        <v>3</v>
      </c>
      <c r="AQ155">
        <v>1</v>
      </c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</row>
    <row r="156" spans="1:73">
      <c r="A156" s="52">
        <v>333</v>
      </c>
      <c r="B156" s="17">
        <v>155</v>
      </c>
      <c r="C156" s="52" t="s">
        <v>170</v>
      </c>
      <c r="D156" s="52">
        <v>39</v>
      </c>
      <c r="E156" s="52" t="s">
        <v>121</v>
      </c>
      <c r="F156" s="52">
        <v>75</v>
      </c>
      <c r="G156" s="52">
        <v>85</v>
      </c>
      <c r="H156" s="52">
        <v>4</v>
      </c>
      <c r="I156" s="53" t="s">
        <v>136</v>
      </c>
      <c r="J156" s="53">
        <v>3.33</v>
      </c>
      <c r="K156" s="52">
        <v>14</v>
      </c>
      <c r="L156" s="52">
        <v>56</v>
      </c>
      <c r="M156" s="52">
        <v>4</v>
      </c>
      <c r="N156" s="52">
        <v>10</v>
      </c>
      <c r="O156" s="52">
        <v>2</v>
      </c>
      <c r="P156" s="52">
        <v>1</v>
      </c>
      <c r="Q156" s="52">
        <v>16</v>
      </c>
      <c r="R156" s="52">
        <v>75</v>
      </c>
      <c r="S156" s="52">
        <v>5</v>
      </c>
      <c r="T156" s="52">
        <v>133</v>
      </c>
      <c r="U156" t="s">
        <v>117</v>
      </c>
      <c r="V156" s="52"/>
      <c r="W156" s="54" t="s">
        <v>113</v>
      </c>
      <c r="X156" s="54" t="s">
        <v>119</v>
      </c>
      <c r="Y156" s="54" t="s">
        <v>125</v>
      </c>
      <c r="Z156" s="52">
        <v>5</v>
      </c>
      <c r="AA156" s="52">
        <v>3</v>
      </c>
      <c r="AB156" s="52">
        <v>6</v>
      </c>
      <c r="AC156" s="55">
        <v>66.822777777777787</v>
      </c>
      <c r="AD156" s="55">
        <v>95.682222222222208</v>
      </c>
      <c r="AE156" s="56">
        <v>66.129032258064512</v>
      </c>
      <c r="AF156" s="56">
        <v>56.25</v>
      </c>
      <c r="AG156" s="57">
        <v>44</v>
      </c>
      <c r="AH156" s="55">
        <v>60.01621594982079</v>
      </c>
      <c r="AI156" s="58" t="s">
        <v>127</v>
      </c>
      <c r="AJ156" s="59">
        <v>2</v>
      </c>
      <c r="AK156" s="60">
        <v>25</v>
      </c>
      <c r="AL156" s="60">
        <v>56.25</v>
      </c>
      <c r="AM156" s="60">
        <v>8</v>
      </c>
      <c r="AN156" s="61">
        <v>6</v>
      </c>
      <c r="AO156" s="54">
        <v>1</v>
      </c>
      <c r="AP156" s="52"/>
      <c r="AQ156" s="52">
        <v>1</v>
      </c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</row>
    <row r="157" spans="1:73">
      <c r="A157" s="52">
        <v>334</v>
      </c>
      <c r="B157" s="17">
        <v>156</v>
      </c>
      <c r="C157" s="52" t="s">
        <v>170</v>
      </c>
      <c r="D157" s="52">
        <v>32</v>
      </c>
      <c r="E157" s="52" t="s">
        <v>92</v>
      </c>
      <c r="F157" s="52">
        <v>70</v>
      </c>
      <c r="G157" s="52">
        <v>90</v>
      </c>
      <c r="H157" s="52">
        <v>3</v>
      </c>
      <c r="I157" s="53" t="s">
        <v>111</v>
      </c>
      <c r="J157" s="53">
        <v>2.67</v>
      </c>
      <c r="K157" s="52">
        <v>21</v>
      </c>
      <c r="L157" s="52">
        <v>45</v>
      </c>
      <c r="M157" s="52">
        <v>0</v>
      </c>
      <c r="N157" s="52">
        <v>2</v>
      </c>
      <c r="O157" s="52">
        <v>2</v>
      </c>
      <c r="P157" s="52">
        <v>1</v>
      </c>
      <c r="Q157" s="52">
        <v>55</v>
      </c>
      <c r="R157" s="52">
        <v>200</v>
      </c>
      <c r="S157" s="52">
        <v>6</v>
      </c>
      <c r="T157" s="52">
        <v>120</v>
      </c>
      <c r="U157" t="s">
        <v>117</v>
      </c>
      <c r="V157" s="52"/>
      <c r="W157" s="54" t="s">
        <v>135</v>
      </c>
      <c r="X157" s="54" t="s">
        <v>119</v>
      </c>
      <c r="Y157" s="54" t="s">
        <v>125</v>
      </c>
      <c r="Z157" s="52">
        <v>3</v>
      </c>
      <c r="AA157" s="52">
        <v>5</v>
      </c>
      <c r="AB157" s="52">
        <v>4</v>
      </c>
      <c r="AC157" s="55">
        <v>45.000000000000007</v>
      </c>
      <c r="AD157" s="55">
        <v>31.111111111111111</v>
      </c>
      <c r="AE157" s="56">
        <v>46.774193548387096</v>
      </c>
      <c r="AF157" s="56">
        <v>75</v>
      </c>
      <c r="AG157" s="57">
        <v>57</v>
      </c>
      <c r="AH157" s="55">
        <v>55.827240143369167</v>
      </c>
      <c r="AI157" s="58" t="s">
        <v>155</v>
      </c>
      <c r="AJ157" s="59">
        <v>4</v>
      </c>
      <c r="AK157" s="60">
        <v>31.25</v>
      </c>
      <c r="AL157" s="60">
        <v>56.25</v>
      </c>
      <c r="AM157" s="60">
        <v>4</v>
      </c>
      <c r="AN157" s="61">
        <v>4</v>
      </c>
      <c r="AO157" s="54">
        <v>1</v>
      </c>
      <c r="AP157" s="52"/>
      <c r="AQ157" s="52">
        <v>36</v>
      </c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</row>
    <row r="158" spans="1:73">
      <c r="A158" s="52">
        <v>335</v>
      </c>
      <c r="B158" s="17">
        <v>157</v>
      </c>
      <c r="C158" s="52" t="s">
        <v>170</v>
      </c>
      <c r="D158" s="52">
        <v>32</v>
      </c>
      <c r="E158" s="52" t="s">
        <v>92</v>
      </c>
      <c r="F158" s="52">
        <v>80</v>
      </c>
      <c r="G158" s="52">
        <v>90</v>
      </c>
      <c r="H158" s="52">
        <v>3</v>
      </c>
      <c r="I158" s="53" t="s">
        <v>136</v>
      </c>
      <c r="J158" s="53">
        <v>3.33</v>
      </c>
      <c r="K158" s="52">
        <v>16.100000000000001</v>
      </c>
      <c r="L158" s="52">
        <v>50</v>
      </c>
      <c r="M158" s="52">
        <v>20</v>
      </c>
      <c r="N158" s="52">
        <v>8</v>
      </c>
      <c r="O158" s="52">
        <v>0</v>
      </c>
      <c r="P158" s="52">
        <v>4</v>
      </c>
      <c r="Q158" s="52">
        <v>0</v>
      </c>
      <c r="R158" s="52">
        <v>0</v>
      </c>
      <c r="S158" s="52">
        <v>5</v>
      </c>
      <c r="T158" s="52">
        <v>10</v>
      </c>
      <c r="U158" t="s">
        <v>117</v>
      </c>
      <c r="V158" s="52"/>
      <c r="W158" s="54" t="s">
        <v>134</v>
      </c>
      <c r="X158" s="54" t="s">
        <v>119</v>
      </c>
      <c r="Y158" s="54" t="s">
        <v>115</v>
      </c>
      <c r="Z158" s="52">
        <v>4</v>
      </c>
      <c r="AA158" s="52">
        <v>3</v>
      </c>
      <c r="AB158" s="52">
        <v>3</v>
      </c>
      <c r="AC158" s="55">
        <v>63.643888888888895</v>
      </c>
      <c r="AD158" s="55">
        <v>108.00411111111111</v>
      </c>
      <c r="AE158" s="56">
        <v>70.967741935483872</v>
      </c>
      <c r="AF158" s="56">
        <v>46.875</v>
      </c>
      <c r="AG158" s="57">
        <v>66</v>
      </c>
      <c r="AH158" s="55">
        <v>69.659016845878142</v>
      </c>
      <c r="AI158" s="58" t="s">
        <v>111</v>
      </c>
      <c r="AJ158" s="59">
        <v>1</v>
      </c>
      <c r="AK158" s="60">
        <v>18.75</v>
      </c>
      <c r="AL158" s="60">
        <v>50</v>
      </c>
      <c r="AM158" s="60">
        <v>20</v>
      </c>
      <c r="AN158" s="61">
        <v>8</v>
      </c>
      <c r="AO158" s="54">
        <v>1</v>
      </c>
      <c r="AP158" s="52"/>
      <c r="AQ158" s="52">
        <v>4</v>
      </c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</row>
    <row r="159" spans="1:73">
      <c r="A159" s="52">
        <v>336</v>
      </c>
      <c r="B159" s="17">
        <v>158</v>
      </c>
      <c r="C159" s="52" t="s">
        <v>170</v>
      </c>
      <c r="D159" s="52">
        <v>32</v>
      </c>
      <c r="E159" s="52" t="s">
        <v>121</v>
      </c>
      <c r="F159" s="52">
        <v>93</v>
      </c>
      <c r="G159" s="52">
        <v>94</v>
      </c>
      <c r="H159" s="52">
        <v>5</v>
      </c>
      <c r="I159" s="53" t="s">
        <v>145</v>
      </c>
      <c r="J159" s="53">
        <v>3.67</v>
      </c>
      <c r="K159" s="52">
        <v>20</v>
      </c>
      <c r="L159" s="52">
        <v>56</v>
      </c>
      <c r="M159" s="52">
        <v>10</v>
      </c>
      <c r="N159" s="52">
        <v>7</v>
      </c>
      <c r="O159" s="52">
        <v>7</v>
      </c>
      <c r="P159" s="52">
        <v>0</v>
      </c>
      <c r="Q159" s="52">
        <v>20</v>
      </c>
      <c r="R159" s="52">
        <v>300</v>
      </c>
      <c r="S159" s="52">
        <v>5</v>
      </c>
      <c r="T159" s="52">
        <v>120</v>
      </c>
      <c r="U159" t="s">
        <v>117</v>
      </c>
      <c r="V159" s="52"/>
      <c r="W159" s="54" t="s">
        <v>113</v>
      </c>
      <c r="X159" s="54" t="s">
        <v>126</v>
      </c>
      <c r="Y159" s="54" t="s">
        <v>120</v>
      </c>
      <c r="Z159" s="52">
        <v>5</v>
      </c>
      <c r="AA159" s="52">
        <v>6</v>
      </c>
      <c r="AB159" s="52">
        <v>7</v>
      </c>
      <c r="AC159" s="55">
        <v>97.924999999999997</v>
      </c>
      <c r="AD159" s="55">
        <v>111.13766666666666</v>
      </c>
      <c r="AE159" s="56">
        <v>72.58064516129032</v>
      </c>
      <c r="AF159" s="56">
        <v>80.208333333333343</v>
      </c>
      <c r="AG159" s="57">
        <v>86</v>
      </c>
      <c r="AH159" s="55">
        <v>85.128363440860213</v>
      </c>
      <c r="AI159" s="58" t="s">
        <v>145</v>
      </c>
      <c r="AJ159" s="59">
        <v>0</v>
      </c>
      <c r="AK159" s="60">
        <v>18.75</v>
      </c>
      <c r="AL159" s="60">
        <v>75</v>
      </c>
      <c r="AM159" s="60">
        <v>7</v>
      </c>
      <c r="AN159" s="61">
        <v>5</v>
      </c>
      <c r="AO159" s="54">
        <v>0</v>
      </c>
      <c r="AP159" s="52" t="s">
        <v>171</v>
      </c>
      <c r="AQ159" s="52">
        <v>9</v>
      </c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</row>
    <row r="160" spans="1:73">
      <c r="A160" s="62">
        <v>337</v>
      </c>
      <c r="B160" s="17">
        <v>159</v>
      </c>
      <c r="C160" s="62" t="s">
        <v>170</v>
      </c>
      <c r="D160" s="62">
        <v>25</v>
      </c>
      <c r="E160" s="62" t="s">
        <v>121</v>
      </c>
      <c r="F160" s="62">
        <v>75</v>
      </c>
      <c r="G160" s="62">
        <v>75</v>
      </c>
      <c r="H160" s="62">
        <v>5</v>
      </c>
      <c r="I160" s="62" t="s">
        <v>111</v>
      </c>
      <c r="J160" s="62">
        <v>2.67</v>
      </c>
      <c r="K160" s="62">
        <v>20</v>
      </c>
      <c r="L160" s="62">
        <v>56</v>
      </c>
      <c r="M160" s="62">
        <v>10</v>
      </c>
      <c r="N160" s="62">
        <v>8</v>
      </c>
      <c r="O160" s="62">
        <v>2</v>
      </c>
      <c r="P160" s="62">
        <v>0</v>
      </c>
      <c r="Q160" s="62">
        <v>15</v>
      </c>
      <c r="R160" s="62">
        <v>150</v>
      </c>
      <c r="S160" s="62">
        <v>4</v>
      </c>
      <c r="T160" s="62">
        <v>67</v>
      </c>
      <c r="U160" s="21" t="s">
        <v>117</v>
      </c>
      <c r="V160" s="62"/>
      <c r="W160" s="63" t="s">
        <v>118</v>
      </c>
      <c r="X160" s="63" t="s">
        <v>119</v>
      </c>
      <c r="Y160" s="63" t="s">
        <v>125</v>
      </c>
      <c r="Z160" s="62">
        <v>6</v>
      </c>
      <c r="AA160" s="62">
        <v>6</v>
      </c>
      <c r="AB160" s="62">
        <v>6</v>
      </c>
      <c r="AC160" s="64">
        <v>75.976666666666659</v>
      </c>
      <c r="AD160" s="64">
        <v>99.448222222222213</v>
      </c>
      <c r="AE160" s="65">
        <v>47.540983606557376</v>
      </c>
      <c r="AF160" s="65">
        <v>48.958333333333336</v>
      </c>
      <c r="AG160" s="65">
        <v>50</v>
      </c>
      <c r="AH160" s="64">
        <v>57.968553096539154</v>
      </c>
      <c r="AI160" s="66" t="s">
        <v>155</v>
      </c>
      <c r="AJ160" s="65">
        <v>4</v>
      </c>
      <c r="AK160" s="66">
        <v>25</v>
      </c>
      <c r="AL160" s="66">
        <v>37.5</v>
      </c>
      <c r="AM160" s="66">
        <v>16</v>
      </c>
      <c r="AN160" s="67">
        <v>9</v>
      </c>
      <c r="AO160" s="63">
        <v>1</v>
      </c>
      <c r="AP160" s="62"/>
      <c r="AQ160" s="62">
        <v>36</v>
      </c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</row>
    <row r="161" spans="1:73">
      <c r="A161" s="62">
        <v>338</v>
      </c>
      <c r="B161" s="17">
        <v>160</v>
      </c>
      <c r="C161" s="62" t="s">
        <v>170</v>
      </c>
      <c r="D161" s="62">
        <v>26</v>
      </c>
      <c r="E161" s="62" t="s">
        <v>121</v>
      </c>
      <c r="F161" s="62">
        <v>85</v>
      </c>
      <c r="G161" s="62">
        <v>85</v>
      </c>
      <c r="H161" s="62">
        <v>5</v>
      </c>
      <c r="I161" s="62" t="s">
        <v>122</v>
      </c>
      <c r="J161" s="62">
        <v>3</v>
      </c>
      <c r="K161" s="62">
        <v>14</v>
      </c>
      <c r="L161" s="62">
        <v>65</v>
      </c>
      <c r="M161" s="62">
        <v>7</v>
      </c>
      <c r="N161" s="62">
        <v>8</v>
      </c>
      <c r="O161" s="62">
        <v>2</v>
      </c>
      <c r="P161" s="62">
        <v>1</v>
      </c>
      <c r="Q161" s="62">
        <v>16</v>
      </c>
      <c r="R161" s="62">
        <v>300</v>
      </c>
      <c r="S161" s="62">
        <v>4</v>
      </c>
      <c r="T161" s="62">
        <v>100</v>
      </c>
      <c r="U161" s="21" t="s">
        <v>117</v>
      </c>
      <c r="V161" s="62"/>
      <c r="W161" s="63" t="s">
        <v>118</v>
      </c>
      <c r="X161" s="63" t="s">
        <v>119</v>
      </c>
      <c r="Y161" s="63" t="s">
        <v>120</v>
      </c>
      <c r="Z161" s="62">
        <v>4</v>
      </c>
      <c r="AA161" s="62">
        <v>3</v>
      </c>
      <c r="AB161" s="62">
        <v>4</v>
      </c>
      <c r="AC161" s="64">
        <v>101.11944444444445</v>
      </c>
      <c r="AD161" s="64">
        <v>118.8182222222222</v>
      </c>
      <c r="AE161" s="65">
        <v>66</v>
      </c>
      <c r="AF161" s="65">
        <v>86.458333333333343</v>
      </c>
      <c r="AG161" s="65">
        <v>81</v>
      </c>
      <c r="AH161" s="64">
        <v>84.706544444444447</v>
      </c>
      <c r="AI161" s="66" t="s">
        <v>145</v>
      </c>
      <c r="AJ161" s="65">
        <v>3</v>
      </c>
      <c r="AK161" s="66">
        <v>25</v>
      </c>
      <c r="AL161" s="66">
        <v>56.25</v>
      </c>
      <c r="AM161" s="66">
        <v>10</v>
      </c>
      <c r="AN161" s="67">
        <v>6</v>
      </c>
      <c r="AO161" s="63">
        <v>2</v>
      </c>
      <c r="AP161" s="62"/>
      <c r="AQ161" s="62">
        <v>4</v>
      </c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</row>
    <row r="162" spans="1:73">
      <c r="A162" s="62">
        <v>339</v>
      </c>
      <c r="B162" s="17">
        <v>161</v>
      </c>
      <c r="C162" s="62" t="s">
        <v>170</v>
      </c>
      <c r="D162" s="62">
        <v>24</v>
      </c>
      <c r="E162" s="62" t="s">
        <v>92</v>
      </c>
      <c r="F162" s="62">
        <v>75</v>
      </c>
      <c r="G162" s="62">
        <v>75</v>
      </c>
      <c r="H162" s="62">
        <v>4</v>
      </c>
      <c r="I162" s="62" t="s">
        <v>130</v>
      </c>
      <c r="J162" s="62">
        <v>2.33</v>
      </c>
      <c r="K162" s="62"/>
      <c r="L162" s="62">
        <v>40</v>
      </c>
      <c r="M162" s="62">
        <v>5</v>
      </c>
      <c r="N162" s="62">
        <v>10</v>
      </c>
      <c r="O162" s="62">
        <v>0</v>
      </c>
      <c r="P162" s="62">
        <v>5</v>
      </c>
      <c r="Q162" s="62">
        <v>0</v>
      </c>
      <c r="R162" s="62">
        <v>150</v>
      </c>
      <c r="S162" s="62">
        <v>4</v>
      </c>
      <c r="T162" s="62">
        <v>70</v>
      </c>
      <c r="U162" s="21" t="s">
        <v>117</v>
      </c>
      <c r="V162" s="62"/>
      <c r="W162" s="63" t="s">
        <v>113</v>
      </c>
      <c r="X162" s="63" t="s">
        <v>114</v>
      </c>
      <c r="Y162" s="63" t="s">
        <v>125</v>
      </c>
      <c r="Z162" s="62">
        <v>4</v>
      </c>
      <c r="AA162" s="62">
        <v>4</v>
      </c>
      <c r="AB162" s="62">
        <v>5</v>
      </c>
      <c r="AC162" s="64">
        <v>62.532777777777781</v>
      </c>
      <c r="AD162" s="64">
        <v>79.508888888888876</v>
      </c>
      <c r="AE162" s="65">
        <v>43.548387096774192</v>
      </c>
      <c r="AF162" s="65">
        <v>53.125</v>
      </c>
      <c r="AG162" s="65">
        <v>49</v>
      </c>
      <c r="AH162" s="64">
        <v>59.328535842293903</v>
      </c>
      <c r="AI162" s="66" t="s">
        <v>155</v>
      </c>
      <c r="AJ162" s="65">
        <v>0</v>
      </c>
      <c r="AK162" s="66">
        <v>25</v>
      </c>
      <c r="AL162" s="66">
        <v>25</v>
      </c>
      <c r="AM162" s="66">
        <v>3</v>
      </c>
      <c r="AN162" s="67">
        <v>1</v>
      </c>
      <c r="AO162" s="63">
        <v>1</v>
      </c>
      <c r="AP162" s="62"/>
      <c r="AQ162" s="62">
        <v>12</v>
      </c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</row>
    <row r="163" spans="1:73">
      <c r="A163" s="62">
        <v>340</v>
      </c>
      <c r="B163" s="17">
        <v>162</v>
      </c>
      <c r="C163" s="62" t="s">
        <v>170</v>
      </c>
      <c r="D163" s="62">
        <v>24</v>
      </c>
      <c r="E163" s="62" t="s">
        <v>92</v>
      </c>
      <c r="F163" s="62">
        <v>90</v>
      </c>
      <c r="G163" s="62">
        <v>90</v>
      </c>
      <c r="H163" s="62">
        <v>3</v>
      </c>
      <c r="I163" s="62" t="s">
        <v>136</v>
      </c>
      <c r="J163" s="62">
        <v>3.33</v>
      </c>
      <c r="K163" s="62"/>
      <c r="L163" s="62">
        <v>50</v>
      </c>
      <c r="M163" s="62">
        <v>5</v>
      </c>
      <c r="N163" s="62">
        <v>5</v>
      </c>
      <c r="O163" s="62">
        <v>0</v>
      </c>
      <c r="P163" s="62">
        <v>8</v>
      </c>
      <c r="Q163" s="62">
        <v>0</v>
      </c>
      <c r="R163" s="62">
        <v>0</v>
      </c>
      <c r="S163" s="62">
        <v>5</v>
      </c>
      <c r="T163" s="62">
        <v>80</v>
      </c>
      <c r="U163" s="21" t="s">
        <v>123</v>
      </c>
      <c r="V163" s="62"/>
      <c r="W163" s="63" t="s">
        <v>129</v>
      </c>
      <c r="X163" s="63" t="s">
        <v>133</v>
      </c>
      <c r="Y163" s="63" t="s">
        <v>125</v>
      </c>
      <c r="Z163" s="62">
        <v>3</v>
      </c>
      <c r="AA163" s="62">
        <v>4</v>
      </c>
      <c r="AB163" s="62">
        <v>3</v>
      </c>
      <c r="AC163" s="64">
        <v>101.44277777777778</v>
      </c>
      <c r="AD163" s="64">
        <v>115.87222222222222</v>
      </c>
      <c r="AE163" s="65">
        <v>93.548387096774192</v>
      </c>
      <c r="AF163" s="65">
        <v>84.375</v>
      </c>
      <c r="AG163" s="65">
        <v>74</v>
      </c>
      <c r="AH163" s="64">
        <v>85.647869175627235</v>
      </c>
      <c r="AI163" s="66" t="s">
        <v>145</v>
      </c>
      <c r="AJ163" s="65">
        <v>0</v>
      </c>
      <c r="AK163" s="66">
        <v>31.25</v>
      </c>
      <c r="AL163" s="66">
        <v>56.25</v>
      </c>
      <c r="AM163" s="66">
        <v>6</v>
      </c>
      <c r="AN163" s="67">
        <v>6</v>
      </c>
      <c r="AO163" s="63">
        <v>0</v>
      </c>
      <c r="AP163" s="62" t="s">
        <v>172</v>
      </c>
      <c r="AQ163" s="62">
        <v>5</v>
      </c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</row>
    <row r="164" spans="1:73">
      <c r="A164" s="52">
        <v>341</v>
      </c>
      <c r="B164" s="17">
        <v>163</v>
      </c>
      <c r="C164" s="52" t="s">
        <v>170</v>
      </c>
      <c r="D164" s="52">
        <v>28</v>
      </c>
      <c r="E164" s="52" t="s">
        <v>92</v>
      </c>
      <c r="F164" s="52">
        <v>85</v>
      </c>
      <c r="G164" s="52">
        <v>85</v>
      </c>
      <c r="H164" s="52">
        <v>2</v>
      </c>
      <c r="I164" s="53" t="s">
        <v>122</v>
      </c>
      <c r="J164" s="53">
        <v>3</v>
      </c>
      <c r="K164" s="52"/>
      <c r="L164" s="52">
        <v>49</v>
      </c>
      <c r="M164" s="52">
        <v>6</v>
      </c>
      <c r="N164" s="52">
        <v>20</v>
      </c>
      <c r="O164" s="52">
        <v>0</v>
      </c>
      <c r="P164" s="52">
        <v>6</v>
      </c>
      <c r="Q164" s="52">
        <v>0</v>
      </c>
      <c r="R164" s="52">
        <v>0</v>
      </c>
      <c r="S164" s="52">
        <v>7</v>
      </c>
      <c r="T164" s="52">
        <v>25</v>
      </c>
      <c r="U164" t="s">
        <v>112</v>
      </c>
      <c r="V164" s="52"/>
      <c r="W164" s="54" t="s">
        <v>113</v>
      </c>
      <c r="X164" s="54" t="s">
        <v>114</v>
      </c>
      <c r="Y164" s="54" t="s">
        <v>125</v>
      </c>
      <c r="Z164" s="52">
        <v>6</v>
      </c>
      <c r="AA164" s="52">
        <v>6</v>
      </c>
      <c r="AB164" s="52">
        <v>6</v>
      </c>
      <c r="AC164" s="55">
        <v>64.134444444444455</v>
      </c>
      <c r="AD164" s="55">
        <v>76.982222222222219</v>
      </c>
      <c r="AE164" s="56">
        <v>44.262295081967217</v>
      </c>
      <c r="AF164" s="56">
        <v>16.666666666666668</v>
      </c>
      <c r="AG164" s="57">
        <v>57</v>
      </c>
      <c r="AH164" s="55">
        <v>55.344288706739519</v>
      </c>
      <c r="AI164" s="58" t="s">
        <v>155</v>
      </c>
      <c r="AJ164" s="59">
        <v>0</v>
      </c>
      <c r="AK164" s="59">
        <v>0</v>
      </c>
      <c r="AL164" s="60">
        <v>25</v>
      </c>
      <c r="AM164" s="61"/>
      <c r="AN164" s="61"/>
      <c r="AO164" s="54">
        <v>3</v>
      </c>
      <c r="AP164" s="52"/>
      <c r="AQ164" s="52">
        <v>8</v>
      </c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</row>
    <row r="165" spans="1:73">
      <c r="A165" s="62">
        <v>342</v>
      </c>
      <c r="B165" s="17">
        <v>164</v>
      </c>
      <c r="C165" s="62" t="s">
        <v>170</v>
      </c>
      <c r="D165" s="62">
        <v>27</v>
      </c>
      <c r="E165" s="62" t="s">
        <v>92</v>
      </c>
      <c r="F165" s="62">
        <v>75</v>
      </c>
      <c r="G165" s="62">
        <v>60</v>
      </c>
      <c r="H165" s="62">
        <v>1</v>
      </c>
      <c r="I165" s="62" t="s">
        <v>111</v>
      </c>
      <c r="J165" s="62">
        <v>2.67</v>
      </c>
      <c r="K165" s="62">
        <v>16</v>
      </c>
      <c r="L165" s="62">
        <v>49</v>
      </c>
      <c r="M165" s="62">
        <v>14</v>
      </c>
      <c r="N165" s="62">
        <v>10</v>
      </c>
      <c r="O165" s="62">
        <v>3</v>
      </c>
      <c r="P165" s="62">
        <v>7</v>
      </c>
      <c r="Q165" s="62">
        <v>6</v>
      </c>
      <c r="R165" s="62">
        <v>326</v>
      </c>
      <c r="S165" s="62">
        <v>4</v>
      </c>
      <c r="T165" s="62">
        <v>168</v>
      </c>
      <c r="U165" s="21" t="s">
        <v>117</v>
      </c>
      <c r="V165" s="62"/>
      <c r="W165" s="63" t="s">
        <v>135</v>
      </c>
      <c r="X165" s="63" t="s">
        <v>119</v>
      </c>
      <c r="Y165" s="63" t="s">
        <v>115</v>
      </c>
      <c r="Z165" s="62">
        <v>5</v>
      </c>
      <c r="AA165" s="62">
        <v>3</v>
      </c>
      <c r="AB165" s="62">
        <v>5</v>
      </c>
      <c r="AC165" s="64"/>
      <c r="AD165" s="64"/>
      <c r="AE165" s="65">
        <v>54.098360655737707</v>
      </c>
      <c r="AF165" s="65"/>
      <c r="AG165" s="65"/>
      <c r="AH165" s="64"/>
      <c r="AI165" s="66" t="s">
        <v>116</v>
      </c>
      <c r="AJ165" s="67"/>
      <c r="AK165" s="66"/>
      <c r="AL165" s="66"/>
      <c r="AM165" s="66"/>
      <c r="AN165" s="67"/>
      <c r="AO165" s="63">
        <v>1</v>
      </c>
      <c r="AP165" s="62"/>
      <c r="AQ165" s="62">
        <v>24</v>
      </c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</row>
    <row r="166" spans="1:73">
      <c r="A166" s="62">
        <v>343</v>
      </c>
      <c r="B166" s="17">
        <v>165</v>
      </c>
      <c r="C166" s="62" t="s">
        <v>170</v>
      </c>
      <c r="D166" s="62">
        <v>21</v>
      </c>
      <c r="E166" s="62" t="s">
        <v>121</v>
      </c>
      <c r="F166" s="62">
        <v>80</v>
      </c>
      <c r="G166" s="62">
        <v>86</v>
      </c>
      <c r="H166" s="62">
        <v>3</v>
      </c>
      <c r="I166" s="62" t="s">
        <v>136</v>
      </c>
      <c r="J166" s="62">
        <v>3.33</v>
      </c>
      <c r="K166" s="62">
        <v>10.8</v>
      </c>
      <c r="L166" s="62">
        <v>56</v>
      </c>
      <c r="M166" s="62">
        <v>2</v>
      </c>
      <c r="N166" s="62">
        <v>7</v>
      </c>
      <c r="O166" s="62">
        <v>2</v>
      </c>
      <c r="P166" s="62">
        <v>1</v>
      </c>
      <c r="Q166" s="62">
        <v>8</v>
      </c>
      <c r="R166" s="62">
        <v>280</v>
      </c>
      <c r="S166" s="62">
        <v>4</v>
      </c>
      <c r="T166" s="62">
        <v>35</v>
      </c>
      <c r="U166" s="21" t="s">
        <v>117</v>
      </c>
      <c r="V166" s="62"/>
      <c r="W166" s="63" t="s">
        <v>118</v>
      </c>
      <c r="X166" s="63" t="s">
        <v>119</v>
      </c>
      <c r="Y166" s="63" t="s">
        <v>115</v>
      </c>
      <c r="Z166" s="62">
        <v>3</v>
      </c>
      <c r="AA166" s="62">
        <v>4</v>
      </c>
      <c r="AB166" s="62">
        <v>2</v>
      </c>
      <c r="AC166" s="64">
        <v>98.906666666666666</v>
      </c>
      <c r="AD166" s="64">
        <v>119.64444444444445</v>
      </c>
      <c r="AE166" s="65">
        <v>88.709677419354833</v>
      </c>
      <c r="AF166" s="65">
        <v>67.708333333333343</v>
      </c>
      <c r="AG166" s="65">
        <v>85</v>
      </c>
      <c r="AH166" s="64">
        <v>81.572479390680996</v>
      </c>
      <c r="AI166" s="66" t="s">
        <v>136</v>
      </c>
      <c r="AJ166" s="65">
        <v>0</v>
      </c>
      <c r="AK166" s="66">
        <v>37.5</v>
      </c>
      <c r="AL166" s="66">
        <v>75</v>
      </c>
      <c r="AM166" s="66"/>
      <c r="AN166" s="67"/>
      <c r="AO166" s="63">
        <v>0</v>
      </c>
      <c r="AP166" s="62" t="s">
        <v>173</v>
      </c>
      <c r="AQ166" s="62">
        <v>1</v>
      </c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</row>
    <row r="167" spans="1:73">
      <c r="A167" s="62">
        <v>344</v>
      </c>
      <c r="B167" s="17">
        <v>166</v>
      </c>
      <c r="C167" s="62" t="s">
        <v>170</v>
      </c>
      <c r="D167" s="62">
        <v>36</v>
      </c>
      <c r="E167" s="62" t="s">
        <v>121</v>
      </c>
      <c r="F167" s="62">
        <v>90</v>
      </c>
      <c r="G167" s="62">
        <v>90</v>
      </c>
      <c r="H167" s="62">
        <v>2</v>
      </c>
      <c r="I167" s="62" t="s">
        <v>148</v>
      </c>
      <c r="J167" s="62">
        <v>4</v>
      </c>
      <c r="K167" s="62">
        <v>16</v>
      </c>
      <c r="L167" s="62">
        <v>50</v>
      </c>
      <c r="M167" s="62">
        <v>1</v>
      </c>
      <c r="N167" s="62">
        <v>8</v>
      </c>
      <c r="O167" s="62">
        <v>1</v>
      </c>
      <c r="P167" s="62">
        <v>1</v>
      </c>
      <c r="Q167" s="62">
        <v>20</v>
      </c>
      <c r="R167" s="62">
        <v>40</v>
      </c>
      <c r="S167" s="62">
        <v>7</v>
      </c>
      <c r="T167" s="62">
        <v>70</v>
      </c>
      <c r="U167" s="21" t="s">
        <v>133</v>
      </c>
      <c r="V167" s="62" t="s">
        <v>147</v>
      </c>
      <c r="W167" s="63" t="s">
        <v>113</v>
      </c>
      <c r="X167" s="63" t="s">
        <v>119</v>
      </c>
      <c r="Y167" s="63" t="s">
        <v>125</v>
      </c>
      <c r="Z167" s="62">
        <v>5</v>
      </c>
      <c r="AA167" s="62">
        <v>5</v>
      </c>
      <c r="AB167" s="62">
        <v>6</v>
      </c>
      <c r="AC167" s="64">
        <v>82.031111111111116</v>
      </c>
      <c r="AD167" s="64">
        <v>119.10711111111111</v>
      </c>
      <c r="AE167" s="65">
        <v>86.885245901639351</v>
      </c>
      <c r="AF167" s="65">
        <v>69.791666666666671</v>
      </c>
      <c r="AG167" s="65">
        <v>83</v>
      </c>
      <c r="AH167" s="64">
        <v>84.513803551912559</v>
      </c>
      <c r="AI167" s="66" t="s">
        <v>145</v>
      </c>
      <c r="AJ167" s="65">
        <v>0</v>
      </c>
      <c r="AK167" s="66">
        <v>25</v>
      </c>
      <c r="AL167" s="66">
        <v>37.5</v>
      </c>
      <c r="AM167" s="66">
        <v>14</v>
      </c>
      <c r="AN167" s="67">
        <v>5</v>
      </c>
      <c r="AO167" s="63">
        <v>3</v>
      </c>
      <c r="AP167" s="62"/>
      <c r="AQ167" s="62">
        <v>1</v>
      </c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</row>
    <row r="168" spans="1:73">
      <c r="A168" s="62">
        <v>345</v>
      </c>
      <c r="B168" s="17">
        <v>167</v>
      </c>
      <c r="C168" s="62" t="s">
        <v>170</v>
      </c>
      <c r="D168" s="62">
        <v>24</v>
      </c>
      <c r="E168" s="62" t="s">
        <v>92</v>
      </c>
      <c r="F168" s="62">
        <v>83</v>
      </c>
      <c r="G168" s="62">
        <v>100</v>
      </c>
      <c r="H168" s="62">
        <v>3</v>
      </c>
      <c r="I168" s="62" t="s">
        <v>111</v>
      </c>
      <c r="J168" s="62">
        <v>2.67</v>
      </c>
      <c r="K168" s="62">
        <v>18</v>
      </c>
      <c r="L168" s="62">
        <v>50</v>
      </c>
      <c r="M168" s="62">
        <v>7</v>
      </c>
      <c r="N168" s="62">
        <v>14</v>
      </c>
      <c r="O168" s="62">
        <v>0</v>
      </c>
      <c r="P168" s="62">
        <v>3</v>
      </c>
      <c r="Q168" s="62">
        <v>4</v>
      </c>
      <c r="R168" s="62">
        <v>1450</v>
      </c>
      <c r="S168" s="62">
        <v>7</v>
      </c>
      <c r="T168" s="62">
        <v>103</v>
      </c>
      <c r="U168" s="21" t="s">
        <v>117</v>
      </c>
      <c r="V168" s="62"/>
      <c r="W168" s="63" t="s">
        <v>118</v>
      </c>
      <c r="X168" s="63" t="s">
        <v>124</v>
      </c>
      <c r="Y168" s="63" t="s">
        <v>125</v>
      </c>
      <c r="Z168" s="62">
        <v>5</v>
      </c>
      <c r="AA168" s="62">
        <v>7</v>
      </c>
      <c r="AB168" s="62">
        <v>6</v>
      </c>
      <c r="AC168" s="64"/>
      <c r="AD168" s="64"/>
      <c r="AE168" s="65">
        <v>45.901639344262293</v>
      </c>
      <c r="AF168" s="65">
        <v>32.291666666666671</v>
      </c>
      <c r="AG168" s="65"/>
      <c r="AH168" s="64"/>
      <c r="AI168" s="66" t="s">
        <v>165</v>
      </c>
      <c r="AJ168" s="65">
        <v>7</v>
      </c>
      <c r="AK168" s="65">
        <v>31.25</v>
      </c>
      <c r="AL168" s="66">
        <v>37.5</v>
      </c>
      <c r="AM168" s="67"/>
      <c r="AN168" s="67"/>
      <c r="AO168" s="63">
        <v>3</v>
      </c>
      <c r="AP168" s="62"/>
      <c r="AQ168" s="62">
        <v>1</v>
      </c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</row>
    <row r="169" spans="1:73">
      <c r="A169" s="62">
        <v>346</v>
      </c>
      <c r="B169" s="17">
        <v>168</v>
      </c>
      <c r="C169" s="62" t="s">
        <v>170</v>
      </c>
      <c r="D169" s="62">
        <v>21</v>
      </c>
      <c r="E169" s="62" t="s">
        <v>121</v>
      </c>
      <c r="F169" s="62">
        <v>80</v>
      </c>
      <c r="G169" s="62">
        <v>95</v>
      </c>
      <c r="H169" s="62">
        <v>3</v>
      </c>
      <c r="I169" s="62" t="s">
        <v>136</v>
      </c>
      <c r="J169" s="62">
        <v>3.33</v>
      </c>
      <c r="K169" s="62">
        <v>15</v>
      </c>
      <c r="L169" s="62">
        <v>55</v>
      </c>
      <c r="M169" s="62">
        <v>6</v>
      </c>
      <c r="N169" s="62">
        <v>4</v>
      </c>
      <c r="O169" s="62">
        <v>0</v>
      </c>
      <c r="P169" s="62">
        <v>3</v>
      </c>
      <c r="Q169" s="62">
        <v>24</v>
      </c>
      <c r="R169" s="62">
        <v>0</v>
      </c>
      <c r="S169" s="62">
        <v>4</v>
      </c>
      <c r="T169" s="62">
        <v>40</v>
      </c>
      <c r="U169" s="21" t="s">
        <v>117</v>
      </c>
      <c r="V169" s="62"/>
      <c r="W169" s="63" t="s">
        <v>135</v>
      </c>
      <c r="X169" s="63" t="s">
        <v>119</v>
      </c>
      <c r="Y169" s="63" t="s">
        <v>115</v>
      </c>
      <c r="Z169" s="62">
        <v>3</v>
      </c>
      <c r="AA169" s="62">
        <v>5</v>
      </c>
      <c r="AB169" s="62">
        <v>6</v>
      </c>
      <c r="AC169" s="64">
        <v>105.91500000000001</v>
      </c>
      <c r="AD169" s="64">
        <v>108.83222222222221</v>
      </c>
      <c r="AE169" s="65">
        <v>90.322580645161295</v>
      </c>
      <c r="AF169" s="65">
        <v>82.291666666666671</v>
      </c>
      <c r="AG169" s="65">
        <v>77</v>
      </c>
      <c r="AH169" s="64">
        <v>86.07110931899642</v>
      </c>
      <c r="AI169" s="66" t="s">
        <v>145</v>
      </c>
      <c r="AJ169" s="65">
        <v>3</v>
      </c>
      <c r="AK169" s="66">
        <v>37.5</v>
      </c>
      <c r="AL169" s="66">
        <v>56.25</v>
      </c>
      <c r="AM169" s="66">
        <v>16</v>
      </c>
      <c r="AN169" s="67">
        <v>3</v>
      </c>
      <c r="AO169" s="63">
        <v>1</v>
      </c>
      <c r="AP169" s="62"/>
      <c r="AQ169" s="62">
        <v>1</v>
      </c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</row>
    <row r="170" spans="1:73">
      <c r="A170" s="62">
        <v>347</v>
      </c>
      <c r="B170" s="17">
        <v>169</v>
      </c>
      <c r="C170" s="62" t="s">
        <v>170</v>
      </c>
      <c r="D170" s="62">
        <v>22</v>
      </c>
      <c r="E170" s="62" t="s">
        <v>121</v>
      </c>
      <c r="F170" s="62">
        <v>80</v>
      </c>
      <c r="G170" s="62">
        <v>85</v>
      </c>
      <c r="H170" s="62">
        <v>3</v>
      </c>
      <c r="I170" s="62" t="s">
        <v>136</v>
      </c>
      <c r="J170" s="62">
        <v>3.33</v>
      </c>
      <c r="K170" s="62">
        <v>11.5</v>
      </c>
      <c r="L170" s="62">
        <v>49</v>
      </c>
      <c r="M170" s="62">
        <v>7</v>
      </c>
      <c r="N170" s="62">
        <v>11</v>
      </c>
      <c r="O170" s="62">
        <v>14</v>
      </c>
      <c r="P170" s="62">
        <v>20</v>
      </c>
      <c r="Q170" s="62">
        <v>20</v>
      </c>
      <c r="R170" s="62">
        <v>450</v>
      </c>
      <c r="S170" s="62">
        <v>5</v>
      </c>
      <c r="T170" s="62">
        <v>80</v>
      </c>
      <c r="U170" s="21" t="s">
        <v>117</v>
      </c>
      <c r="V170" s="62"/>
      <c r="W170" s="63" t="s">
        <v>113</v>
      </c>
      <c r="X170" s="63" t="s">
        <v>128</v>
      </c>
      <c r="Y170" s="63" t="s">
        <v>120</v>
      </c>
      <c r="Z170" s="62">
        <v>3</v>
      </c>
      <c r="AA170" s="62">
        <v>5</v>
      </c>
      <c r="AB170" s="62">
        <v>6</v>
      </c>
      <c r="AC170" s="64">
        <v>67.762222222222221</v>
      </c>
      <c r="AD170" s="64">
        <v>87.937777777777768</v>
      </c>
      <c r="AE170" s="65">
        <v>70.491803278688522</v>
      </c>
      <c r="AF170" s="65">
        <v>69.791666666666671</v>
      </c>
      <c r="AG170" s="65">
        <v>59</v>
      </c>
      <c r="AH170" s="64">
        <v>65.674409380692168</v>
      </c>
      <c r="AI170" s="66" t="s">
        <v>130</v>
      </c>
      <c r="AJ170" s="65">
        <v>0</v>
      </c>
      <c r="AK170" s="64">
        <v>12.5</v>
      </c>
      <c r="AL170" s="64">
        <v>50</v>
      </c>
      <c r="AM170" s="66">
        <v>25</v>
      </c>
      <c r="AN170" s="67">
        <v>7</v>
      </c>
      <c r="AO170" s="63">
        <v>1</v>
      </c>
      <c r="AP170" s="62"/>
      <c r="AQ170" s="62">
        <v>15</v>
      </c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</row>
    <row r="171" spans="1:73">
      <c r="A171" s="62">
        <v>348</v>
      </c>
      <c r="B171" s="17">
        <v>170</v>
      </c>
      <c r="C171" s="62" t="s">
        <v>170</v>
      </c>
      <c r="D171" s="62">
        <v>41</v>
      </c>
      <c r="E171" s="62" t="s">
        <v>121</v>
      </c>
      <c r="F171" s="62">
        <v>92</v>
      </c>
      <c r="G171" s="62">
        <v>98</v>
      </c>
      <c r="H171" s="62">
        <v>5</v>
      </c>
      <c r="I171" s="62" t="s">
        <v>145</v>
      </c>
      <c r="J171" s="62">
        <v>3.67</v>
      </c>
      <c r="K171" s="62"/>
      <c r="L171" s="62">
        <v>42</v>
      </c>
      <c r="M171" s="62">
        <v>0</v>
      </c>
      <c r="N171" s="62">
        <v>10</v>
      </c>
      <c r="O171" s="62">
        <v>0</v>
      </c>
      <c r="P171" s="62">
        <v>0</v>
      </c>
      <c r="Q171" s="62">
        <v>0</v>
      </c>
      <c r="R171" s="62">
        <v>70</v>
      </c>
      <c r="S171" s="62">
        <v>6</v>
      </c>
      <c r="T171" s="62">
        <v>65</v>
      </c>
      <c r="U171" s="21" t="s">
        <v>133</v>
      </c>
      <c r="V171" s="62" t="s">
        <v>159</v>
      </c>
      <c r="W171" s="63" t="s">
        <v>113</v>
      </c>
      <c r="X171" s="63" t="s">
        <v>114</v>
      </c>
      <c r="Y171" s="63" t="s">
        <v>115</v>
      </c>
      <c r="Z171" s="62">
        <v>4</v>
      </c>
      <c r="AA171" s="62">
        <v>1</v>
      </c>
      <c r="AB171" s="62">
        <v>7</v>
      </c>
      <c r="AC171" s="64">
        <v>91.992777777777789</v>
      </c>
      <c r="AD171" s="64">
        <v>117.39666666666665</v>
      </c>
      <c r="AE171" s="65">
        <v>80.327868852459019</v>
      </c>
      <c r="AF171" s="65">
        <v>84.375</v>
      </c>
      <c r="AG171" s="65">
        <v>85</v>
      </c>
      <c r="AH171" s="64">
        <v>84.744735883424397</v>
      </c>
      <c r="AI171" s="66" t="s">
        <v>145</v>
      </c>
      <c r="AJ171" s="65">
        <v>0</v>
      </c>
      <c r="AK171" s="65">
        <v>25</v>
      </c>
      <c r="AL171" s="66">
        <v>81.25</v>
      </c>
      <c r="AM171" s="67">
        <v>10</v>
      </c>
      <c r="AN171" s="67">
        <v>6</v>
      </c>
      <c r="AO171" s="63">
        <v>3</v>
      </c>
      <c r="AP171" s="62"/>
      <c r="AQ171" s="62">
        <v>1</v>
      </c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</row>
    <row r="172" spans="1:73">
      <c r="A172" s="62">
        <v>349</v>
      </c>
      <c r="B172" s="17">
        <v>171</v>
      </c>
      <c r="C172" s="62" t="s">
        <v>170</v>
      </c>
      <c r="D172" s="62">
        <v>18</v>
      </c>
      <c r="E172" s="62" t="s">
        <v>92</v>
      </c>
      <c r="F172" s="62">
        <v>75</v>
      </c>
      <c r="G172" s="62">
        <v>70</v>
      </c>
      <c r="H172" s="62">
        <v>3</v>
      </c>
      <c r="I172" s="62" t="s">
        <v>111</v>
      </c>
      <c r="J172" s="62">
        <v>2.67</v>
      </c>
      <c r="K172" s="62">
        <v>11.45</v>
      </c>
      <c r="L172" s="62">
        <v>42</v>
      </c>
      <c r="M172" s="62">
        <v>12</v>
      </c>
      <c r="N172" s="62">
        <v>6</v>
      </c>
      <c r="O172" s="62">
        <v>1</v>
      </c>
      <c r="P172" s="62">
        <v>12</v>
      </c>
      <c r="Q172" s="62">
        <v>10</v>
      </c>
      <c r="R172" s="62">
        <v>300</v>
      </c>
      <c r="S172" s="62">
        <v>5</v>
      </c>
      <c r="T172" s="62">
        <v>80</v>
      </c>
      <c r="U172" s="21" t="s">
        <v>117</v>
      </c>
      <c r="V172" s="62"/>
      <c r="W172" s="63" t="s">
        <v>118</v>
      </c>
      <c r="X172" s="63" t="s">
        <v>128</v>
      </c>
      <c r="Y172" s="63" t="s">
        <v>125</v>
      </c>
      <c r="Z172" s="62">
        <v>4</v>
      </c>
      <c r="AA172" s="62">
        <v>5</v>
      </c>
      <c r="AB172" s="62">
        <v>5</v>
      </c>
      <c r="AC172" s="64">
        <v>95.295555555555552</v>
      </c>
      <c r="AD172" s="64">
        <v>95.801666666666677</v>
      </c>
      <c r="AE172" s="65">
        <v>78.688524590163937</v>
      </c>
      <c r="AF172" s="65">
        <v>42.708333333333336</v>
      </c>
      <c r="AG172" s="65">
        <v>56</v>
      </c>
      <c r="AH172" s="64">
        <v>70.254473132969039</v>
      </c>
      <c r="AI172" s="66" t="s">
        <v>111</v>
      </c>
      <c r="AJ172" s="68">
        <v>3</v>
      </c>
      <c r="AK172" s="67">
        <v>25</v>
      </c>
      <c r="AL172" s="66">
        <v>68.75</v>
      </c>
      <c r="AM172" s="66">
        <v>10</v>
      </c>
      <c r="AN172" s="67">
        <v>6</v>
      </c>
      <c r="AO172" s="63">
        <v>0</v>
      </c>
      <c r="AP172" s="62" t="s">
        <v>174</v>
      </c>
      <c r="AQ172" s="62">
        <v>1</v>
      </c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</row>
    <row r="173" spans="1:73">
      <c r="A173" s="52">
        <v>350</v>
      </c>
      <c r="B173" s="17">
        <v>172</v>
      </c>
      <c r="C173" s="52" t="s">
        <v>170</v>
      </c>
      <c r="D173" s="52">
        <v>32</v>
      </c>
      <c r="E173" s="52" t="s">
        <v>92</v>
      </c>
      <c r="F173" s="52">
        <v>85</v>
      </c>
      <c r="G173" s="52">
        <v>99</v>
      </c>
      <c r="H173" s="52">
        <v>4</v>
      </c>
      <c r="I173" s="53" t="s">
        <v>136</v>
      </c>
      <c r="J173" s="53">
        <v>3.33</v>
      </c>
      <c r="K173" s="52"/>
      <c r="L173" s="52">
        <v>49</v>
      </c>
      <c r="M173" s="52">
        <v>1</v>
      </c>
      <c r="N173" s="52">
        <v>4</v>
      </c>
      <c r="O173" s="52">
        <v>0</v>
      </c>
      <c r="P173" s="52">
        <v>0</v>
      </c>
      <c r="Q173" s="52">
        <v>0</v>
      </c>
      <c r="R173" s="52">
        <v>0</v>
      </c>
      <c r="S173" s="52">
        <v>3</v>
      </c>
      <c r="T173" s="52">
        <v>45</v>
      </c>
      <c r="U173" t="s">
        <v>112</v>
      </c>
      <c r="V173" s="52"/>
      <c r="W173" s="54" t="s">
        <v>118</v>
      </c>
      <c r="X173" s="54" t="s">
        <v>119</v>
      </c>
      <c r="Y173" s="54" t="s">
        <v>115</v>
      </c>
      <c r="Z173" s="52">
        <v>5</v>
      </c>
      <c r="AA173" s="52">
        <v>6</v>
      </c>
      <c r="AB173" s="52">
        <v>4</v>
      </c>
      <c r="AC173" s="55">
        <v>89.594999999999999</v>
      </c>
      <c r="AD173" s="55">
        <v>105.51888888888888</v>
      </c>
      <c r="AE173" s="56">
        <v>70.967741935483872</v>
      </c>
      <c r="AF173" s="56">
        <v>75</v>
      </c>
      <c r="AG173" s="57">
        <v>57</v>
      </c>
      <c r="AH173" s="55">
        <v>69.57680017921146</v>
      </c>
      <c r="AI173" s="58" t="s">
        <v>111</v>
      </c>
      <c r="AJ173" s="59">
        <v>2</v>
      </c>
      <c r="AK173" s="60">
        <v>31.25</v>
      </c>
      <c r="AL173" s="60">
        <v>43.75</v>
      </c>
      <c r="AM173" s="60">
        <v>10</v>
      </c>
      <c r="AN173" s="61">
        <v>7</v>
      </c>
      <c r="AO173" s="54">
        <v>1</v>
      </c>
      <c r="AP173" s="52"/>
      <c r="AQ173" s="52">
        <v>1</v>
      </c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</row>
    <row r="174" spans="1:73">
      <c r="A174" s="62">
        <v>351</v>
      </c>
      <c r="B174" s="17">
        <v>173</v>
      </c>
      <c r="C174" s="62" t="s">
        <v>170</v>
      </c>
      <c r="D174" s="62">
        <v>21</v>
      </c>
      <c r="E174" s="62" t="s">
        <v>121</v>
      </c>
      <c r="F174" s="62">
        <v>75</v>
      </c>
      <c r="G174" s="62">
        <v>60</v>
      </c>
      <c r="H174" s="62">
        <v>3</v>
      </c>
      <c r="I174" s="62" t="s">
        <v>111</v>
      </c>
      <c r="J174" s="62">
        <v>2.67</v>
      </c>
      <c r="K174" s="62">
        <v>10.45</v>
      </c>
      <c r="L174" s="62">
        <v>70</v>
      </c>
      <c r="M174" s="62">
        <v>20</v>
      </c>
      <c r="N174" s="69"/>
      <c r="O174" s="62">
        <v>7</v>
      </c>
      <c r="P174" s="62">
        <v>14</v>
      </c>
      <c r="Q174" s="62">
        <v>20</v>
      </c>
      <c r="R174" s="62">
        <v>450</v>
      </c>
      <c r="S174" s="62">
        <v>5</v>
      </c>
      <c r="T174" s="62">
        <v>80</v>
      </c>
      <c r="U174" s="21" t="s">
        <v>131</v>
      </c>
      <c r="V174" s="62"/>
      <c r="W174" s="63" t="s">
        <v>118</v>
      </c>
      <c r="X174" s="63" t="s">
        <v>124</v>
      </c>
      <c r="Y174" s="63" t="s">
        <v>115</v>
      </c>
      <c r="Z174" s="62">
        <v>4</v>
      </c>
      <c r="AA174" s="62">
        <v>5</v>
      </c>
      <c r="AB174" s="62">
        <v>5</v>
      </c>
      <c r="AC174" s="64">
        <v>86.666666666666657</v>
      </c>
      <c r="AD174" s="64">
        <v>75.275555555555542</v>
      </c>
      <c r="AE174" s="65">
        <v>37.096774193548384</v>
      </c>
      <c r="AF174" s="65">
        <v>36.458333333333336</v>
      </c>
      <c r="AG174" s="65">
        <v>49</v>
      </c>
      <c r="AH174" s="64">
        <v>49.094155017921139</v>
      </c>
      <c r="AI174" s="66" t="s">
        <v>139</v>
      </c>
      <c r="AJ174" s="65">
        <v>2</v>
      </c>
      <c r="AK174" s="66">
        <v>25</v>
      </c>
      <c r="AL174" s="66">
        <v>43.75</v>
      </c>
      <c r="AM174" s="66"/>
      <c r="AN174" s="67">
        <v>2</v>
      </c>
      <c r="AO174" s="63">
        <v>3</v>
      </c>
      <c r="AP174" s="62"/>
      <c r="AQ174" s="62">
        <v>1</v>
      </c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</row>
    <row r="175" spans="1:73">
      <c r="A175" s="62">
        <v>352</v>
      </c>
      <c r="B175" s="17">
        <v>174</v>
      </c>
      <c r="C175" s="62" t="s">
        <v>170</v>
      </c>
      <c r="D175" s="62">
        <v>22</v>
      </c>
      <c r="E175" s="62" t="s">
        <v>121</v>
      </c>
      <c r="F175" s="62">
        <v>85</v>
      </c>
      <c r="G175" s="62">
        <v>80</v>
      </c>
      <c r="H175" s="62">
        <v>3</v>
      </c>
      <c r="I175" s="62" t="s">
        <v>136</v>
      </c>
      <c r="J175" s="62">
        <v>3.33</v>
      </c>
      <c r="K175" s="62">
        <v>10.45</v>
      </c>
      <c r="L175" s="62">
        <v>49</v>
      </c>
      <c r="M175" s="62">
        <v>14</v>
      </c>
      <c r="N175" s="62">
        <v>12</v>
      </c>
      <c r="O175" s="62">
        <v>8</v>
      </c>
      <c r="P175" s="62">
        <v>9</v>
      </c>
      <c r="Q175" s="62">
        <v>8</v>
      </c>
      <c r="R175" s="62">
        <v>240</v>
      </c>
      <c r="S175" s="62">
        <v>4</v>
      </c>
      <c r="T175" s="62">
        <v>90</v>
      </c>
      <c r="U175" s="21" t="s">
        <v>131</v>
      </c>
      <c r="V175" s="62"/>
      <c r="W175" s="63" t="s">
        <v>118</v>
      </c>
      <c r="X175" s="63" t="s">
        <v>124</v>
      </c>
      <c r="Y175" s="63" t="s">
        <v>125</v>
      </c>
      <c r="Z175" s="62">
        <v>3</v>
      </c>
      <c r="AA175" s="62">
        <v>3</v>
      </c>
      <c r="AB175" s="62">
        <v>5</v>
      </c>
      <c r="AC175" s="64">
        <v>87.346111111111114</v>
      </c>
      <c r="AD175" s="64">
        <v>102.87377777777778</v>
      </c>
      <c r="AE175" s="65">
        <v>59.677419354838712</v>
      </c>
      <c r="AF175" s="65">
        <v>16.666666666666668</v>
      </c>
      <c r="AG175" s="65">
        <v>43</v>
      </c>
      <c r="AH175" s="64">
        <v>49</v>
      </c>
      <c r="AI175" s="66" t="s">
        <v>139</v>
      </c>
      <c r="AJ175" s="65">
        <v>4</v>
      </c>
      <c r="AK175" s="66">
        <v>31.25</v>
      </c>
      <c r="AL175" s="66">
        <v>50</v>
      </c>
      <c r="AM175" s="66"/>
      <c r="AN175" s="67"/>
      <c r="AO175" s="63">
        <v>3</v>
      </c>
      <c r="AP175" s="62"/>
      <c r="AQ175" s="62">
        <v>1</v>
      </c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</row>
    <row r="176" spans="1:73">
      <c r="A176" s="62">
        <v>353</v>
      </c>
      <c r="B176" s="17">
        <v>175</v>
      </c>
      <c r="C176" s="62" t="s">
        <v>170</v>
      </c>
      <c r="D176" s="62">
        <v>22</v>
      </c>
      <c r="E176" s="62" t="s">
        <v>121</v>
      </c>
      <c r="F176" s="62">
        <v>75</v>
      </c>
      <c r="G176" s="62">
        <v>92</v>
      </c>
      <c r="H176" s="62">
        <v>3</v>
      </c>
      <c r="I176" s="62" t="s">
        <v>148</v>
      </c>
      <c r="J176" s="62">
        <v>4</v>
      </c>
      <c r="K176" s="62">
        <v>10.45</v>
      </c>
      <c r="L176" s="62">
        <v>49</v>
      </c>
      <c r="M176" s="62">
        <v>0</v>
      </c>
      <c r="N176" s="62">
        <v>14</v>
      </c>
      <c r="O176" s="62">
        <v>7</v>
      </c>
      <c r="P176" s="62">
        <v>7</v>
      </c>
      <c r="Q176" s="62">
        <v>20</v>
      </c>
      <c r="R176" s="62">
        <v>60</v>
      </c>
      <c r="S176" s="62">
        <v>4</v>
      </c>
      <c r="T176" s="62">
        <v>52</v>
      </c>
      <c r="U176" s="21" t="s">
        <v>131</v>
      </c>
      <c r="V176" s="62"/>
      <c r="W176" s="63" t="s">
        <v>118</v>
      </c>
      <c r="X176" s="63" t="s">
        <v>114</v>
      </c>
      <c r="Y176" s="63" t="s">
        <v>125</v>
      </c>
      <c r="Z176" s="62">
        <v>4</v>
      </c>
      <c r="AA176" s="62">
        <v>5</v>
      </c>
      <c r="AB176" s="62">
        <v>5</v>
      </c>
      <c r="AC176" s="64">
        <v>84.068333333333342</v>
      </c>
      <c r="AD176" s="64">
        <v>87.075555555555553</v>
      </c>
      <c r="AE176" s="65">
        <v>64.516129032258064</v>
      </c>
      <c r="AF176" s="65">
        <v>37.5</v>
      </c>
      <c r="AG176" s="65">
        <v>61</v>
      </c>
      <c r="AH176" s="64">
        <v>60.813391577060941</v>
      </c>
      <c r="AI176" s="66" t="s">
        <v>127</v>
      </c>
      <c r="AJ176" s="65">
        <v>2</v>
      </c>
      <c r="AK176" s="66">
        <v>25</v>
      </c>
      <c r="AL176" s="66">
        <v>37.5</v>
      </c>
      <c r="AM176" s="66">
        <v>18</v>
      </c>
      <c r="AN176" s="67">
        <v>5</v>
      </c>
      <c r="AO176" s="63">
        <v>3</v>
      </c>
      <c r="AP176" s="62"/>
      <c r="AQ176" s="62">
        <v>1</v>
      </c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</row>
    <row r="177" spans="1:73">
      <c r="A177" s="62">
        <v>354</v>
      </c>
      <c r="B177" s="17">
        <v>176</v>
      </c>
      <c r="C177" s="62" t="s">
        <v>170</v>
      </c>
      <c r="D177" s="62">
        <v>23</v>
      </c>
      <c r="E177" s="62" t="s">
        <v>92</v>
      </c>
      <c r="F177" s="62">
        <v>80</v>
      </c>
      <c r="G177" s="62">
        <v>87</v>
      </c>
      <c r="H177" s="62">
        <v>3</v>
      </c>
      <c r="I177" s="62" t="s">
        <v>122</v>
      </c>
      <c r="J177" s="62">
        <v>3</v>
      </c>
      <c r="K177" s="62">
        <v>10.45</v>
      </c>
      <c r="L177" s="62">
        <v>49</v>
      </c>
      <c r="M177" s="62">
        <v>7</v>
      </c>
      <c r="N177" s="62">
        <v>14</v>
      </c>
      <c r="O177" s="62">
        <v>5</v>
      </c>
      <c r="P177" s="62">
        <v>7</v>
      </c>
      <c r="Q177" s="62">
        <v>20</v>
      </c>
      <c r="R177" s="62">
        <v>90</v>
      </c>
      <c r="S177" s="62">
        <v>4</v>
      </c>
      <c r="T177" s="62">
        <v>75</v>
      </c>
      <c r="U177" s="21" t="s">
        <v>131</v>
      </c>
      <c r="V177" s="62"/>
      <c r="W177" s="63" t="s">
        <v>113</v>
      </c>
      <c r="X177" s="63" t="s">
        <v>128</v>
      </c>
      <c r="Y177" s="63" t="s">
        <v>120</v>
      </c>
      <c r="Z177" s="62">
        <v>5</v>
      </c>
      <c r="AA177" s="62">
        <v>3</v>
      </c>
      <c r="AB177" s="62">
        <v>4</v>
      </c>
      <c r="AC177" s="64">
        <v>62.244444444444447</v>
      </c>
      <c r="AD177" s="64">
        <v>90.748888888888899</v>
      </c>
      <c r="AE177" s="65">
        <v>45.161290322580648</v>
      </c>
      <c r="AF177" s="65">
        <v>40.630000000000003</v>
      </c>
      <c r="AG177" s="65">
        <v>36</v>
      </c>
      <c r="AH177" s="64">
        <v>46.855804659498205</v>
      </c>
      <c r="AI177" s="66" t="s">
        <v>139</v>
      </c>
      <c r="AJ177" s="65">
        <v>2</v>
      </c>
      <c r="AK177" s="66">
        <v>25</v>
      </c>
      <c r="AL177" s="66">
        <v>43.75</v>
      </c>
      <c r="AM177" s="66"/>
      <c r="AN177" s="67"/>
      <c r="AO177" s="63">
        <v>3</v>
      </c>
      <c r="AP177" s="62"/>
      <c r="AQ177" s="62">
        <v>1</v>
      </c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</row>
    <row r="178" spans="1:73">
      <c r="A178" s="52">
        <v>355</v>
      </c>
      <c r="B178" s="17">
        <v>177</v>
      </c>
      <c r="C178" s="52" t="s">
        <v>170</v>
      </c>
      <c r="D178" s="52">
        <v>26</v>
      </c>
      <c r="E178" s="52" t="s">
        <v>121</v>
      </c>
      <c r="F178" s="52">
        <v>80</v>
      </c>
      <c r="G178" s="52">
        <v>80</v>
      </c>
      <c r="H178" s="52">
        <v>3</v>
      </c>
      <c r="I178" s="53" t="s">
        <v>136</v>
      </c>
      <c r="J178" s="53">
        <v>3.33</v>
      </c>
      <c r="K178" s="52"/>
      <c r="L178" s="52">
        <v>56</v>
      </c>
      <c r="M178" s="52">
        <v>6</v>
      </c>
      <c r="N178" s="52">
        <v>6</v>
      </c>
      <c r="O178" s="52">
        <v>3</v>
      </c>
      <c r="P178" s="52">
        <v>10</v>
      </c>
      <c r="Q178" s="52">
        <v>20</v>
      </c>
      <c r="R178" s="52">
        <v>100</v>
      </c>
      <c r="S178" s="52">
        <v>4</v>
      </c>
      <c r="T178" s="52">
        <v>40</v>
      </c>
      <c r="U178" t="s">
        <v>112</v>
      </c>
      <c r="V178" s="52"/>
      <c r="W178" s="54" t="s">
        <v>113</v>
      </c>
      <c r="X178" s="54" t="s">
        <v>124</v>
      </c>
      <c r="Y178" s="54" t="s">
        <v>115</v>
      </c>
      <c r="Z178" s="52">
        <v>5</v>
      </c>
      <c r="AA178" s="52">
        <v>4</v>
      </c>
      <c r="AB178" s="52">
        <v>5</v>
      </c>
      <c r="AC178" s="55">
        <v>81.601111111111109</v>
      </c>
      <c r="AD178" s="55">
        <v>122.98433333333332</v>
      </c>
      <c r="AE178" s="56">
        <v>82.258064516129039</v>
      </c>
      <c r="AF178" s="56">
        <v>80.208333333333343</v>
      </c>
      <c r="AG178" s="57">
        <v>86</v>
      </c>
      <c r="AH178" s="55">
        <v>84.748448566308241</v>
      </c>
      <c r="AI178" s="58" t="s">
        <v>145</v>
      </c>
      <c r="AJ178" s="59">
        <v>0</v>
      </c>
      <c r="AK178" s="60">
        <v>31.25</v>
      </c>
      <c r="AL178" s="60">
        <v>50</v>
      </c>
      <c r="AM178" s="60"/>
      <c r="AN178" s="61"/>
      <c r="AO178" s="54">
        <v>3</v>
      </c>
      <c r="AP178" s="52"/>
      <c r="AQ178" s="52">
        <v>4</v>
      </c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</row>
    <row r="179" spans="1:73">
      <c r="A179" s="70">
        <v>356</v>
      </c>
      <c r="B179" s="17">
        <v>178</v>
      </c>
      <c r="C179" s="70" t="s">
        <v>175</v>
      </c>
      <c r="D179" s="70">
        <v>35</v>
      </c>
      <c r="E179" s="70" t="s">
        <v>121</v>
      </c>
      <c r="F179" s="70">
        <v>92</v>
      </c>
      <c r="G179" s="70">
        <v>95</v>
      </c>
      <c r="H179" s="70">
        <v>2</v>
      </c>
      <c r="I179" s="70" t="s">
        <v>136</v>
      </c>
      <c r="J179" s="71">
        <v>3.33</v>
      </c>
      <c r="K179" s="70">
        <v>32.69</v>
      </c>
      <c r="L179" s="70">
        <v>56</v>
      </c>
      <c r="M179" s="70">
        <v>7</v>
      </c>
      <c r="N179" s="70">
        <v>6</v>
      </c>
      <c r="O179" s="70">
        <v>0</v>
      </c>
      <c r="P179" s="70">
        <v>10</v>
      </c>
      <c r="Q179" s="70">
        <v>0</v>
      </c>
      <c r="R179" s="70">
        <v>120</v>
      </c>
      <c r="S179" s="70">
        <v>4</v>
      </c>
      <c r="T179" s="70">
        <v>38</v>
      </c>
      <c r="U179" s="70" t="s">
        <v>112</v>
      </c>
      <c r="V179" s="70"/>
      <c r="W179" s="70" t="s">
        <v>135</v>
      </c>
      <c r="X179" s="70" t="s">
        <v>128</v>
      </c>
      <c r="Y179" s="70" t="s">
        <v>125</v>
      </c>
      <c r="Z179" s="70">
        <v>6</v>
      </c>
      <c r="AA179" s="70">
        <v>6</v>
      </c>
      <c r="AB179" s="70">
        <v>6</v>
      </c>
      <c r="AC179" s="72">
        <v>96.390000000000015</v>
      </c>
      <c r="AD179" s="72">
        <v>118.99799999999999</v>
      </c>
      <c r="AE179" s="72">
        <v>67.213114754098356</v>
      </c>
      <c r="AF179" s="72">
        <v>89.361702127659584</v>
      </c>
      <c r="AG179" s="72">
        <v>74</v>
      </c>
      <c r="AH179" s="72">
        <v>80.855522532263691</v>
      </c>
      <c r="AI179" s="70" t="s">
        <v>136</v>
      </c>
      <c r="AJ179" s="70">
        <v>0</v>
      </c>
      <c r="AK179" s="70">
        <v>9</v>
      </c>
      <c r="AL179" s="70">
        <v>16</v>
      </c>
      <c r="AM179" s="70">
        <v>10</v>
      </c>
      <c r="AN179" s="70">
        <v>8</v>
      </c>
      <c r="AO179" s="70">
        <v>0</v>
      </c>
      <c r="AP179" s="70" t="s">
        <v>176</v>
      </c>
      <c r="AQ179" s="70">
        <v>6</v>
      </c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70"/>
      <c r="BI179" s="70"/>
      <c r="BJ179" s="70"/>
      <c r="BK179" s="70"/>
      <c r="BL179" s="70"/>
      <c r="BM179" s="70"/>
      <c r="BN179" s="70"/>
      <c r="BO179" s="70"/>
      <c r="BP179" s="70"/>
      <c r="BQ179" s="70"/>
      <c r="BR179" s="70"/>
      <c r="BS179" s="70"/>
      <c r="BT179" s="70"/>
      <c r="BU179" s="70"/>
    </row>
    <row r="180" spans="1:73">
      <c r="A180" s="70">
        <v>357</v>
      </c>
      <c r="B180" s="17">
        <v>179</v>
      </c>
      <c r="C180" s="70" t="s">
        <v>175</v>
      </c>
      <c r="D180" s="70">
        <v>28</v>
      </c>
      <c r="E180" s="70" t="s">
        <v>92</v>
      </c>
      <c r="F180" s="70">
        <v>65</v>
      </c>
      <c r="G180" s="70">
        <v>60</v>
      </c>
      <c r="H180" s="70">
        <v>2</v>
      </c>
      <c r="I180" s="70" t="s">
        <v>130</v>
      </c>
      <c r="J180" s="71">
        <v>2.33</v>
      </c>
      <c r="K180" s="70"/>
      <c r="L180" s="70">
        <v>45</v>
      </c>
      <c r="M180" s="70">
        <v>5</v>
      </c>
      <c r="N180" s="70">
        <v>5</v>
      </c>
      <c r="O180" s="70">
        <v>1</v>
      </c>
      <c r="P180" s="70">
        <v>0</v>
      </c>
      <c r="Q180" s="70">
        <v>40</v>
      </c>
      <c r="R180" s="70">
        <v>500</v>
      </c>
      <c r="S180" s="70">
        <v>4</v>
      </c>
      <c r="T180" s="70">
        <v>70</v>
      </c>
      <c r="U180" s="70" t="s">
        <v>117</v>
      </c>
      <c r="V180" s="70"/>
      <c r="W180" s="70" t="s">
        <v>118</v>
      </c>
      <c r="X180" s="70"/>
      <c r="Y180" s="70" t="s">
        <v>125</v>
      </c>
      <c r="Z180" s="70">
        <v>3</v>
      </c>
      <c r="AA180" s="70">
        <v>3</v>
      </c>
      <c r="AB180" s="70">
        <v>5</v>
      </c>
      <c r="AC180" s="72"/>
      <c r="AD180" s="72"/>
      <c r="AE180" s="72">
        <v>26.086956521739133</v>
      </c>
      <c r="AF180" s="72"/>
      <c r="AG180" s="72"/>
      <c r="AH180" s="72"/>
      <c r="AI180" s="70" t="s">
        <v>116</v>
      </c>
      <c r="AJ180" s="70"/>
      <c r="AK180" s="70"/>
      <c r="AL180" s="70">
        <v>8</v>
      </c>
      <c r="AM180" s="70"/>
      <c r="AN180" s="70"/>
      <c r="AO180" s="70">
        <v>1</v>
      </c>
      <c r="AP180" s="70"/>
      <c r="AQ180" s="70">
        <v>24</v>
      </c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70"/>
      <c r="BI180" s="70"/>
      <c r="BJ180" s="70"/>
      <c r="BK180" s="70"/>
      <c r="BL180" s="70"/>
      <c r="BM180" s="70"/>
      <c r="BN180" s="70"/>
      <c r="BO180" s="70"/>
      <c r="BP180" s="70"/>
      <c r="BQ180" s="70"/>
      <c r="BR180" s="70"/>
      <c r="BS180" s="70"/>
      <c r="BT180" s="70"/>
      <c r="BU180" s="70"/>
    </row>
    <row r="181" spans="1:73">
      <c r="A181" s="70">
        <v>358</v>
      </c>
      <c r="B181" s="17">
        <v>180</v>
      </c>
      <c r="C181" s="70" t="s">
        <v>175</v>
      </c>
      <c r="D181" s="70">
        <v>31</v>
      </c>
      <c r="E181" s="70" t="s">
        <v>121</v>
      </c>
      <c r="F181" s="70">
        <v>75</v>
      </c>
      <c r="G181" s="70">
        <v>75</v>
      </c>
      <c r="H181" s="70">
        <v>2</v>
      </c>
      <c r="I181" s="70" t="s">
        <v>130</v>
      </c>
      <c r="J181" s="71">
        <v>2.33</v>
      </c>
      <c r="K181" s="70"/>
      <c r="L181" s="70">
        <v>42</v>
      </c>
      <c r="M181" s="70">
        <v>0</v>
      </c>
      <c r="N181" s="70">
        <v>6</v>
      </c>
      <c r="O181" s="70">
        <v>2</v>
      </c>
      <c r="P181" s="70">
        <v>0</v>
      </c>
      <c r="Q181" s="70">
        <v>40</v>
      </c>
      <c r="R181" s="70">
        <v>90</v>
      </c>
      <c r="S181" s="70">
        <v>6</v>
      </c>
      <c r="T181" s="70">
        <v>65</v>
      </c>
      <c r="U181" s="70" t="s">
        <v>117</v>
      </c>
      <c r="V181" s="70"/>
      <c r="W181" s="70" t="s">
        <v>135</v>
      </c>
      <c r="X181" s="70" t="s">
        <v>119</v>
      </c>
      <c r="Y181" s="70" t="s">
        <v>115</v>
      </c>
      <c r="Z181" s="70">
        <v>4</v>
      </c>
      <c r="AA181" s="70">
        <v>4</v>
      </c>
      <c r="AB181" s="70">
        <v>6</v>
      </c>
      <c r="AC181" s="72">
        <v>46.599115646258497</v>
      </c>
      <c r="AD181" s="72">
        <v>91.920999999999992</v>
      </c>
      <c r="AE181" s="72">
        <v>43.478260869565219</v>
      </c>
      <c r="AF181" s="72">
        <v>47.727272727272727</v>
      </c>
      <c r="AG181" s="72">
        <v>52</v>
      </c>
      <c r="AH181" s="72">
        <v>54.652885821838616</v>
      </c>
      <c r="AI181" s="70" t="s">
        <v>155</v>
      </c>
      <c r="AJ181" s="70">
        <v>3</v>
      </c>
      <c r="AK181" s="70">
        <v>7</v>
      </c>
      <c r="AL181" s="70">
        <v>9</v>
      </c>
      <c r="AM181" s="70">
        <v>15</v>
      </c>
      <c r="AN181" s="70">
        <v>10</v>
      </c>
      <c r="AO181" s="70">
        <v>1</v>
      </c>
      <c r="AP181" s="70"/>
      <c r="AQ181" s="70">
        <v>36</v>
      </c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I181" s="70"/>
      <c r="BJ181" s="70"/>
      <c r="BK181" s="70"/>
      <c r="BL181" s="70"/>
      <c r="BM181" s="70"/>
      <c r="BN181" s="70"/>
      <c r="BO181" s="70"/>
      <c r="BP181" s="70"/>
      <c r="BQ181" s="70"/>
      <c r="BR181" s="70"/>
      <c r="BS181" s="70"/>
      <c r="BT181" s="70"/>
      <c r="BU181" s="70"/>
    </row>
    <row r="182" spans="1:73">
      <c r="A182" s="70">
        <v>359</v>
      </c>
      <c r="B182" s="17">
        <v>181</v>
      </c>
      <c r="C182" s="70" t="s">
        <v>175</v>
      </c>
      <c r="D182" s="70">
        <v>25</v>
      </c>
      <c r="E182" s="70" t="s">
        <v>92</v>
      </c>
      <c r="F182" s="70">
        <v>80</v>
      </c>
      <c r="G182" s="70">
        <v>70</v>
      </c>
      <c r="H182" s="70">
        <v>3</v>
      </c>
      <c r="I182" s="70" t="s">
        <v>130</v>
      </c>
      <c r="J182" s="71">
        <v>2.33</v>
      </c>
      <c r="K182" s="70">
        <v>12</v>
      </c>
      <c r="L182" s="70">
        <v>56</v>
      </c>
      <c r="M182" s="70">
        <v>7</v>
      </c>
      <c r="N182" s="70">
        <v>28</v>
      </c>
      <c r="O182" s="70">
        <v>3</v>
      </c>
      <c r="P182" s="70">
        <v>3</v>
      </c>
      <c r="Q182" s="70">
        <v>0</v>
      </c>
      <c r="R182" s="70">
        <v>80</v>
      </c>
      <c r="S182" s="70">
        <v>4</v>
      </c>
      <c r="T182" s="70">
        <v>76</v>
      </c>
      <c r="U182" s="70" t="s">
        <v>112</v>
      </c>
      <c r="V182" s="70"/>
      <c r="W182" s="70" t="s">
        <v>118</v>
      </c>
      <c r="X182" s="70" t="s">
        <v>119</v>
      </c>
      <c r="Y182" s="70" t="s">
        <v>125</v>
      </c>
      <c r="Z182" s="70">
        <v>3</v>
      </c>
      <c r="AA182" s="70">
        <v>3</v>
      </c>
      <c r="AB182" s="70">
        <v>5</v>
      </c>
      <c r="AC182" s="72">
        <v>76.616462585034014</v>
      </c>
      <c r="AD182" s="72">
        <v>127.18399999999998</v>
      </c>
      <c r="AE182" s="72">
        <v>69.565217391304358</v>
      </c>
      <c r="AF182" s="72">
        <v>72.916666666666671</v>
      </c>
      <c r="AG182" s="72">
        <v>52</v>
      </c>
      <c r="AH182" s="72">
        <v>71.271505737947351</v>
      </c>
      <c r="AI182" s="70" t="s">
        <v>111</v>
      </c>
      <c r="AJ182" s="70">
        <v>0</v>
      </c>
      <c r="AK182" s="70">
        <v>2</v>
      </c>
      <c r="AL182" s="70">
        <v>13</v>
      </c>
      <c r="AM182" s="70">
        <v>5</v>
      </c>
      <c r="AN182" s="70">
        <v>5</v>
      </c>
      <c r="AO182" s="70">
        <v>2</v>
      </c>
      <c r="AP182" s="70"/>
      <c r="AQ182" s="70">
        <v>1</v>
      </c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  <c r="BQ182" s="70"/>
      <c r="BR182" s="70"/>
      <c r="BS182" s="70"/>
      <c r="BT182" s="70"/>
      <c r="BU182" s="70"/>
    </row>
    <row r="183" spans="1:73">
      <c r="A183" s="70">
        <v>360</v>
      </c>
      <c r="B183" s="17">
        <v>182</v>
      </c>
      <c r="C183" s="70" t="s">
        <v>175</v>
      </c>
      <c r="D183" s="70">
        <v>24</v>
      </c>
      <c r="E183" s="70" t="s">
        <v>92</v>
      </c>
      <c r="F183" s="70">
        <v>70</v>
      </c>
      <c r="G183" s="70">
        <v>70</v>
      </c>
      <c r="H183" s="70">
        <v>5</v>
      </c>
      <c r="I183" s="70" t="s">
        <v>142</v>
      </c>
      <c r="J183" s="71">
        <v>3</v>
      </c>
      <c r="K183" s="70">
        <v>23.4</v>
      </c>
      <c r="L183" s="70">
        <v>40</v>
      </c>
      <c r="M183" s="70">
        <v>5</v>
      </c>
      <c r="N183" s="70">
        <v>2</v>
      </c>
      <c r="O183" s="70">
        <v>0</v>
      </c>
      <c r="P183" s="70">
        <v>0</v>
      </c>
      <c r="Q183" s="70">
        <v>36</v>
      </c>
      <c r="R183" s="70">
        <v>300</v>
      </c>
      <c r="S183" s="70">
        <v>4</v>
      </c>
      <c r="T183" s="70">
        <v>65</v>
      </c>
      <c r="U183" s="70" t="s">
        <v>117</v>
      </c>
      <c r="V183" s="70"/>
      <c r="W183" s="70" t="s">
        <v>135</v>
      </c>
      <c r="X183" s="70" t="s">
        <v>119</v>
      </c>
      <c r="Y183" s="70" t="s">
        <v>125</v>
      </c>
      <c r="Z183" s="70">
        <v>5</v>
      </c>
      <c r="AA183" s="70">
        <v>7</v>
      </c>
      <c r="AB183" s="70">
        <v>7</v>
      </c>
      <c r="AC183" s="72">
        <v>61.94721088435373</v>
      </c>
      <c r="AD183" s="72">
        <v>79.656999999999996</v>
      </c>
      <c r="AE183" s="72">
        <v>65.217391304347828</v>
      </c>
      <c r="AF183" s="72">
        <v>64.583333333333343</v>
      </c>
      <c r="AG183" s="72">
        <v>65</v>
      </c>
      <c r="AH183" s="72">
        <v>69.533169239869864</v>
      </c>
      <c r="AI183" s="70" t="s">
        <v>111</v>
      </c>
      <c r="AJ183" s="70">
        <v>0</v>
      </c>
      <c r="AK183" s="70">
        <v>12</v>
      </c>
      <c r="AL183" s="70">
        <v>12</v>
      </c>
      <c r="AM183" s="70">
        <v>8</v>
      </c>
      <c r="AN183" s="70">
        <v>3</v>
      </c>
      <c r="AO183" s="70">
        <v>1</v>
      </c>
      <c r="AP183" s="70"/>
      <c r="AQ183" s="70">
        <v>1</v>
      </c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  <c r="BN183" s="70"/>
      <c r="BO183" s="70"/>
      <c r="BP183" s="70"/>
      <c r="BQ183" s="70"/>
      <c r="BR183" s="70"/>
      <c r="BS183" s="70"/>
      <c r="BT183" s="70"/>
      <c r="BU183" s="70"/>
    </row>
    <row r="184" spans="1:73">
      <c r="A184" s="70">
        <v>361</v>
      </c>
      <c r="B184" s="17">
        <v>183</v>
      </c>
      <c r="C184" s="70" t="s">
        <v>175</v>
      </c>
      <c r="D184" s="70">
        <v>24</v>
      </c>
      <c r="E184" s="70" t="s">
        <v>121</v>
      </c>
      <c r="F184" s="70">
        <v>70</v>
      </c>
      <c r="G184" s="70">
        <v>65</v>
      </c>
      <c r="H184" s="70">
        <v>4</v>
      </c>
      <c r="I184" s="70" t="s">
        <v>130</v>
      </c>
      <c r="J184" s="71">
        <v>2.33</v>
      </c>
      <c r="K184" s="70">
        <v>15</v>
      </c>
      <c r="L184" s="70">
        <v>56</v>
      </c>
      <c r="M184" s="70">
        <v>5</v>
      </c>
      <c r="N184" s="70">
        <v>4</v>
      </c>
      <c r="O184" s="70">
        <v>0</v>
      </c>
      <c r="P184" s="70">
        <v>3</v>
      </c>
      <c r="Q184" s="70">
        <v>40</v>
      </c>
      <c r="R184" s="70"/>
      <c r="S184" s="70">
        <v>2</v>
      </c>
      <c r="T184" s="70">
        <v>75</v>
      </c>
      <c r="U184" s="70" t="s">
        <v>117</v>
      </c>
      <c r="V184" s="70"/>
      <c r="W184" s="70" t="s">
        <v>135</v>
      </c>
      <c r="X184" s="70" t="s">
        <v>128</v>
      </c>
      <c r="Y184" s="70" t="s">
        <v>115</v>
      </c>
      <c r="Z184" s="70">
        <v>5</v>
      </c>
      <c r="AA184" s="70">
        <v>5</v>
      </c>
      <c r="AB184" s="70">
        <v>4</v>
      </c>
      <c r="AC184" s="72">
        <v>58.609999999999992</v>
      </c>
      <c r="AD184" s="72">
        <v>32.14</v>
      </c>
      <c r="AE184" s="72">
        <v>55.73770491803279</v>
      </c>
      <c r="AF184" s="72">
        <v>76.59574468085107</v>
      </c>
      <c r="AG184" s="72">
        <v>54</v>
      </c>
      <c r="AH184" s="72">
        <v>58.594517439832572</v>
      </c>
      <c r="AI184" s="70" t="s">
        <v>155</v>
      </c>
      <c r="AJ184" s="70">
        <v>2</v>
      </c>
      <c r="AK184" s="70">
        <v>4</v>
      </c>
      <c r="AL184" s="70">
        <v>7</v>
      </c>
      <c r="AM184" s="70">
        <v>2</v>
      </c>
      <c r="AN184" s="70">
        <v>5</v>
      </c>
      <c r="AO184" s="70">
        <v>1</v>
      </c>
      <c r="AP184" s="70"/>
      <c r="AQ184" s="70">
        <v>48</v>
      </c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  <c r="BL184" s="70"/>
      <c r="BM184" s="70"/>
      <c r="BN184" s="70"/>
      <c r="BO184" s="70"/>
      <c r="BP184" s="70"/>
      <c r="BQ184" s="70"/>
      <c r="BR184" s="70"/>
      <c r="BS184" s="70"/>
      <c r="BT184" s="70"/>
      <c r="BU184" s="70"/>
    </row>
    <row r="185" spans="1:73">
      <c r="A185" s="70">
        <v>362</v>
      </c>
      <c r="B185" s="17">
        <v>184</v>
      </c>
      <c r="C185" s="70" t="s">
        <v>175</v>
      </c>
      <c r="D185" s="70">
        <v>24</v>
      </c>
      <c r="E185" s="70" t="s">
        <v>121</v>
      </c>
      <c r="F185" s="70">
        <v>70</v>
      </c>
      <c r="G185" s="70">
        <v>80</v>
      </c>
      <c r="H185" s="70">
        <v>4</v>
      </c>
      <c r="I185" s="70" t="s">
        <v>111</v>
      </c>
      <c r="J185" s="71">
        <v>2.67</v>
      </c>
      <c r="K185" s="70">
        <v>24.95</v>
      </c>
      <c r="L185" s="70">
        <v>42</v>
      </c>
      <c r="M185" s="70">
        <v>7</v>
      </c>
      <c r="N185" s="70">
        <v>7</v>
      </c>
      <c r="O185" s="70">
        <v>2</v>
      </c>
      <c r="P185" s="70">
        <v>2</v>
      </c>
      <c r="Q185" s="70">
        <v>25</v>
      </c>
      <c r="R185" s="70">
        <v>100</v>
      </c>
      <c r="S185" s="70">
        <v>5</v>
      </c>
      <c r="T185" s="70">
        <v>80</v>
      </c>
      <c r="U185" s="70" t="s">
        <v>117</v>
      </c>
      <c r="V185" s="70"/>
      <c r="W185" s="70" t="s">
        <v>118</v>
      </c>
      <c r="X185" s="70" t="s">
        <v>143</v>
      </c>
      <c r="Y185" s="70" t="s">
        <v>115</v>
      </c>
      <c r="Z185" s="70">
        <v>6</v>
      </c>
      <c r="AA185" s="70">
        <v>3</v>
      </c>
      <c r="AB185" s="70">
        <v>6</v>
      </c>
      <c r="AC185" s="72">
        <v>73.381666666666661</v>
      </c>
      <c r="AD185" s="72">
        <v>100.62050000000001</v>
      </c>
      <c r="AE185" s="72">
        <v>72.131147540983605</v>
      </c>
      <c r="AF185" s="72">
        <v>78.723404255319153</v>
      </c>
      <c r="AG185" s="72">
        <v>59</v>
      </c>
      <c r="AH185" s="72">
        <v>70.009316102778754</v>
      </c>
      <c r="AI185" s="70" t="s">
        <v>111</v>
      </c>
      <c r="AJ185" s="70">
        <v>0</v>
      </c>
      <c r="AK185" s="70">
        <v>4</v>
      </c>
      <c r="AL185" s="70">
        <v>9</v>
      </c>
      <c r="AM185" s="70">
        <v>2</v>
      </c>
      <c r="AN185" s="70">
        <v>1</v>
      </c>
      <c r="AO185" s="70">
        <v>1</v>
      </c>
      <c r="AP185" s="70"/>
      <c r="AQ185" s="70">
        <v>48</v>
      </c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  <c r="BN185" s="70"/>
      <c r="BO185" s="70"/>
      <c r="BP185" s="70"/>
      <c r="BQ185" s="70"/>
      <c r="BR185" s="70"/>
      <c r="BS185" s="70"/>
      <c r="BT185" s="70"/>
      <c r="BU185" s="70"/>
    </row>
    <row r="186" spans="1:73">
      <c r="A186" s="70">
        <v>363</v>
      </c>
      <c r="B186" s="17">
        <v>185</v>
      </c>
      <c r="C186" s="70" t="s">
        <v>175</v>
      </c>
      <c r="D186" s="70">
        <v>22</v>
      </c>
      <c r="E186" s="70" t="s">
        <v>92</v>
      </c>
      <c r="F186" s="70">
        <v>75</v>
      </c>
      <c r="G186" s="70">
        <v>75</v>
      </c>
      <c r="H186" s="70">
        <v>3</v>
      </c>
      <c r="I186" s="70" t="s">
        <v>142</v>
      </c>
      <c r="J186" s="71">
        <v>3</v>
      </c>
      <c r="K186" s="70">
        <v>23</v>
      </c>
      <c r="L186" s="70">
        <v>50</v>
      </c>
      <c r="M186" s="70">
        <v>8</v>
      </c>
      <c r="N186" s="70">
        <v>5</v>
      </c>
      <c r="O186" s="70">
        <v>2</v>
      </c>
      <c r="P186" s="70">
        <v>0</v>
      </c>
      <c r="Q186" s="70">
        <v>22</v>
      </c>
      <c r="R186" s="70">
        <v>800</v>
      </c>
      <c r="S186" s="70">
        <v>4</v>
      </c>
      <c r="T186" s="70">
        <v>80</v>
      </c>
      <c r="U186" s="70" t="s">
        <v>117</v>
      </c>
      <c r="V186" s="70"/>
      <c r="W186" s="70" t="s">
        <v>118</v>
      </c>
      <c r="X186" s="70" t="s">
        <v>128</v>
      </c>
      <c r="Y186" s="70" t="s">
        <v>125</v>
      </c>
      <c r="Z186" s="70">
        <v>5</v>
      </c>
      <c r="AA186" s="70">
        <v>5</v>
      </c>
      <c r="AB186" s="70">
        <v>5</v>
      </c>
      <c r="AC186" s="72">
        <v>70.560204081632648</v>
      </c>
      <c r="AD186" s="72">
        <v>56.575999999999986</v>
      </c>
      <c r="AE186" s="72">
        <v>49.275362318840585</v>
      </c>
      <c r="AF186" s="72">
        <v>54.545454545454547</v>
      </c>
      <c r="AG186" s="72">
        <v>50</v>
      </c>
      <c r="AH186" s="72">
        <v>53.708732733725903</v>
      </c>
      <c r="AI186" s="70" t="s">
        <v>137</v>
      </c>
      <c r="AJ186" s="70">
        <v>6</v>
      </c>
      <c r="AK186" s="70">
        <v>4</v>
      </c>
      <c r="AL186" s="70">
        <v>8</v>
      </c>
      <c r="AM186" s="70">
        <v>24</v>
      </c>
      <c r="AN186" s="70">
        <v>7</v>
      </c>
      <c r="AO186" s="70">
        <v>1</v>
      </c>
      <c r="AP186" s="70"/>
      <c r="AQ186" s="70">
        <v>12</v>
      </c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  <c r="BQ186" s="70"/>
      <c r="BR186" s="70"/>
      <c r="BS186" s="70"/>
      <c r="BT186" s="70"/>
      <c r="BU186" s="70"/>
    </row>
    <row r="187" spans="1:73">
      <c r="A187" s="70">
        <v>364</v>
      </c>
      <c r="B187" s="17">
        <v>186</v>
      </c>
      <c r="C187" s="70" t="s">
        <v>175</v>
      </c>
      <c r="D187" s="70">
        <v>24</v>
      </c>
      <c r="E187" s="70" t="s">
        <v>92</v>
      </c>
      <c r="F187" s="70">
        <v>70</v>
      </c>
      <c r="G187" s="70">
        <v>75</v>
      </c>
      <c r="H187" s="70">
        <v>3</v>
      </c>
      <c r="I187" s="70" t="s">
        <v>130</v>
      </c>
      <c r="J187" s="71">
        <v>2.33</v>
      </c>
      <c r="K187" s="70">
        <v>20</v>
      </c>
      <c r="L187" s="70">
        <v>52</v>
      </c>
      <c r="M187" s="70">
        <v>6</v>
      </c>
      <c r="N187" s="70">
        <v>5</v>
      </c>
      <c r="O187" s="70">
        <v>4</v>
      </c>
      <c r="P187" s="70">
        <v>10</v>
      </c>
      <c r="Q187" s="70">
        <v>50</v>
      </c>
      <c r="R187" s="70">
        <v>1100</v>
      </c>
      <c r="S187" s="70">
        <v>3</v>
      </c>
      <c r="T187" s="70">
        <v>120</v>
      </c>
      <c r="U187" s="70" t="s">
        <v>117</v>
      </c>
      <c r="V187" s="70"/>
      <c r="W187" s="70" t="s">
        <v>113</v>
      </c>
      <c r="X187" s="70" t="s">
        <v>119</v>
      </c>
      <c r="Y187" s="70" t="s">
        <v>125</v>
      </c>
      <c r="Z187" s="70">
        <v>7</v>
      </c>
      <c r="AA187" s="70">
        <v>4</v>
      </c>
      <c r="AB187" s="70">
        <v>5</v>
      </c>
      <c r="AC187" s="72">
        <v>72.976122448979581</v>
      </c>
      <c r="AD187" s="72">
        <v>96.790499999999994</v>
      </c>
      <c r="AE187" s="72">
        <v>53.623188405797109</v>
      </c>
      <c r="AF187" s="72">
        <v>38.636363636363633</v>
      </c>
      <c r="AG187" s="72">
        <v>37</v>
      </c>
      <c r="AH187" s="72">
        <v>52.566788928773086</v>
      </c>
      <c r="AI187" s="70" t="s">
        <v>137</v>
      </c>
      <c r="AJ187" s="70">
        <v>7</v>
      </c>
      <c r="AK187" s="70">
        <v>5</v>
      </c>
      <c r="AL187" s="70">
        <v>8</v>
      </c>
      <c r="AM187" s="70">
        <v>13</v>
      </c>
      <c r="AN187" s="70">
        <v>4</v>
      </c>
      <c r="AO187" s="70">
        <v>2</v>
      </c>
      <c r="AP187" s="70"/>
      <c r="AQ187" s="70">
        <v>18</v>
      </c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  <c r="BN187" s="70"/>
      <c r="BO187" s="70"/>
      <c r="BP187" s="70"/>
      <c r="BQ187" s="70"/>
      <c r="BR187" s="70"/>
      <c r="BS187" s="70"/>
      <c r="BT187" s="70"/>
      <c r="BU187" s="70"/>
    </row>
    <row r="188" spans="1:73">
      <c r="A188" s="70">
        <v>365</v>
      </c>
      <c r="B188" s="17">
        <v>187</v>
      </c>
      <c r="C188" s="70" t="s">
        <v>175</v>
      </c>
      <c r="D188" s="70">
        <v>24</v>
      </c>
      <c r="E188" s="70" t="s">
        <v>92</v>
      </c>
      <c r="F188" s="70">
        <v>95</v>
      </c>
      <c r="G188" s="70">
        <v>95</v>
      </c>
      <c r="H188" s="70">
        <v>2</v>
      </c>
      <c r="I188" s="70" t="s">
        <v>145</v>
      </c>
      <c r="J188" s="71">
        <v>3.67</v>
      </c>
      <c r="K188" s="70"/>
      <c r="L188" s="70">
        <v>55</v>
      </c>
      <c r="M188" s="70">
        <v>10</v>
      </c>
      <c r="N188" s="70">
        <v>15</v>
      </c>
      <c r="O188" s="70">
        <v>1</v>
      </c>
      <c r="P188" s="70">
        <v>10</v>
      </c>
      <c r="Q188" s="70">
        <v>0</v>
      </c>
      <c r="R188" s="70">
        <v>50</v>
      </c>
      <c r="S188" s="70">
        <v>7</v>
      </c>
      <c r="T188" s="70">
        <v>55</v>
      </c>
      <c r="U188" s="70" t="s">
        <v>123</v>
      </c>
      <c r="V188" s="70"/>
      <c r="W188" s="70" t="s">
        <v>118</v>
      </c>
      <c r="X188" s="70" t="s">
        <v>124</v>
      </c>
      <c r="Y188" s="70" t="s">
        <v>125</v>
      </c>
      <c r="Z188" s="70">
        <v>6</v>
      </c>
      <c r="AA188" s="70">
        <v>7</v>
      </c>
      <c r="AB188" s="70">
        <v>7</v>
      </c>
      <c r="AC188" s="72">
        <v>78.052380952380943</v>
      </c>
      <c r="AD188" s="72">
        <v>118.124</v>
      </c>
      <c r="AE188" s="72">
        <v>86.956521739130437</v>
      </c>
      <c r="AF188" s="72">
        <v>40.909090909090907</v>
      </c>
      <c r="AG188" s="72">
        <v>72</v>
      </c>
      <c r="AH188" s="72">
        <v>70.794860944852246</v>
      </c>
      <c r="AI188" s="70" t="s">
        <v>122</v>
      </c>
      <c r="AJ188" s="70">
        <v>1</v>
      </c>
      <c r="AK188" s="72">
        <v>4</v>
      </c>
      <c r="AL188" s="70">
        <v>5</v>
      </c>
      <c r="AM188" s="70">
        <v>15</v>
      </c>
      <c r="AN188" s="70">
        <v>14</v>
      </c>
      <c r="AO188" s="70">
        <v>1</v>
      </c>
      <c r="AP188" s="70"/>
      <c r="AQ188" s="70">
        <v>12</v>
      </c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I188" s="70"/>
      <c r="BJ188" s="70"/>
      <c r="BK188" s="70"/>
      <c r="BL188" s="70"/>
      <c r="BM188" s="70"/>
      <c r="BN188" s="70"/>
      <c r="BO188" s="70"/>
      <c r="BP188" s="70"/>
      <c r="BQ188" s="70"/>
      <c r="BR188" s="70"/>
      <c r="BS188" s="70"/>
      <c r="BT188" s="70"/>
      <c r="BU188" s="70"/>
    </row>
    <row r="189" spans="1:73">
      <c r="A189" s="70">
        <v>366</v>
      </c>
      <c r="B189" s="17">
        <v>188</v>
      </c>
      <c r="C189" s="70" t="s">
        <v>175</v>
      </c>
      <c r="D189" s="70">
        <v>21</v>
      </c>
      <c r="E189" s="70" t="s">
        <v>92</v>
      </c>
      <c r="F189" s="70">
        <v>87</v>
      </c>
      <c r="G189" s="70">
        <v>90</v>
      </c>
      <c r="H189" s="70">
        <v>4</v>
      </c>
      <c r="I189" s="70" t="s">
        <v>136</v>
      </c>
      <c r="J189" s="71">
        <v>3.33</v>
      </c>
      <c r="K189" s="70"/>
      <c r="L189" s="70">
        <v>50</v>
      </c>
      <c r="M189" s="70">
        <v>10</v>
      </c>
      <c r="N189" s="70">
        <v>8</v>
      </c>
      <c r="O189" s="70">
        <v>0</v>
      </c>
      <c r="P189" s="70">
        <v>3</v>
      </c>
      <c r="Q189" s="70">
        <v>0</v>
      </c>
      <c r="R189" s="70"/>
      <c r="S189" s="70">
        <v>4</v>
      </c>
      <c r="T189" s="70">
        <v>65</v>
      </c>
      <c r="U189" s="70" t="s">
        <v>117</v>
      </c>
      <c r="V189" s="70"/>
      <c r="W189" s="70" t="s">
        <v>129</v>
      </c>
      <c r="X189" s="70" t="s">
        <v>119</v>
      </c>
      <c r="Y189" s="70" t="s">
        <v>125</v>
      </c>
      <c r="Z189" s="70">
        <v>2</v>
      </c>
      <c r="AA189" s="70">
        <v>6</v>
      </c>
      <c r="AB189" s="70">
        <v>1</v>
      </c>
      <c r="AC189" s="72"/>
      <c r="AD189" s="72"/>
      <c r="AE189" s="72">
        <v>63.934426229508198</v>
      </c>
      <c r="AF189" s="72"/>
      <c r="AG189" s="72"/>
      <c r="AH189" s="72"/>
      <c r="AI189" s="70" t="s">
        <v>116</v>
      </c>
      <c r="AJ189" s="70"/>
      <c r="AK189" s="70"/>
      <c r="AL189" s="70"/>
      <c r="AM189" s="70"/>
      <c r="AN189" s="70"/>
      <c r="AO189" s="70">
        <v>2</v>
      </c>
      <c r="AP189" s="70"/>
      <c r="AQ189" s="70">
        <v>24</v>
      </c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70"/>
      <c r="BO189" s="70"/>
      <c r="BP189" s="70"/>
      <c r="BQ189" s="70"/>
      <c r="BR189" s="70"/>
      <c r="BS189" s="70"/>
      <c r="BT189" s="70"/>
      <c r="BU189" s="70"/>
    </row>
    <row r="190" spans="1:73">
      <c r="A190" s="70">
        <v>367</v>
      </c>
      <c r="B190" s="17">
        <v>189</v>
      </c>
      <c r="C190" s="70" t="s">
        <v>175</v>
      </c>
      <c r="D190" s="70">
        <v>21</v>
      </c>
      <c r="E190" s="70" t="s">
        <v>92</v>
      </c>
      <c r="F190" s="70">
        <v>80</v>
      </c>
      <c r="G190" s="70">
        <v>78</v>
      </c>
      <c r="H190" s="70">
        <v>3</v>
      </c>
      <c r="I190" s="70" t="s">
        <v>130</v>
      </c>
      <c r="J190" s="71">
        <v>2.33</v>
      </c>
      <c r="K190" s="70">
        <v>16</v>
      </c>
      <c r="L190" s="70">
        <v>42</v>
      </c>
      <c r="M190" s="70">
        <v>10</v>
      </c>
      <c r="N190" s="70">
        <v>4</v>
      </c>
      <c r="O190" s="70">
        <v>0</v>
      </c>
      <c r="P190" s="70">
        <v>0</v>
      </c>
      <c r="Q190" s="70">
        <v>24</v>
      </c>
      <c r="R190" s="70">
        <v>400</v>
      </c>
      <c r="S190" s="70">
        <v>4</v>
      </c>
      <c r="T190" s="70">
        <v>78</v>
      </c>
      <c r="U190" s="70" t="s">
        <v>117</v>
      </c>
      <c r="V190" s="70"/>
      <c r="W190" s="70" t="s">
        <v>129</v>
      </c>
      <c r="X190" s="70" t="s">
        <v>119</v>
      </c>
      <c r="Y190" s="70" t="s">
        <v>125</v>
      </c>
      <c r="Z190" s="70">
        <v>3</v>
      </c>
      <c r="AA190" s="70">
        <v>3</v>
      </c>
      <c r="AB190" s="70">
        <v>5</v>
      </c>
      <c r="AC190" s="72">
        <v>53.877551020408163</v>
      </c>
      <c r="AD190" s="72">
        <v>94.62</v>
      </c>
      <c r="AE190" s="72">
        <v>34.782608695652179</v>
      </c>
      <c r="AF190" s="72">
        <v>22.916666666666668</v>
      </c>
      <c r="AG190" s="72">
        <v>36</v>
      </c>
      <c r="AH190" s="72">
        <v>48.860768855368235</v>
      </c>
      <c r="AI190" s="70" t="s">
        <v>139</v>
      </c>
      <c r="AJ190" s="70">
        <v>3</v>
      </c>
      <c r="AK190" s="70">
        <v>8</v>
      </c>
      <c r="AL190" s="70">
        <v>5</v>
      </c>
      <c r="AM190" s="70">
        <v>6</v>
      </c>
      <c r="AN190" s="70">
        <v>3</v>
      </c>
      <c r="AO190" s="70">
        <v>1</v>
      </c>
      <c r="AP190" s="70"/>
      <c r="AQ190" s="70">
        <v>1</v>
      </c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70"/>
      <c r="BI190" s="70"/>
      <c r="BJ190" s="70"/>
      <c r="BK190" s="70"/>
      <c r="BL190" s="70"/>
      <c r="BM190" s="70"/>
      <c r="BN190" s="70"/>
      <c r="BO190" s="70"/>
      <c r="BP190" s="70"/>
      <c r="BQ190" s="70"/>
      <c r="BR190" s="70"/>
      <c r="BS190" s="70"/>
      <c r="BT190" s="70"/>
      <c r="BU190" s="70"/>
    </row>
    <row r="191" spans="1:73">
      <c r="A191" s="70">
        <v>368</v>
      </c>
      <c r="B191" s="17">
        <v>190</v>
      </c>
      <c r="C191" s="70" t="s">
        <v>175</v>
      </c>
      <c r="D191" s="70">
        <v>30</v>
      </c>
      <c r="E191" s="70" t="s">
        <v>92</v>
      </c>
      <c r="F191" s="70">
        <v>83</v>
      </c>
      <c r="G191" s="70">
        <v>90</v>
      </c>
      <c r="H191" s="70">
        <v>3</v>
      </c>
      <c r="I191" s="70" t="s">
        <v>142</v>
      </c>
      <c r="J191" s="71">
        <v>3</v>
      </c>
      <c r="K191" s="70">
        <v>17</v>
      </c>
      <c r="L191" s="70">
        <v>56</v>
      </c>
      <c r="M191" s="70">
        <v>3</v>
      </c>
      <c r="N191" s="70">
        <v>3</v>
      </c>
      <c r="O191" s="70">
        <v>0</v>
      </c>
      <c r="P191" s="70">
        <v>0</v>
      </c>
      <c r="Q191" s="70">
        <v>20</v>
      </c>
      <c r="R191" s="70"/>
      <c r="S191" s="70">
        <v>5</v>
      </c>
      <c r="T191" s="70">
        <v>30</v>
      </c>
      <c r="U191" s="70" t="s">
        <v>117</v>
      </c>
      <c r="V191" s="70"/>
      <c r="W191" s="70" t="s">
        <v>135</v>
      </c>
      <c r="X191" s="70" t="s">
        <v>143</v>
      </c>
      <c r="Y191" s="70" t="s">
        <v>115</v>
      </c>
      <c r="Z191" s="70">
        <v>5</v>
      </c>
      <c r="AA191" s="70">
        <v>4</v>
      </c>
      <c r="AB191" s="70">
        <v>5</v>
      </c>
      <c r="AC191" s="72">
        <v>95.873333333333335</v>
      </c>
      <c r="AD191" s="72">
        <v>93.844000000000008</v>
      </c>
      <c r="AE191" s="72">
        <v>81.967213114754102</v>
      </c>
      <c r="AF191" s="72">
        <v>68.085106382978722</v>
      </c>
      <c r="AG191" s="72">
        <v>78</v>
      </c>
      <c r="AH191" s="72">
        <v>76.235914591326576</v>
      </c>
      <c r="AI191" s="70" t="s">
        <v>122</v>
      </c>
      <c r="AJ191" s="70">
        <v>0</v>
      </c>
      <c r="AK191" s="70">
        <v>14</v>
      </c>
      <c r="AL191" s="70">
        <v>13</v>
      </c>
      <c r="AM191" s="70">
        <v>2</v>
      </c>
      <c r="AN191" s="70">
        <v>1</v>
      </c>
      <c r="AO191" s="70">
        <v>1</v>
      </c>
      <c r="AP191" s="70"/>
      <c r="AQ191" s="70">
        <v>1</v>
      </c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70"/>
      <c r="BI191" s="70"/>
      <c r="BJ191" s="70"/>
      <c r="BK191" s="70"/>
      <c r="BL191" s="70"/>
      <c r="BM191" s="70"/>
      <c r="BN191" s="70"/>
      <c r="BO191" s="70"/>
      <c r="BP191" s="70"/>
      <c r="BQ191" s="70"/>
      <c r="BR191" s="70"/>
      <c r="BS191" s="70"/>
      <c r="BT191" s="70"/>
      <c r="BU191" s="70"/>
    </row>
    <row r="192" spans="1:73">
      <c r="A192" s="70">
        <v>369</v>
      </c>
      <c r="B192" s="17">
        <v>191</v>
      </c>
      <c r="C192" s="70" t="s">
        <v>175</v>
      </c>
      <c r="D192" s="70">
        <v>20</v>
      </c>
      <c r="E192" s="70" t="s">
        <v>121</v>
      </c>
      <c r="F192" s="70">
        <v>80</v>
      </c>
      <c r="G192" s="70">
        <v>93</v>
      </c>
      <c r="H192" s="70">
        <v>3</v>
      </c>
      <c r="I192" s="70" t="s">
        <v>111</v>
      </c>
      <c r="J192" s="71">
        <v>2.67</v>
      </c>
      <c r="K192" s="70">
        <v>16.38</v>
      </c>
      <c r="L192" s="70">
        <v>50</v>
      </c>
      <c r="M192" s="70">
        <v>10</v>
      </c>
      <c r="N192" s="70">
        <v>4</v>
      </c>
      <c r="O192" s="70">
        <v>4</v>
      </c>
      <c r="P192" s="70">
        <v>2</v>
      </c>
      <c r="Q192" s="70">
        <v>24</v>
      </c>
      <c r="R192" s="70">
        <v>750</v>
      </c>
      <c r="S192" s="70">
        <v>1</v>
      </c>
      <c r="T192" s="70">
        <v>80</v>
      </c>
      <c r="U192" s="70" t="s">
        <v>117</v>
      </c>
      <c r="V192" s="70"/>
      <c r="W192" s="70" t="s">
        <v>118</v>
      </c>
      <c r="X192" s="70" t="s">
        <v>114</v>
      </c>
      <c r="Y192" s="70" t="s">
        <v>125</v>
      </c>
      <c r="Z192" s="70">
        <v>4</v>
      </c>
      <c r="AA192" s="70">
        <v>4</v>
      </c>
      <c r="AB192" s="70">
        <v>4</v>
      </c>
      <c r="AC192" s="72">
        <v>71.597414965986388</v>
      </c>
      <c r="AD192" s="72">
        <v>68.373499999999993</v>
      </c>
      <c r="AE192" s="72">
        <v>53.623188405797109</v>
      </c>
      <c r="AF192" s="72">
        <v>52.083333333333336</v>
      </c>
      <c r="AG192" s="72">
        <v>57</v>
      </c>
      <c r="AH192" s="72">
        <v>64.823199009168889</v>
      </c>
      <c r="AI192" s="70" t="s">
        <v>130</v>
      </c>
      <c r="AJ192" s="70">
        <v>0</v>
      </c>
      <c r="AK192" s="70">
        <v>8</v>
      </c>
      <c r="AL192" s="70">
        <v>12</v>
      </c>
      <c r="AM192" s="70"/>
      <c r="AN192" s="70"/>
      <c r="AO192" s="70">
        <v>5</v>
      </c>
      <c r="AP192" s="70"/>
      <c r="AQ192" s="70">
        <v>1</v>
      </c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70"/>
      <c r="BR192" s="70"/>
      <c r="BS192" s="70"/>
      <c r="BT192" s="70"/>
      <c r="BU192" s="70"/>
    </row>
    <row r="193" spans="1:73">
      <c r="A193" s="70">
        <v>370</v>
      </c>
      <c r="B193" s="17">
        <v>192</v>
      </c>
      <c r="C193" s="70" t="s">
        <v>175</v>
      </c>
      <c r="D193" s="70">
        <v>44</v>
      </c>
      <c r="E193" s="70" t="s">
        <v>121</v>
      </c>
      <c r="F193" s="70">
        <v>90</v>
      </c>
      <c r="G193" s="70">
        <v>95</v>
      </c>
      <c r="H193" s="70">
        <v>2</v>
      </c>
      <c r="I193" s="70" t="s">
        <v>150</v>
      </c>
      <c r="J193" s="71">
        <v>4.33</v>
      </c>
      <c r="K193" s="70">
        <v>19</v>
      </c>
      <c r="L193" s="70">
        <v>56</v>
      </c>
      <c r="M193" s="70">
        <v>5</v>
      </c>
      <c r="N193" s="70">
        <v>10</v>
      </c>
      <c r="O193" s="70">
        <v>0</v>
      </c>
      <c r="P193" s="70">
        <v>2</v>
      </c>
      <c r="Q193" s="70">
        <v>40</v>
      </c>
      <c r="R193" s="70"/>
      <c r="S193" s="70">
        <v>6</v>
      </c>
      <c r="T193" s="70">
        <v>35</v>
      </c>
      <c r="U193" s="70" t="s">
        <v>112</v>
      </c>
      <c r="V193" s="70"/>
      <c r="W193" s="70" t="s">
        <v>113</v>
      </c>
      <c r="X193" s="70" t="s">
        <v>126</v>
      </c>
      <c r="Y193" s="70" t="s">
        <v>125</v>
      </c>
      <c r="Z193" s="70">
        <v>6</v>
      </c>
      <c r="AA193" s="70">
        <v>6</v>
      </c>
      <c r="AB193" s="70">
        <v>6</v>
      </c>
      <c r="AC193" s="72">
        <v>87.381904761904735</v>
      </c>
      <c r="AD193" s="72">
        <v>118.675</v>
      </c>
      <c r="AE193" s="72">
        <v>95.652173913043484</v>
      </c>
      <c r="AF193" s="72">
        <v>97.727272727272734</v>
      </c>
      <c r="AG193" s="72">
        <v>93</v>
      </c>
      <c r="AH193" s="72">
        <v>96.493512234142685</v>
      </c>
      <c r="AI193" s="70" t="s">
        <v>150</v>
      </c>
      <c r="AJ193" s="70">
        <v>0</v>
      </c>
      <c r="AK193" s="70">
        <v>9</v>
      </c>
      <c r="AL193" s="70">
        <v>14</v>
      </c>
      <c r="AM193" s="70">
        <v>10</v>
      </c>
      <c r="AN193" s="70">
        <v>8</v>
      </c>
      <c r="AO193" s="70">
        <v>0</v>
      </c>
      <c r="AP193" s="70" t="s">
        <v>177</v>
      </c>
      <c r="AQ193" s="70">
        <v>18</v>
      </c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70"/>
      <c r="BI193" s="70"/>
      <c r="BJ193" s="70"/>
      <c r="BK193" s="70"/>
      <c r="BL193" s="70"/>
      <c r="BM193" s="70"/>
      <c r="BN193" s="70"/>
      <c r="BO193" s="70"/>
      <c r="BP193" s="70"/>
      <c r="BQ193" s="70"/>
      <c r="BR193" s="70"/>
      <c r="BS193" s="70"/>
      <c r="BT193" s="70"/>
      <c r="BU193" s="70"/>
    </row>
    <row r="194" spans="1:73">
      <c r="A194" s="70">
        <v>371</v>
      </c>
      <c r="B194" s="17">
        <v>193</v>
      </c>
      <c r="C194" s="70" t="s">
        <v>175</v>
      </c>
      <c r="D194" s="70">
        <v>20</v>
      </c>
      <c r="E194" s="70" t="s">
        <v>121</v>
      </c>
      <c r="F194" s="70">
        <v>85</v>
      </c>
      <c r="G194" s="70">
        <v>88</v>
      </c>
      <c r="H194" s="70">
        <v>3</v>
      </c>
      <c r="I194" s="70" t="s">
        <v>136</v>
      </c>
      <c r="J194" s="71">
        <v>3.33</v>
      </c>
      <c r="K194" s="70">
        <v>11.5</v>
      </c>
      <c r="L194" s="70">
        <v>42</v>
      </c>
      <c r="M194" s="70">
        <v>5</v>
      </c>
      <c r="N194" s="70">
        <v>2</v>
      </c>
      <c r="O194" s="70">
        <v>7</v>
      </c>
      <c r="P194" s="70">
        <v>4</v>
      </c>
      <c r="Q194" s="70">
        <v>20</v>
      </c>
      <c r="R194" s="70">
        <v>200</v>
      </c>
      <c r="S194" s="70">
        <v>3</v>
      </c>
      <c r="T194" s="70">
        <v>40</v>
      </c>
      <c r="U194" s="70" t="s">
        <v>117</v>
      </c>
      <c r="V194" s="70"/>
      <c r="W194" s="70" t="s">
        <v>118</v>
      </c>
      <c r="X194" s="70" t="s">
        <v>119</v>
      </c>
      <c r="Y194" s="70" t="s">
        <v>115</v>
      </c>
      <c r="Z194" s="70">
        <v>2</v>
      </c>
      <c r="AA194" s="70">
        <v>7</v>
      </c>
      <c r="AB194" s="70">
        <v>5</v>
      </c>
      <c r="AC194" s="72">
        <v>98.069047619047595</v>
      </c>
      <c r="AD194" s="72">
        <v>108.015</v>
      </c>
      <c r="AE194" s="72">
        <v>81.159420289855078</v>
      </c>
      <c r="AF194" s="72">
        <v>87.5</v>
      </c>
      <c r="AG194" s="72">
        <v>67</v>
      </c>
      <c r="AH194" s="72">
        <v>78.353865424430637</v>
      </c>
      <c r="AI194" s="70" t="s">
        <v>122</v>
      </c>
      <c r="AJ194" s="70">
        <v>0</v>
      </c>
      <c r="AK194" s="70">
        <v>8</v>
      </c>
      <c r="AL194" s="70">
        <v>8</v>
      </c>
      <c r="AM194" s="70">
        <v>6</v>
      </c>
      <c r="AN194" s="70">
        <v>4</v>
      </c>
      <c r="AO194" s="70">
        <v>5</v>
      </c>
      <c r="AP194" s="70"/>
      <c r="AQ194" s="70">
        <v>1</v>
      </c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70"/>
      <c r="BN194" s="70"/>
      <c r="BO194" s="70"/>
      <c r="BP194" s="70"/>
      <c r="BQ194" s="70"/>
      <c r="BR194" s="70"/>
      <c r="BS194" s="70"/>
      <c r="BT194" s="70"/>
      <c r="BU194" s="70"/>
    </row>
    <row r="195" spans="1:73">
      <c r="A195" s="70">
        <v>372</v>
      </c>
      <c r="B195" s="17">
        <v>194</v>
      </c>
      <c r="C195" s="70" t="s">
        <v>175</v>
      </c>
      <c r="D195" s="70">
        <v>21</v>
      </c>
      <c r="E195" s="70" t="s">
        <v>92</v>
      </c>
      <c r="F195" s="70">
        <v>85</v>
      </c>
      <c r="G195" s="70">
        <v>87</v>
      </c>
      <c r="H195" s="70">
        <v>3</v>
      </c>
      <c r="I195" s="70" t="s">
        <v>145</v>
      </c>
      <c r="J195" s="71">
        <v>3.67</v>
      </c>
      <c r="K195" s="70">
        <v>13.5</v>
      </c>
      <c r="L195" s="70">
        <v>55</v>
      </c>
      <c r="M195" s="70">
        <v>6</v>
      </c>
      <c r="N195" s="70">
        <v>6</v>
      </c>
      <c r="O195" s="70">
        <v>2</v>
      </c>
      <c r="P195" s="70">
        <v>0</v>
      </c>
      <c r="Q195" s="70">
        <v>16</v>
      </c>
      <c r="R195" s="70">
        <v>500</v>
      </c>
      <c r="S195" s="70">
        <v>5</v>
      </c>
      <c r="T195" s="70">
        <v>85</v>
      </c>
      <c r="U195" s="70" t="s">
        <v>117</v>
      </c>
      <c r="V195" s="70"/>
      <c r="W195" s="70" t="s">
        <v>118</v>
      </c>
      <c r="X195" s="70" t="s">
        <v>114</v>
      </c>
      <c r="Y195" s="70" t="s">
        <v>125</v>
      </c>
      <c r="Z195" s="70">
        <v>6</v>
      </c>
      <c r="AA195" s="70">
        <v>4</v>
      </c>
      <c r="AB195" s="70">
        <v>5</v>
      </c>
      <c r="AC195" s="72">
        <v>93.554421768707471</v>
      </c>
      <c r="AD195" s="72">
        <v>126.84399999999999</v>
      </c>
      <c r="AE195" s="72">
        <v>85.507246376811594</v>
      </c>
      <c r="AF195" s="72">
        <v>91.666666666666671</v>
      </c>
      <c r="AG195" s="72">
        <v>74</v>
      </c>
      <c r="AH195" s="72">
        <v>85.438208044957108</v>
      </c>
      <c r="AI195" s="70" t="s">
        <v>145</v>
      </c>
      <c r="AJ195" s="70">
        <v>0</v>
      </c>
      <c r="AK195" s="70">
        <v>10</v>
      </c>
      <c r="AL195" s="70">
        <v>7</v>
      </c>
      <c r="AM195" s="70">
        <v>10</v>
      </c>
      <c r="AN195" s="70">
        <v>6</v>
      </c>
      <c r="AO195" s="70">
        <v>2</v>
      </c>
      <c r="AP195" s="70"/>
      <c r="AQ195" s="70">
        <v>1</v>
      </c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70"/>
      <c r="BN195" s="70"/>
      <c r="BO195" s="70"/>
      <c r="BP195" s="70"/>
      <c r="BQ195" s="70"/>
      <c r="BR195" s="70"/>
      <c r="BS195" s="70"/>
      <c r="BT195" s="70"/>
      <c r="BU195" s="70"/>
    </row>
    <row r="196" spans="1:73">
      <c r="A196" s="70">
        <v>373</v>
      </c>
      <c r="B196" s="17">
        <v>195</v>
      </c>
      <c r="C196" s="70" t="s">
        <v>175</v>
      </c>
      <c r="D196" s="70">
        <v>20</v>
      </c>
      <c r="E196" s="70" t="s">
        <v>92</v>
      </c>
      <c r="F196" s="70">
        <v>87</v>
      </c>
      <c r="G196" s="70">
        <v>86</v>
      </c>
      <c r="H196" s="70">
        <v>3</v>
      </c>
      <c r="I196" s="70" t="s">
        <v>136</v>
      </c>
      <c r="J196" s="71">
        <v>3.33</v>
      </c>
      <c r="K196" s="70">
        <v>11.34</v>
      </c>
      <c r="L196" s="70">
        <v>42</v>
      </c>
      <c r="M196" s="70">
        <v>5</v>
      </c>
      <c r="N196" s="70">
        <v>9</v>
      </c>
      <c r="O196" s="70">
        <v>5</v>
      </c>
      <c r="P196" s="70">
        <v>5</v>
      </c>
      <c r="Q196" s="70">
        <v>16</v>
      </c>
      <c r="R196" s="70">
        <v>200</v>
      </c>
      <c r="S196" s="70">
        <v>3</v>
      </c>
      <c r="T196" s="70">
        <v>50</v>
      </c>
      <c r="U196" s="70" t="s">
        <v>117</v>
      </c>
      <c r="V196" s="70"/>
      <c r="W196" s="70" t="s">
        <v>113</v>
      </c>
      <c r="X196" s="70" t="s">
        <v>128</v>
      </c>
      <c r="Y196" s="70" t="s">
        <v>115</v>
      </c>
      <c r="Z196" s="70">
        <v>3</v>
      </c>
      <c r="AA196" s="70">
        <v>4</v>
      </c>
      <c r="AB196" s="70">
        <v>5</v>
      </c>
      <c r="AC196" s="72">
        <v>38.471666666666664</v>
      </c>
      <c r="AD196" s="72">
        <v>99.793500000000009</v>
      </c>
      <c r="AE196" s="72">
        <v>75.409836065573771</v>
      </c>
      <c r="AF196" s="72">
        <v>70.212765957446805</v>
      </c>
      <c r="AG196" s="72">
        <v>78</v>
      </c>
      <c r="AH196" s="72">
        <v>75.446323636786417</v>
      </c>
      <c r="AI196" s="70" t="s">
        <v>122</v>
      </c>
      <c r="AJ196" s="70">
        <v>2</v>
      </c>
      <c r="AK196" s="70">
        <v>10</v>
      </c>
      <c r="AL196" s="70">
        <v>8</v>
      </c>
      <c r="AM196" s="70">
        <v>7</v>
      </c>
      <c r="AN196" s="70">
        <v>5</v>
      </c>
      <c r="AO196" s="70">
        <v>0</v>
      </c>
      <c r="AP196" s="70" t="s">
        <v>178</v>
      </c>
      <c r="AQ196" s="70">
        <v>4</v>
      </c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70"/>
      <c r="BN196" s="70"/>
      <c r="BO196" s="70"/>
      <c r="BP196" s="70"/>
      <c r="BQ196" s="70"/>
      <c r="BR196" s="70"/>
      <c r="BS196" s="70"/>
      <c r="BT196" s="70"/>
      <c r="BU196" s="70"/>
    </row>
    <row r="197" spans="1:73">
      <c r="A197" s="70">
        <v>374</v>
      </c>
      <c r="B197" s="17">
        <v>196</v>
      </c>
      <c r="C197" s="70" t="s">
        <v>175</v>
      </c>
      <c r="D197" s="70">
        <v>25</v>
      </c>
      <c r="E197" s="70" t="s">
        <v>121</v>
      </c>
      <c r="F197" s="70">
        <v>75</v>
      </c>
      <c r="G197" s="70">
        <v>90</v>
      </c>
      <c r="H197" s="70">
        <v>5</v>
      </c>
      <c r="I197" s="70" t="s">
        <v>130</v>
      </c>
      <c r="J197" s="71">
        <v>2.33</v>
      </c>
      <c r="K197" s="70"/>
      <c r="L197" s="70">
        <v>63</v>
      </c>
      <c r="M197" s="70">
        <v>2</v>
      </c>
      <c r="N197" s="70">
        <v>6</v>
      </c>
      <c r="O197" s="70">
        <v>7</v>
      </c>
      <c r="P197" s="70">
        <v>14</v>
      </c>
      <c r="Q197" s="70">
        <v>0</v>
      </c>
      <c r="R197" s="70">
        <v>20</v>
      </c>
      <c r="S197" s="70">
        <v>4</v>
      </c>
      <c r="T197" s="70">
        <v>65</v>
      </c>
      <c r="U197" s="70" t="s">
        <v>112</v>
      </c>
      <c r="V197" s="70"/>
      <c r="W197" s="70" t="s">
        <v>113</v>
      </c>
      <c r="X197" s="70" t="s">
        <v>114</v>
      </c>
      <c r="Y197" s="70" t="s">
        <v>115</v>
      </c>
      <c r="Z197" s="70">
        <v>2</v>
      </c>
      <c r="AA197" s="70">
        <v>2</v>
      </c>
      <c r="AB197" s="70">
        <v>4</v>
      </c>
      <c r="AC197" s="72">
        <v>74.625850340136054</v>
      </c>
      <c r="AD197" s="72">
        <v>87.012</v>
      </c>
      <c r="AE197" s="72">
        <v>39.130434782608695</v>
      </c>
      <c r="AF197" s="72">
        <v>70.833333333333343</v>
      </c>
      <c r="AG197" s="72">
        <v>41</v>
      </c>
      <c r="AH197" s="72">
        <v>57.977057734398102</v>
      </c>
      <c r="AI197" s="70" t="s">
        <v>155</v>
      </c>
      <c r="AJ197" s="70">
        <v>0</v>
      </c>
      <c r="AK197" s="70">
        <v>8</v>
      </c>
      <c r="AL197" s="70">
        <v>5</v>
      </c>
      <c r="AM197" s="70">
        <v>6</v>
      </c>
      <c r="AN197" s="70">
        <v>6</v>
      </c>
      <c r="AO197" s="70">
        <v>1</v>
      </c>
      <c r="AP197" s="70"/>
      <c r="AQ197" s="70">
        <v>12</v>
      </c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70"/>
      <c r="BN197" s="70"/>
      <c r="BO197" s="70"/>
      <c r="BP197" s="70"/>
      <c r="BQ197" s="70"/>
      <c r="BR197" s="70"/>
      <c r="BS197" s="70"/>
      <c r="BT197" s="70"/>
      <c r="BU197" s="70"/>
    </row>
    <row r="198" spans="1:73">
      <c r="A198" s="70">
        <v>375</v>
      </c>
      <c r="B198" s="17">
        <v>197</v>
      </c>
      <c r="C198" s="70" t="s">
        <v>175</v>
      </c>
      <c r="D198" s="70">
        <v>20</v>
      </c>
      <c r="E198" s="70" t="s">
        <v>92</v>
      </c>
      <c r="F198" s="70">
        <v>90</v>
      </c>
      <c r="G198" s="70">
        <v>83</v>
      </c>
      <c r="H198" s="70">
        <v>3</v>
      </c>
      <c r="I198" s="70" t="s">
        <v>136</v>
      </c>
      <c r="J198" s="71">
        <v>3.33</v>
      </c>
      <c r="K198" s="70">
        <v>10.25</v>
      </c>
      <c r="L198" s="70">
        <v>46</v>
      </c>
      <c r="M198" s="70">
        <v>14</v>
      </c>
      <c r="N198" s="70">
        <v>7</v>
      </c>
      <c r="O198" s="70">
        <v>2</v>
      </c>
      <c r="P198" s="70">
        <v>2</v>
      </c>
      <c r="Q198" s="70">
        <v>0</v>
      </c>
      <c r="R198" s="70">
        <v>1000</v>
      </c>
      <c r="S198" s="70">
        <v>5</v>
      </c>
      <c r="T198" s="70">
        <v>0</v>
      </c>
      <c r="U198" s="70" t="s">
        <v>117</v>
      </c>
      <c r="V198" s="70"/>
      <c r="W198" s="70" t="s">
        <v>118</v>
      </c>
      <c r="X198" s="70" t="s">
        <v>114</v>
      </c>
      <c r="Y198" s="70" t="s">
        <v>125</v>
      </c>
      <c r="Z198" s="70">
        <v>3</v>
      </c>
      <c r="AA198" s="70">
        <v>4</v>
      </c>
      <c r="AB198" s="70">
        <v>6</v>
      </c>
      <c r="AC198" s="72"/>
      <c r="AD198" s="72"/>
      <c r="AE198" s="72">
        <v>86.956521739130437</v>
      </c>
      <c r="AF198" s="72"/>
      <c r="AG198" s="72"/>
      <c r="AH198" s="72"/>
      <c r="AI198" s="70" t="s">
        <v>116</v>
      </c>
      <c r="AJ198" s="70"/>
      <c r="AK198" s="70">
        <v>7</v>
      </c>
      <c r="AL198" s="70">
        <v>9</v>
      </c>
      <c r="AM198" s="70"/>
      <c r="AN198" s="70"/>
      <c r="AO198" s="70">
        <v>1</v>
      </c>
      <c r="AP198" s="70"/>
      <c r="AQ198" s="70">
        <v>4</v>
      </c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70"/>
      <c r="BN198" s="70"/>
      <c r="BO198" s="70"/>
      <c r="BP198" s="70"/>
      <c r="BQ198" s="70"/>
      <c r="BR198" s="70"/>
      <c r="BS198" s="70"/>
      <c r="BT198" s="70"/>
      <c r="BU198" s="70"/>
    </row>
    <row r="199" spans="1:73">
      <c r="A199" s="70">
        <v>376</v>
      </c>
      <c r="B199" s="17">
        <v>198</v>
      </c>
      <c r="C199" s="70" t="s">
        <v>175</v>
      </c>
      <c r="D199" s="70">
        <v>24</v>
      </c>
      <c r="E199" s="70" t="s">
        <v>121</v>
      </c>
      <c r="F199" s="70">
        <v>80</v>
      </c>
      <c r="G199" s="70">
        <v>90</v>
      </c>
      <c r="H199" s="70">
        <v>4</v>
      </c>
      <c r="I199" s="70" t="s">
        <v>145</v>
      </c>
      <c r="J199" s="71">
        <v>3.67</v>
      </c>
      <c r="K199" s="70">
        <v>12</v>
      </c>
      <c r="L199" s="70">
        <v>40</v>
      </c>
      <c r="M199" s="70">
        <v>10</v>
      </c>
      <c r="N199" s="70">
        <v>2</v>
      </c>
      <c r="O199" s="70">
        <v>1</v>
      </c>
      <c r="P199" s="70">
        <v>5</v>
      </c>
      <c r="Q199" s="70">
        <v>15</v>
      </c>
      <c r="R199" s="70">
        <v>150</v>
      </c>
      <c r="S199" s="70">
        <v>5</v>
      </c>
      <c r="T199" s="70">
        <v>50</v>
      </c>
      <c r="U199" s="70" t="s">
        <v>131</v>
      </c>
      <c r="V199" s="70"/>
      <c r="W199" s="70" t="s">
        <v>118</v>
      </c>
      <c r="X199" s="73" t="s">
        <v>124</v>
      </c>
      <c r="Y199" s="70" t="s">
        <v>125</v>
      </c>
      <c r="Z199" s="70">
        <v>1</v>
      </c>
      <c r="AA199" s="70">
        <v>1</v>
      </c>
      <c r="AB199" s="70">
        <v>1</v>
      </c>
      <c r="AC199" s="72">
        <v>79.302380952380943</v>
      </c>
      <c r="AD199" s="72">
        <v>98.844999999999985</v>
      </c>
      <c r="AE199" s="72">
        <v>37.681159420289859</v>
      </c>
      <c r="AF199" s="72">
        <v>52.083333333333336</v>
      </c>
      <c r="AG199" s="72">
        <v>55</v>
      </c>
      <c r="AH199" s="72">
        <v>60.164292960662522</v>
      </c>
      <c r="AI199" s="70" t="s">
        <v>127</v>
      </c>
      <c r="AJ199" s="70">
        <v>2</v>
      </c>
      <c r="AK199" s="70">
        <v>6</v>
      </c>
      <c r="AL199" s="70">
        <v>14</v>
      </c>
      <c r="AM199" s="70">
        <v>40</v>
      </c>
      <c r="AN199" s="70">
        <v>5</v>
      </c>
      <c r="AO199" s="70">
        <v>0</v>
      </c>
      <c r="AP199" s="70" t="s">
        <v>179</v>
      </c>
      <c r="AQ199" s="70">
        <v>4</v>
      </c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70"/>
      <c r="BN199" s="70"/>
      <c r="BO199" s="70"/>
      <c r="BP199" s="70"/>
      <c r="BQ199" s="70"/>
      <c r="BR199" s="70"/>
      <c r="BS199" s="70"/>
      <c r="BT199" s="70"/>
      <c r="BU199" s="70"/>
    </row>
    <row r="200" spans="1:73">
      <c r="A200" s="70">
        <v>377</v>
      </c>
      <c r="B200" s="17">
        <v>199</v>
      </c>
      <c r="C200" s="70" t="s">
        <v>175</v>
      </c>
      <c r="D200" s="70">
        <v>26</v>
      </c>
      <c r="E200" s="70" t="s">
        <v>121</v>
      </c>
      <c r="F200" s="70">
        <v>95</v>
      </c>
      <c r="G200" s="70">
        <v>95</v>
      </c>
      <c r="H200" s="70">
        <v>3</v>
      </c>
      <c r="I200" s="70" t="s">
        <v>145</v>
      </c>
      <c r="J200" s="71">
        <v>3.67</v>
      </c>
      <c r="K200" s="70"/>
      <c r="L200" s="70">
        <v>65</v>
      </c>
      <c r="M200" s="70">
        <v>2</v>
      </c>
      <c r="N200" s="70">
        <v>9</v>
      </c>
      <c r="O200" s="70">
        <v>0</v>
      </c>
      <c r="P200" s="70">
        <v>2</v>
      </c>
      <c r="Q200" s="70">
        <v>0</v>
      </c>
      <c r="R200" s="70">
        <v>100</v>
      </c>
      <c r="S200" s="70">
        <v>4</v>
      </c>
      <c r="T200" s="70">
        <v>40</v>
      </c>
      <c r="U200" s="70" t="s">
        <v>112</v>
      </c>
      <c r="V200" s="70"/>
      <c r="W200" s="70" t="s">
        <v>129</v>
      </c>
      <c r="X200" s="70" t="s">
        <v>114</v>
      </c>
      <c r="Y200" s="70" t="s">
        <v>115</v>
      </c>
      <c r="Z200" s="70">
        <v>4</v>
      </c>
      <c r="AA200" s="70">
        <v>4</v>
      </c>
      <c r="AB200" s="70">
        <v>6</v>
      </c>
      <c r="AC200" s="72">
        <v>88.911564625850318</v>
      </c>
      <c r="AD200" s="72">
        <v>116.509</v>
      </c>
      <c r="AE200" s="72">
        <v>88.405797101449281</v>
      </c>
      <c r="AF200" s="72">
        <v>72.916666666666671</v>
      </c>
      <c r="AG200" s="72">
        <v>92</v>
      </c>
      <c r="AH200" s="72">
        <v>84.644847796509907</v>
      </c>
      <c r="AI200" s="70" t="s">
        <v>145</v>
      </c>
      <c r="AJ200" s="70">
        <v>0</v>
      </c>
      <c r="AK200" s="70">
        <v>7</v>
      </c>
      <c r="AL200" s="70">
        <v>12</v>
      </c>
      <c r="AM200" s="70">
        <v>25</v>
      </c>
      <c r="AN200" s="70">
        <v>8</v>
      </c>
      <c r="AO200" s="70">
        <v>3</v>
      </c>
      <c r="AP200" s="70"/>
      <c r="AQ200" s="70">
        <v>12</v>
      </c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70"/>
      <c r="BN200" s="70"/>
      <c r="BO200" s="70"/>
      <c r="BP200" s="70"/>
      <c r="BQ200" s="70"/>
      <c r="BR200" s="70"/>
      <c r="BS200" s="70"/>
      <c r="BT200" s="70"/>
      <c r="BU200" s="70"/>
    </row>
    <row r="201" spans="1:73">
      <c r="A201" s="70">
        <v>378</v>
      </c>
      <c r="B201" s="17">
        <v>200</v>
      </c>
      <c r="C201" s="70" t="s">
        <v>175</v>
      </c>
      <c r="D201" s="70">
        <v>36</v>
      </c>
      <c r="E201" s="70" t="s">
        <v>121</v>
      </c>
      <c r="F201" s="70">
        <v>80</v>
      </c>
      <c r="G201" s="70">
        <v>90</v>
      </c>
      <c r="H201" s="70">
        <v>3</v>
      </c>
      <c r="I201" s="70" t="s">
        <v>158</v>
      </c>
      <c r="J201" s="71">
        <v>4</v>
      </c>
      <c r="K201" s="70">
        <v>25</v>
      </c>
      <c r="L201" s="70">
        <v>56</v>
      </c>
      <c r="M201" s="70">
        <v>7</v>
      </c>
      <c r="N201" s="70">
        <v>4</v>
      </c>
      <c r="O201" s="70">
        <v>1</v>
      </c>
      <c r="P201" s="70">
        <v>0</v>
      </c>
      <c r="Q201" s="70">
        <v>30</v>
      </c>
      <c r="R201" s="70">
        <v>250</v>
      </c>
      <c r="S201" s="70">
        <v>6</v>
      </c>
      <c r="T201" s="70">
        <v>80</v>
      </c>
      <c r="U201" s="70" t="s">
        <v>133</v>
      </c>
      <c r="V201" s="70" t="s">
        <v>149</v>
      </c>
      <c r="W201" s="70" t="s">
        <v>113</v>
      </c>
      <c r="X201" s="70" t="s">
        <v>128</v>
      </c>
      <c r="Y201" s="70" t="s">
        <v>125</v>
      </c>
      <c r="Z201" s="70">
        <v>3</v>
      </c>
      <c r="AA201" s="70">
        <v>3</v>
      </c>
      <c r="AB201" s="70">
        <v>6</v>
      </c>
      <c r="AC201" s="72">
        <v>83.273333333333326</v>
      </c>
      <c r="AD201" s="72">
        <v>115.379</v>
      </c>
      <c r="AE201" s="72">
        <v>59.420289855072468</v>
      </c>
      <c r="AF201" s="72">
        <v>31.25</v>
      </c>
      <c r="AG201" s="72">
        <v>75</v>
      </c>
      <c r="AH201" s="72">
        <v>67.152110144927533</v>
      </c>
      <c r="AI201" s="70" t="s">
        <v>130</v>
      </c>
      <c r="AJ201" s="70">
        <v>0</v>
      </c>
      <c r="AK201" s="72">
        <v>3</v>
      </c>
      <c r="AL201" s="70">
        <v>6</v>
      </c>
      <c r="AM201" s="70">
        <v>20</v>
      </c>
      <c r="AN201" s="70">
        <v>8</v>
      </c>
      <c r="AO201" s="70">
        <v>5</v>
      </c>
      <c r="AP201" s="70"/>
      <c r="AQ201" s="70">
        <v>1</v>
      </c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70"/>
      <c r="BO201" s="70"/>
      <c r="BP201" s="70"/>
      <c r="BQ201" s="70"/>
      <c r="BR201" s="70"/>
      <c r="BS201" s="70"/>
      <c r="BT201" s="70"/>
      <c r="BU201" s="70"/>
    </row>
    <row r="202" spans="1:73">
      <c r="A202" s="70">
        <v>379</v>
      </c>
      <c r="B202" s="17">
        <v>201</v>
      </c>
      <c r="C202" s="70" t="s">
        <v>175</v>
      </c>
      <c r="D202" s="70">
        <v>22</v>
      </c>
      <c r="E202" s="70" t="s">
        <v>92</v>
      </c>
      <c r="F202" s="70">
        <v>85</v>
      </c>
      <c r="G202" s="70">
        <v>90</v>
      </c>
      <c r="H202" s="70">
        <v>3</v>
      </c>
      <c r="I202" s="70" t="s">
        <v>145</v>
      </c>
      <c r="J202" s="71">
        <v>3.67</v>
      </c>
      <c r="K202" s="70">
        <v>16.170000000000002</v>
      </c>
      <c r="L202" s="70">
        <v>60</v>
      </c>
      <c r="M202" s="70">
        <v>14</v>
      </c>
      <c r="N202" s="70">
        <v>5</v>
      </c>
      <c r="O202" s="70">
        <v>5</v>
      </c>
      <c r="P202" s="70">
        <v>5</v>
      </c>
      <c r="Q202" s="70">
        <v>0</v>
      </c>
      <c r="R202" s="70">
        <v>900</v>
      </c>
      <c r="S202" s="70">
        <v>5</v>
      </c>
      <c r="T202" s="70">
        <v>55</v>
      </c>
      <c r="U202" s="70" t="s">
        <v>117</v>
      </c>
      <c r="V202" s="70"/>
      <c r="W202" s="70" t="s">
        <v>118</v>
      </c>
      <c r="X202" s="70" t="s">
        <v>128</v>
      </c>
      <c r="Y202" s="70" t="s">
        <v>125</v>
      </c>
      <c r="Z202" s="70">
        <v>5</v>
      </c>
      <c r="AA202" s="70">
        <v>6</v>
      </c>
      <c r="AB202" s="70">
        <v>3</v>
      </c>
      <c r="AC202" s="72">
        <v>81.980612244897941</v>
      </c>
      <c r="AD202" s="72">
        <v>114.65899999999999</v>
      </c>
      <c r="AE202" s="72">
        <v>94.20289855072464</v>
      </c>
      <c r="AF202" s="72">
        <v>81.25</v>
      </c>
      <c r="AG202" s="72">
        <v>83</v>
      </c>
      <c r="AH202" s="72">
        <v>86.282865394853587</v>
      </c>
      <c r="AI202" s="70" t="s">
        <v>145</v>
      </c>
      <c r="AJ202" s="70">
        <v>0</v>
      </c>
      <c r="AK202" s="70">
        <v>11</v>
      </c>
      <c r="AL202" s="70">
        <v>14</v>
      </c>
      <c r="AM202" s="70">
        <v>2</v>
      </c>
      <c r="AN202" s="70">
        <v>6.5</v>
      </c>
      <c r="AO202" s="70">
        <v>2</v>
      </c>
      <c r="AP202" s="70"/>
      <c r="AQ202" s="70">
        <v>12</v>
      </c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I202" s="70"/>
      <c r="BJ202" s="70"/>
      <c r="BK202" s="70"/>
      <c r="BL202" s="70"/>
      <c r="BM202" s="70"/>
      <c r="BN202" s="70"/>
      <c r="BO202" s="70"/>
      <c r="BP202" s="70"/>
      <c r="BQ202" s="70"/>
      <c r="BR202" s="70"/>
      <c r="BS202" s="70"/>
      <c r="BT202" s="70"/>
      <c r="BU202" s="70"/>
    </row>
    <row r="203" spans="1:73">
      <c r="A203" s="70">
        <v>380</v>
      </c>
      <c r="B203" s="17">
        <v>202</v>
      </c>
      <c r="C203" s="70" t="s">
        <v>175</v>
      </c>
      <c r="D203" s="70">
        <v>23</v>
      </c>
      <c r="E203" s="70" t="s">
        <v>92</v>
      </c>
      <c r="F203" s="70">
        <v>90</v>
      </c>
      <c r="G203" s="70">
        <v>90</v>
      </c>
      <c r="H203" s="70">
        <v>4</v>
      </c>
      <c r="I203" s="70" t="s">
        <v>145</v>
      </c>
      <c r="J203" s="71">
        <v>3.67</v>
      </c>
      <c r="K203" s="70">
        <v>10.45</v>
      </c>
      <c r="L203" s="70">
        <v>56</v>
      </c>
      <c r="M203" s="70">
        <v>5</v>
      </c>
      <c r="N203" s="70">
        <v>3</v>
      </c>
      <c r="O203" s="70">
        <v>2</v>
      </c>
      <c r="P203" s="70">
        <v>8</v>
      </c>
      <c r="Q203" s="70">
        <v>0</v>
      </c>
      <c r="R203" s="70">
        <v>40</v>
      </c>
      <c r="S203" s="70">
        <v>6</v>
      </c>
      <c r="T203" s="70">
        <v>90</v>
      </c>
      <c r="U203" s="70" t="s">
        <v>117</v>
      </c>
      <c r="V203" s="70"/>
      <c r="W203" s="70" t="s">
        <v>118</v>
      </c>
      <c r="X203" s="70" t="s">
        <v>114</v>
      </c>
      <c r="Y203" s="70" t="s">
        <v>125</v>
      </c>
      <c r="Z203" s="70">
        <v>6</v>
      </c>
      <c r="AA203" s="70">
        <v>4</v>
      </c>
      <c r="AB203" s="70">
        <v>7</v>
      </c>
      <c r="AC203" s="72">
        <v>100.77455782312924</v>
      </c>
      <c r="AD203" s="72">
        <v>109.25699999999999</v>
      </c>
      <c r="AE203" s="72">
        <v>85.507246376811594</v>
      </c>
      <c r="AF203" s="72">
        <v>104.16666666666667</v>
      </c>
      <c r="AG203" s="72">
        <v>84</v>
      </c>
      <c r="AH203" s="72">
        <v>91.065514847678202</v>
      </c>
      <c r="AI203" s="70" t="s">
        <v>148</v>
      </c>
      <c r="AJ203" s="70">
        <v>0</v>
      </c>
      <c r="AK203" s="70">
        <v>13</v>
      </c>
      <c r="AL203" s="70">
        <v>15</v>
      </c>
      <c r="AM203" s="70">
        <v>8</v>
      </c>
      <c r="AN203" s="70">
        <v>2</v>
      </c>
      <c r="AO203" s="70">
        <v>1</v>
      </c>
      <c r="AP203" s="70"/>
      <c r="AQ203" s="70">
        <v>1</v>
      </c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70"/>
      <c r="BI203" s="70"/>
      <c r="BJ203" s="70"/>
      <c r="BK203" s="70"/>
      <c r="BL203" s="70"/>
      <c r="BM203" s="70"/>
      <c r="BN203" s="70"/>
      <c r="BO203" s="70"/>
      <c r="BP203" s="70"/>
      <c r="BQ203" s="70"/>
      <c r="BR203" s="70"/>
      <c r="BS203" s="70"/>
      <c r="BT203" s="70"/>
      <c r="BU203" s="70"/>
    </row>
    <row r="204" spans="1:73">
      <c r="A204" s="70">
        <v>381</v>
      </c>
      <c r="B204" s="17">
        <v>203</v>
      </c>
      <c r="C204" s="70" t="s">
        <v>175</v>
      </c>
      <c r="D204" s="70">
        <v>23</v>
      </c>
      <c r="E204" s="70" t="s">
        <v>92</v>
      </c>
      <c r="F204" s="70">
        <v>84</v>
      </c>
      <c r="G204" s="70">
        <v>85</v>
      </c>
      <c r="H204" s="70">
        <v>3</v>
      </c>
      <c r="I204" s="70" t="s">
        <v>111</v>
      </c>
      <c r="J204" s="71">
        <v>2.67</v>
      </c>
      <c r="K204" s="70">
        <v>10.85</v>
      </c>
      <c r="L204" s="70">
        <v>25</v>
      </c>
      <c r="M204" s="70">
        <v>10</v>
      </c>
      <c r="N204" s="70">
        <v>10</v>
      </c>
      <c r="O204" s="70">
        <v>30</v>
      </c>
      <c r="P204" s="70">
        <v>25</v>
      </c>
      <c r="Q204" s="70">
        <v>20</v>
      </c>
      <c r="R204" s="70">
        <v>800</v>
      </c>
      <c r="S204" s="70">
        <v>6</v>
      </c>
      <c r="T204" s="70">
        <v>67</v>
      </c>
      <c r="U204" s="70" t="s">
        <v>131</v>
      </c>
      <c r="V204" s="70"/>
      <c r="W204" s="70" t="s">
        <v>113</v>
      </c>
      <c r="X204" s="70" t="s">
        <v>41</v>
      </c>
      <c r="Y204" s="70" t="s">
        <v>125</v>
      </c>
      <c r="Z204" s="70">
        <v>1</v>
      </c>
      <c r="AA204" s="70">
        <v>1</v>
      </c>
      <c r="AB204" s="70">
        <v>1</v>
      </c>
      <c r="AC204" s="72"/>
      <c r="AD204" s="72"/>
      <c r="AE204" s="72">
        <v>39.130434782608695</v>
      </c>
      <c r="AF204" s="72"/>
      <c r="AG204" s="72"/>
      <c r="AH204" s="72"/>
      <c r="AI204" s="70" t="s">
        <v>116</v>
      </c>
      <c r="AJ204" s="70"/>
      <c r="AK204" s="70">
        <v>6</v>
      </c>
      <c r="AL204" s="70"/>
      <c r="AM204" s="70"/>
      <c r="AN204" s="70"/>
      <c r="AO204" s="70">
        <v>3</v>
      </c>
      <c r="AP204" s="70"/>
      <c r="AQ204" s="70">
        <v>12</v>
      </c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70"/>
      <c r="BO204" s="70"/>
      <c r="BP204" s="70"/>
      <c r="BQ204" s="70"/>
      <c r="BR204" s="70"/>
      <c r="BS204" s="70"/>
      <c r="BT204" s="70"/>
      <c r="BU204" s="70"/>
    </row>
    <row r="205" spans="1:73">
      <c r="A205" s="70">
        <v>382</v>
      </c>
      <c r="B205" s="17">
        <v>204</v>
      </c>
      <c r="C205" s="70" t="s">
        <v>175</v>
      </c>
      <c r="D205" s="70">
        <v>24</v>
      </c>
      <c r="E205" s="70" t="s">
        <v>92</v>
      </c>
      <c r="F205" s="70">
        <v>70</v>
      </c>
      <c r="G205" s="70">
        <v>70</v>
      </c>
      <c r="H205" s="70">
        <v>3</v>
      </c>
      <c r="I205" s="70" t="s">
        <v>111</v>
      </c>
      <c r="J205" s="71">
        <v>2.67</v>
      </c>
      <c r="K205" s="70">
        <v>11.25</v>
      </c>
      <c r="L205" s="70">
        <v>42</v>
      </c>
      <c r="M205" s="70">
        <v>6</v>
      </c>
      <c r="N205" s="70">
        <v>9</v>
      </c>
      <c r="O205" s="70">
        <v>1</v>
      </c>
      <c r="P205" s="70">
        <v>4</v>
      </c>
      <c r="Q205" s="70">
        <v>20</v>
      </c>
      <c r="R205" s="70">
        <v>75</v>
      </c>
      <c r="S205" s="70">
        <v>4</v>
      </c>
      <c r="T205" s="70">
        <v>60</v>
      </c>
      <c r="U205" s="70" t="s">
        <v>131</v>
      </c>
      <c r="V205" s="70"/>
      <c r="W205" s="70" t="s">
        <v>118</v>
      </c>
      <c r="X205" s="70" t="s">
        <v>124</v>
      </c>
      <c r="Y205" s="70" t="s">
        <v>125</v>
      </c>
      <c r="Z205" s="70">
        <v>5</v>
      </c>
      <c r="AA205" s="70">
        <v>5</v>
      </c>
      <c r="AB205" s="70">
        <v>3</v>
      </c>
      <c r="AC205" s="72">
        <v>69.591360544217665</v>
      </c>
      <c r="AD205" s="72">
        <v>87.029999999999987</v>
      </c>
      <c r="AE205" s="72">
        <v>63.768115942028992</v>
      </c>
      <c r="AF205" s="72">
        <v>16.666666666666668</v>
      </c>
      <c r="AG205" s="72">
        <v>28</v>
      </c>
      <c r="AH205" s="72">
        <v>41.197785418515231</v>
      </c>
      <c r="AI205" s="70" t="s">
        <v>139</v>
      </c>
      <c r="AJ205" s="70">
        <v>8</v>
      </c>
      <c r="AK205" s="70">
        <v>7</v>
      </c>
      <c r="AL205" s="70">
        <v>8</v>
      </c>
      <c r="AM205" s="70">
        <v>3</v>
      </c>
      <c r="AN205" s="70">
        <v>3</v>
      </c>
      <c r="AO205" s="70">
        <v>3</v>
      </c>
      <c r="AP205" s="70"/>
      <c r="AQ205" s="70">
        <v>9</v>
      </c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70"/>
      <c r="BI205" s="70"/>
      <c r="BJ205" s="70"/>
      <c r="BK205" s="70"/>
      <c r="BL205" s="70"/>
      <c r="BM205" s="70"/>
      <c r="BN205" s="70"/>
      <c r="BO205" s="70"/>
      <c r="BP205" s="70"/>
      <c r="BQ205" s="70"/>
      <c r="BR205" s="70"/>
      <c r="BS205" s="70"/>
      <c r="BT205" s="70"/>
      <c r="BU205" s="70"/>
    </row>
    <row r="206" spans="1:73">
      <c r="A206" s="70">
        <v>383</v>
      </c>
      <c r="B206" s="17">
        <v>205</v>
      </c>
      <c r="C206" s="70" t="s">
        <v>175</v>
      </c>
      <c r="D206" s="70">
        <v>22</v>
      </c>
      <c r="E206" s="70" t="s">
        <v>121</v>
      </c>
      <c r="F206" s="70">
        <v>80</v>
      </c>
      <c r="G206" s="70">
        <v>67</v>
      </c>
      <c r="H206" s="70">
        <v>4</v>
      </c>
      <c r="I206" s="70" t="s">
        <v>130</v>
      </c>
      <c r="J206" s="71">
        <v>2.33</v>
      </c>
      <c r="K206" s="70">
        <v>11.67</v>
      </c>
      <c r="L206" s="70">
        <v>42</v>
      </c>
      <c r="M206" s="70">
        <v>0</v>
      </c>
      <c r="N206" s="70">
        <v>6</v>
      </c>
      <c r="O206" s="70">
        <v>0</v>
      </c>
      <c r="P206" s="70">
        <v>0</v>
      </c>
      <c r="Q206" s="70">
        <v>20</v>
      </c>
      <c r="R206" s="70">
        <v>84</v>
      </c>
      <c r="S206" s="70">
        <v>6</v>
      </c>
      <c r="T206" s="70">
        <v>90</v>
      </c>
      <c r="U206" s="70" t="s">
        <v>131</v>
      </c>
      <c r="V206" s="70"/>
      <c r="W206" s="70" t="s">
        <v>113</v>
      </c>
      <c r="X206" s="70" t="s">
        <v>124</v>
      </c>
      <c r="Y206" s="70" t="s">
        <v>115</v>
      </c>
      <c r="Z206" s="70">
        <v>4</v>
      </c>
      <c r="AA206" s="70">
        <v>5</v>
      </c>
      <c r="AB206" s="70">
        <v>5</v>
      </c>
      <c r="AC206" s="72">
        <v>41.445442176870742</v>
      </c>
      <c r="AD206" s="72">
        <v>93.36</v>
      </c>
      <c r="AE206" s="72">
        <v>21.739130434782609</v>
      </c>
      <c r="AF206" s="72">
        <v>9.0909090909090917</v>
      </c>
      <c r="AG206" s="72">
        <v>34</v>
      </c>
      <c r="AH206" s="72">
        <v>36.532778037697284</v>
      </c>
      <c r="AI206" s="70" t="s">
        <v>139</v>
      </c>
      <c r="AJ206" s="70">
        <v>7</v>
      </c>
      <c r="AK206" s="70">
        <v>8</v>
      </c>
      <c r="AL206" s="70">
        <v>6</v>
      </c>
      <c r="AM206" s="70">
        <v>10</v>
      </c>
      <c r="AN206" s="70">
        <v>5</v>
      </c>
      <c r="AO206" s="70">
        <v>0</v>
      </c>
      <c r="AP206" s="70" t="s">
        <v>180</v>
      </c>
      <c r="AQ206" s="70">
        <v>1</v>
      </c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70"/>
      <c r="BI206" s="70"/>
      <c r="BJ206" s="70"/>
      <c r="BK206" s="70"/>
      <c r="BL206" s="70"/>
      <c r="BM206" s="70"/>
      <c r="BN206" s="70"/>
      <c r="BO206" s="70"/>
      <c r="BP206" s="70"/>
      <c r="BQ206" s="70"/>
      <c r="BR206" s="70"/>
      <c r="BS206" s="70"/>
      <c r="BT206" s="70"/>
      <c r="BU206" s="70"/>
    </row>
    <row r="207" spans="1:73">
      <c r="A207" s="70">
        <v>384</v>
      </c>
      <c r="B207" s="17">
        <v>206</v>
      </c>
      <c r="C207" s="70" t="s">
        <v>175</v>
      </c>
      <c r="D207" s="70">
        <v>24</v>
      </c>
      <c r="E207" s="70" t="s">
        <v>92</v>
      </c>
      <c r="F207" s="70">
        <v>80</v>
      </c>
      <c r="G207" s="70">
        <v>75</v>
      </c>
      <c r="H207" s="70">
        <v>3</v>
      </c>
      <c r="I207" s="70" t="s">
        <v>111</v>
      </c>
      <c r="J207" s="71">
        <v>2.67</v>
      </c>
      <c r="K207" s="70">
        <v>11</v>
      </c>
      <c r="L207" s="70">
        <v>49</v>
      </c>
      <c r="M207" s="70">
        <v>4</v>
      </c>
      <c r="N207" s="70">
        <v>28</v>
      </c>
      <c r="O207" s="70">
        <v>14</v>
      </c>
      <c r="P207" s="70">
        <v>7</v>
      </c>
      <c r="Q207" s="70">
        <v>20</v>
      </c>
      <c r="R207" s="70">
        <v>400</v>
      </c>
      <c r="S207" s="70">
        <v>6</v>
      </c>
      <c r="T207" s="70">
        <v>55</v>
      </c>
      <c r="U207" s="70" t="s">
        <v>131</v>
      </c>
      <c r="V207" s="70"/>
      <c r="W207" s="70" t="s">
        <v>113</v>
      </c>
      <c r="X207" s="70" t="s">
        <v>114</v>
      </c>
      <c r="Y207" s="70" t="s">
        <v>125</v>
      </c>
      <c r="Z207" s="70">
        <v>5</v>
      </c>
      <c r="AA207" s="70">
        <v>5</v>
      </c>
      <c r="AB207" s="70">
        <v>6</v>
      </c>
      <c r="AC207" s="72">
        <v>64.362448979591846</v>
      </c>
      <c r="AD207" s="72">
        <v>76.221000000000004</v>
      </c>
      <c r="AE207" s="72">
        <v>55.072463768115945</v>
      </c>
      <c r="AF207" s="72">
        <v>60.416666666666671</v>
      </c>
      <c r="AG207" s="72">
        <v>48</v>
      </c>
      <c r="AH207" s="72">
        <v>56.163592014196986</v>
      </c>
      <c r="AI207" s="70" t="s">
        <v>155</v>
      </c>
      <c r="AJ207" s="70">
        <v>3</v>
      </c>
      <c r="AK207" s="70">
        <v>8</v>
      </c>
      <c r="AL207" s="70">
        <v>11</v>
      </c>
      <c r="AM207" s="70"/>
      <c r="AN207" s="70"/>
      <c r="AO207" s="70">
        <v>0</v>
      </c>
      <c r="AP207" s="70" t="s">
        <v>181</v>
      </c>
      <c r="AQ207" s="70">
        <v>1</v>
      </c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70"/>
      <c r="BI207" s="70"/>
      <c r="BJ207" s="70"/>
      <c r="BK207" s="70"/>
      <c r="BL207" s="70"/>
      <c r="BM207" s="70"/>
      <c r="BN207" s="70"/>
      <c r="BO207" s="70"/>
      <c r="BP207" s="70"/>
      <c r="BQ207" s="70"/>
      <c r="BR207" s="70"/>
      <c r="BS207" s="70"/>
      <c r="BT207" s="70"/>
      <c r="BU207" s="70"/>
    </row>
    <row r="208" spans="1:73">
      <c r="A208" s="70">
        <v>385</v>
      </c>
      <c r="B208" s="17">
        <v>207</v>
      </c>
      <c r="C208" s="70" t="s">
        <v>175</v>
      </c>
      <c r="D208" s="70">
        <v>23</v>
      </c>
      <c r="E208" s="70" t="s">
        <v>92</v>
      </c>
      <c r="F208" s="70">
        <v>90</v>
      </c>
      <c r="G208" s="70">
        <v>94</v>
      </c>
      <c r="H208" s="70">
        <v>3</v>
      </c>
      <c r="I208" s="70" t="s">
        <v>142</v>
      </c>
      <c r="J208" s="71">
        <v>3</v>
      </c>
      <c r="K208" s="70"/>
      <c r="L208" s="70">
        <v>56</v>
      </c>
      <c r="M208" s="70">
        <v>15</v>
      </c>
      <c r="N208" s="70">
        <v>4</v>
      </c>
      <c r="O208" s="70">
        <v>0</v>
      </c>
      <c r="P208" s="70">
        <v>7</v>
      </c>
      <c r="Q208" s="70">
        <v>20</v>
      </c>
      <c r="R208" s="70">
        <v>500</v>
      </c>
      <c r="S208" s="70">
        <v>7</v>
      </c>
      <c r="T208" s="70">
        <v>128</v>
      </c>
      <c r="U208" s="70" t="s">
        <v>131</v>
      </c>
      <c r="V208" s="70"/>
      <c r="W208" s="70" t="s">
        <v>118</v>
      </c>
      <c r="X208" s="70" t="s">
        <v>124</v>
      </c>
      <c r="Y208" s="70" t="s">
        <v>125</v>
      </c>
      <c r="Z208" s="70">
        <v>1</v>
      </c>
      <c r="AA208" s="70">
        <v>1</v>
      </c>
      <c r="AB208" s="70">
        <v>1</v>
      </c>
      <c r="AC208" s="72">
        <v>44.75340136054421</v>
      </c>
      <c r="AD208" s="72">
        <v>48.399000000000001</v>
      </c>
      <c r="AE208" s="72">
        <v>68.115942028985515</v>
      </c>
      <c r="AF208" s="72">
        <v>60.416666666666671</v>
      </c>
      <c r="AG208" s="72">
        <v>51</v>
      </c>
      <c r="AH208" s="72">
        <v>55.257461372375033</v>
      </c>
      <c r="AI208" s="70" t="s">
        <v>155</v>
      </c>
      <c r="AJ208" s="70">
        <v>5</v>
      </c>
      <c r="AK208" s="72">
        <v>3</v>
      </c>
      <c r="AL208" s="70">
        <v>10</v>
      </c>
      <c r="AM208" s="70">
        <v>14</v>
      </c>
      <c r="AN208" s="70">
        <v>6</v>
      </c>
      <c r="AO208" s="70">
        <v>0</v>
      </c>
      <c r="AP208" s="70" t="s">
        <v>182</v>
      </c>
      <c r="AQ208" s="70">
        <v>0</v>
      </c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70"/>
      <c r="BI208" s="70"/>
      <c r="BJ208" s="70"/>
      <c r="BK208" s="70"/>
      <c r="BL208" s="70"/>
      <c r="BM208" s="70"/>
      <c r="BN208" s="70"/>
      <c r="BO208" s="70"/>
      <c r="BP208" s="70"/>
      <c r="BQ208" s="70"/>
      <c r="BR208" s="70"/>
      <c r="BS208" s="70"/>
      <c r="BT208" s="70"/>
      <c r="BU208" s="70"/>
    </row>
    <row r="209" spans="1:73">
      <c r="A209" s="70">
        <v>386</v>
      </c>
      <c r="B209" s="17">
        <v>208</v>
      </c>
      <c r="C209" s="70" t="s">
        <v>175</v>
      </c>
      <c r="D209" s="70">
        <v>24</v>
      </c>
      <c r="E209" s="70" t="s">
        <v>121</v>
      </c>
      <c r="F209" s="70">
        <v>90</v>
      </c>
      <c r="G209" s="70">
        <v>80</v>
      </c>
      <c r="H209" s="70">
        <v>5</v>
      </c>
      <c r="I209" s="70" t="s">
        <v>111</v>
      </c>
      <c r="J209" s="71">
        <v>2.67</v>
      </c>
      <c r="K209" s="70">
        <v>15.7</v>
      </c>
      <c r="L209" s="70">
        <v>56</v>
      </c>
      <c r="M209" s="70">
        <v>7</v>
      </c>
      <c r="N209" s="70">
        <v>14</v>
      </c>
      <c r="O209" s="70">
        <v>2</v>
      </c>
      <c r="P209" s="70">
        <v>4</v>
      </c>
      <c r="Q209" s="70">
        <v>20</v>
      </c>
      <c r="R209" s="70">
        <v>300</v>
      </c>
      <c r="S209" s="70">
        <v>6</v>
      </c>
      <c r="T209" s="70">
        <v>40</v>
      </c>
      <c r="U209" s="70" t="s">
        <v>131</v>
      </c>
      <c r="V209" s="70"/>
      <c r="W209" s="70" t="s">
        <v>118</v>
      </c>
      <c r="X209" s="70" t="s">
        <v>124</v>
      </c>
      <c r="Y209" s="70" t="s">
        <v>125</v>
      </c>
      <c r="Z209" s="70">
        <v>6</v>
      </c>
      <c r="AA209" s="70">
        <v>5</v>
      </c>
      <c r="AB209" s="70">
        <v>7</v>
      </c>
      <c r="AC209" s="72">
        <v>69.974693877551019</v>
      </c>
      <c r="AD209" s="72">
        <v>70.867000000000004</v>
      </c>
      <c r="AE209" s="72">
        <v>23.188405797101453</v>
      </c>
      <c r="AF209" s="72">
        <v>22.916666666666668</v>
      </c>
      <c r="AG209" s="72">
        <v>21</v>
      </c>
      <c r="AH209" s="72">
        <v>40.151195563442769</v>
      </c>
      <c r="AI209" s="70" t="s">
        <v>139</v>
      </c>
      <c r="AJ209" s="70">
        <v>4</v>
      </c>
      <c r="AK209" s="70">
        <v>8</v>
      </c>
      <c r="AL209" s="70">
        <v>6</v>
      </c>
      <c r="AM209" s="70">
        <v>25</v>
      </c>
      <c r="AN209" s="70">
        <v>5</v>
      </c>
      <c r="AO209" s="70">
        <v>0</v>
      </c>
      <c r="AP209" s="70" t="s">
        <v>183</v>
      </c>
      <c r="AQ209" s="70">
        <v>1</v>
      </c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  <c r="BL209" s="70"/>
      <c r="BM209" s="70"/>
      <c r="BN209" s="70"/>
      <c r="BO209" s="70"/>
      <c r="BP209" s="70"/>
      <c r="BQ209" s="70"/>
      <c r="BR209" s="70"/>
      <c r="BS209" s="70"/>
      <c r="BT209" s="70"/>
      <c r="BU209" s="70"/>
    </row>
    <row r="210" spans="1:73">
      <c r="A210" s="70">
        <v>387</v>
      </c>
      <c r="B210" s="17">
        <v>209</v>
      </c>
      <c r="C210" s="70" t="s">
        <v>175</v>
      </c>
      <c r="D210" s="70">
        <v>19</v>
      </c>
      <c r="E210" s="70" t="s">
        <v>121</v>
      </c>
      <c r="F210" s="70">
        <v>94</v>
      </c>
      <c r="G210" s="70">
        <v>90</v>
      </c>
      <c r="H210" s="70">
        <v>4</v>
      </c>
      <c r="I210" s="70" t="s">
        <v>145</v>
      </c>
      <c r="J210" s="71">
        <v>3.67</v>
      </c>
      <c r="K210" s="70">
        <v>11.75</v>
      </c>
      <c r="L210" s="70">
        <v>49</v>
      </c>
      <c r="M210" s="70">
        <v>0</v>
      </c>
      <c r="N210" s="70">
        <v>24</v>
      </c>
      <c r="O210" s="70">
        <v>1</v>
      </c>
      <c r="P210" s="70">
        <v>15</v>
      </c>
      <c r="Q210" s="70">
        <v>20</v>
      </c>
      <c r="R210" s="70">
        <v>40</v>
      </c>
      <c r="S210" s="70">
        <v>5</v>
      </c>
      <c r="T210" s="70">
        <v>34</v>
      </c>
      <c r="U210" s="70" t="s">
        <v>131</v>
      </c>
      <c r="V210" s="70"/>
      <c r="W210" s="70" t="s">
        <v>118</v>
      </c>
      <c r="X210" s="70" t="s">
        <v>124</v>
      </c>
      <c r="Y210" s="70" t="s">
        <v>125</v>
      </c>
      <c r="Z210" s="70">
        <v>5</v>
      </c>
      <c r="AA210" s="70">
        <v>4</v>
      </c>
      <c r="AB210" s="70">
        <v>7</v>
      </c>
      <c r="AC210" s="72">
        <v>53.283469387755098</v>
      </c>
      <c r="AD210" s="72">
        <v>107.66200000000001</v>
      </c>
      <c r="AE210" s="72">
        <v>60.869565217391312</v>
      </c>
      <c r="AF210" s="72">
        <v>43.75</v>
      </c>
      <c r="AG210" s="72">
        <v>55</v>
      </c>
      <c r="AH210" s="72">
        <v>60.97330825199645</v>
      </c>
      <c r="AI210" s="70" t="s">
        <v>127</v>
      </c>
      <c r="AJ210" s="70">
        <v>0</v>
      </c>
      <c r="AK210" s="70">
        <v>8</v>
      </c>
      <c r="AL210" s="70">
        <v>9</v>
      </c>
      <c r="AM210" s="70">
        <v>30</v>
      </c>
      <c r="AN210" s="70">
        <v>12</v>
      </c>
      <c r="AO210" s="70">
        <v>1</v>
      </c>
      <c r="AP210" s="70"/>
      <c r="AQ210" s="70">
        <v>1</v>
      </c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  <c r="BQ210" s="70"/>
      <c r="BR210" s="70"/>
      <c r="BS210" s="70"/>
      <c r="BT210" s="70"/>
      <c r="BU210" s="70"/>
    </row>
    <row r="211" spans="1:73">
      <c r="A211" s="70">
        <v>388</v>
      </c>
      <c r="B211" s="17">
        <v>210</v>
      </c>
      <c r="C211" s="70" t="s">
        <v>175</v>
      </c>
      <c r="D211" s="70">
        <v>33</v>
      </c>
      <c r="E211" s="70" t="s">
        <v>121</v>
      </c>
      <c r="F211" s="70">
        <v>70</v>
      </c>
      <c r="G211" s="70">
        <v>60</v>
      </c>
      <c r="H211" s="70">
        <v>3</v>
      </c>
      <c r="I211" s="70" t="s">
        <v>153</v>
      </c>
      <c r="J211" s="71">
        <v>2</v>
      </c>
      <c r="K211" s="70"/>
      <c r="L211" s="70">
        <v>56</v>
      </c>
      <c r="M211" s="70">
        <v>0</v>
      </c>
      <c r="N211" s="70">
        <v>21</v>
      </c>
      <c r="O211" s="70">
        <v>14</v>
      </c>
      <c r="P211" s="70">
        <v>5</v>
      </c>
      <c r="Q211" s="70">
        <v>15</v>
      </c>
      <c r="R211" s="70">
        <v>400</v>
      </c>
      <c r="S211" s="70">
        <v>1</v>
      </c>
      <c r="T211" s="70">
        <v>39</v>
      </c>
      <c r="U211" s="70" t="s">
        <v>133</v>
      </c>
      <c r="V211" s="70" t="s">
        <v>184</v>
      </c>
      <c r="W211" s="70" t="s">
        <v>129</v>
      </c>
      <c r="X211" s="70" t="s">
        <v>114</v>
      </c>
      <c r="Y211" s="70" t="s">
        <v>125</v>
      </c>
      <c r="Z211" s="70">
        <v>3</v>
      </c>
      <c r="AA211" s="70">
        <v>3</v>
      </c>
      <c r="AB211" s="70">
        <v>3</v>
      </c>
      <c r="AC211" s="72">
        <v>80.376666666666665</v>
      </c>
      <c r="AD211" s="72">
        <v>82.24799999999999</v>
      </c>
      <c r="AE211" s="72">
        <v>27.868852459016395</v>
      </c>
      <c r="AF211" s="72">
        <v>31.914893617021278</v>
      </c>
      <c r="AG211" s="72">
        <v>13</v>
      </c>
      <c r="AH211" s="72">
        <v>33.211195244738981</v>
      </c>
      <c r="AI211" s="70" t="s">
        <v>139</v>
      </c>
      <c r="AJ211" s="70">
        <v>2</v>
      </c>
      <c r="AK211" s="70">
        <v>5</v>
      </c>
      <c r="AL211" s="70">
        <v>7</v>
      </c>
      <c r="AM211" s="70">
        <v>15</v>
      </c>
      <c r="AN211" s="70">
        <v>5</v>
      </c>
      <c r="AO211" s="70">
        <v>3</v>
      </c>
      <c r="AP211" s="70"/>
      <c r="AQ211" s="70">
        <v>1</v>
      </c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70"/>
      <c r="BI211" s="70"/>
      <c r="BJ211" s="70"/>
      <c r="BK211" s="70"/>
      <c r="BL211" s="70"/>
      <c r="BM211" s="70"/>
      <c r="BN211" s="70"/>
      <c r="BO211" s="70"/>
      <c r="BP211" s="70"/>
      <c r="BQ211" s="70"/>
      <c r="BR211" s="70"/>
      <c r="BS211" s="70"/>
      <c r="BT211" s="70"/>
      <c r="BU211" s="70"/>
    </row>
    <row r="212" spans="1:73">
      <c r="A212" s="70">
        <v>389</v>
      </c>
      <c r="B212" s="17">
        <v>211</v>
      </c>
      <c r="C212" s="70" t="s">
        <v>175</v>
      </c>
      <c r="D212" s="70">
        <v>20</v>
      </c>
      <c r="E212" s="70" t="s">
        <v>92</v>
      </c>
      <c r="F212" s="70">
        <v>87</v>
      </c>
      <c r="G212" s="70">
        <v>95</v>
      </c>
      <c r="H212" s="70">
        <v>4</v>
      </c>
      <c r="I212" s="70" t="s">
        <v>145</v>
      </c>
      <c r="J212" s="71">
        <v>3.67</v>
      </c>
      <c r="K212" s="70"/>
      <c r="L212" s="70">
        <v>49</v>
      </c>
      <c r="M212" s="70">
        <v>5</v>
      </c>
      <c r="N212" s="70">
        <v>10</v>
      </c>
      <c r="O212" s="70">
        <v>1</v>
      </c>
      <c r="P212" s="70">
        <v>1</v>
      </c>
      <c r="Q212" s="70">
        <v>0</v>
      </c>
      <c r="R212" s="70">
        <v>200</v>
      </c>
      <c r="S212" s="70">
        <v>7</v>
      </c>
      <c r="T212" s="70">
        <v>35</v>
      </c>
      <c r="U212" s="70" t="s">
        <v>117</v>
      </c>
      <c r="V212" s="70"/>
      <c r="W212" s="70" t="s">
        <v>135</v>
      </c>
      <c r="X212" s="70" t="s">
        <v>119</v>
      </c>
      <c r="Y212" s="70" t="s">
        <v>115</v>
      </c>
      <c r="Z212" s="70">
        <v>6</v>
      </c>
      <c r="AA212" s="70">
        <v>7</v>
      </c>
      <c r="AB212" s="70">
        <v>7</v>
      </c>
      <c r="AC212" s="72">
        <v>96.154897959183657</v>
      </c>
      <c r="AD212" s="72">
        <v>95.866999999999976</v>
      </c>
      <c r="AE212" s="72">
        <v>53.623188405797109</v>
      </c>
      <c r="AF212" s="72">
        <v>56</v>
      </c>
      <c r="AG212" s="72">
        <v>71</v>
      </c>
      <c r="AH212" s="72">
        <v>68.587923158828744</v>
      </c>
      <c r="AI212" s="70" t="s">
        <v>130</v>
      </c>
      <c r="AJ212" s="70">
        <v>2</v>
      </c>
      <c r="AK212" s="70">
        <v>11</v>
      </c>
      <c r="AL212" s="70">
        <v>9</v>
      </c>
      <c r="AM212" s="70">
        <v>22</v>
      </c>
      <c r="AN212" s="70">
        <v>6</v>
      </c>
      <c r="AO212" s="70">
        <v>6</v>
      </c>
      <c r="AP212" s="70" t="s">
        <v>138</v>
      </c>
      <c r="AQ212" s="70">
        <v>1</v>
      </c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70"/>
      <c r="BI212" s="70"/>
      <c r="BJ212" s="70"/>
      <c r="BK212" s="70"/>
      <c r="BL212" s="70"/>
      <c r="BM212" s="70"/>
      <c r="BN212" s="70"/>
      <c r="BO212" s="70"/>
      <c r="BP212" s="70"/>
      <c r="BQ212" s="70"/>
      <c r="BR212" s="70"/>
      <c r="BS212" s="70"/>
      <c r="BT212" s="70"/>
      <c r="BU212" s="70"/>
    </row>
    <row r="213" spans="1:73" s="21" customFormat="1">
      <c r="A213" s="70">
        <v>390</v>
      </c>
      <c r="B213" s="17">
        <v>212</v>
      </c>
      <c r="C213" s="70" t="s">
        <v>175</v>
      </c>
      <c r="D213" s="70">
        <v>23</v>
      </c>
      <c r="E213" s="70" t="s">
        <v>121</v>
      </c>
      <c r="F213" s="70">
        <v>80</v>
      </c>
      <c r="G213" s="70">
        <v>86</v>
      </c>
      <c r="H213" s="70">
        <v>4</v>
      </c>
      <c r="I213" s="70" t="s">
        <v>111</v>
      </c>
      <c r="J213" s="71">
        <v>2.67</v>
      </c>
      <c r="K213" s="70"/>
      <c r="L213" s="70">
        <v>40</v>
      </c>
      <c r="M213" s="70">
        <v>4</v>
      </c>
      <c r="N213" s="70">
        <v>4</v>
      </c>
      <c r="O213" s="70">
        <v>2</v>
      </c>
      <c r="P213" s="70">
        <v>2</v>
      </c>
      <c r="Q213" s="70">
        <v>0</v>
      </c>
      <c r="R213" s="70">
        <v>270</v>
      </c>
      <c r="S213" s="70">
        <v>3</v>
      </c>
      <c r="T213" s="70">
        <v>70</v>
      </c>
      <c r="U213" s="70" t="s">
        <v>117</v>
      </c>
      <c r="V213" s="70"/>
      <c r="W213" s="70" t="s">
        <v>118</v>
      </c>
      <c r="X213" s="70" t="s">
        <v>119</v>
      </c>
      <c r="Y213" s="70" t="s">
        <v>125</v>
      </c>
      <c r="Z213" s="70">
        <v>3</v>
      </c>
      <c r="AA213" s="70">
        <v>5</v>
      </c>
      <c r="AB213" s="70">
        <v>5</v>
      </c>
      <c r="AC213" s="72">
        <v>64.099115646258497</v>
      </c>
      <c r="AD213" s="72">
        <v>85.767999999999986</v>
      </c>
      <c r="AE213" s="72">
        <v>63.768115942028992</v>
      </c>
      <c r="AF213" s="72">
        <v>31.25</v>
      </c>
      <c r="AG213" s="72">
        <v>59</v>
      </c>
      <c r="AH213" s="72">
        <v>55.284473173617272</v>
      </c>
      <c r="AI213" s="70" t="s">
        <v>155</v>
      </c>
      <c r="AJ213" s="70">
        <v>2</v>
      </c>
      <c r="AK213" s="70">
        <v>8</v>
      </c>
      <c r="AL213" s="70">
        <v>6</v>
      </c>
      <c r="AM213" s="70"/>
      <c r="AN213" s="70"/>
      <c r="AO213" s="70">
        <v>1</v>
      </c>
      <c r="AP213" s="70"/>
      <c r="AQ213" s="70">
        <v>1</v>
      </c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  <c r="BI213" s="70"/>
      <c r="BJ213" s="70"/>
      <c r="BK213" s="70"/>
      <c r="BL213" s="70"/>
      <c r="BM213" s="70"/>
      <c r="BN213" s="70"/>
      <c r="BO213" s="70"/>
      <c r="BP213" s="70"/>
      <c r="BQ213" s="70"/>
      <c r="BR213" s="70"/>
      <c r="BS213" s="70"/>
      <c r="BT213" s="70"/>
      <c r="BU213" s="70"/>
    </row>
    <row r="214" spans="1:73" s="21" customFormat="1">
      <c r="A214" s="70">
        <v>391</v>
      </c>
      <c r="B214" s="17">
        <v>213</v>
      </c>
      <c r="C214" s="70" t="s">
        <v>175</v>
      </c>
      <c r="D214" s="70">
        <v>21</v>
      </c>
      <c r="E214" s="70" t="s">
        <v>121</v>
      </c>
      <c r="F214" s="70">
        <v>75</v>
      </c>
      <c r="G214" s="70">
        <v>73</v>
      </c>
      <c r="H214" s="70">
        <v>4</v>
      </c>
      <c r="I214" s="70" t="s">
        <v>145</v>
      </c>
      <c r="J214" s="71">
        <v>3.67</v>
      </c>
      <c r="K214" s="70">
        <v>11.1</v>
      </c>
      <c r="L214" s="70">
        <v>40</v>
      </c>
      <c r="M214" s="70">
        <v>5</v>
      </c>
      <c r="N214" s="70">
        <v>8</v>
      </c>
      <c r="O214" s="70">
        <v>2</v>
      </c>
      <c r="P214" s="70">
        <v>4</v>
      </c>
      <c r="Q214" s="70">
        <v>0</v>
      </c>
      <c r="R214" s="70">
        <v>200</v>
      </c>
      <c r="S214" s="70">
        <v>4</v>
      </c>
      <c r="T214" s="70">
        <v>25</v>
      </c>
      <c r="U214" s="70" t="s">
        <v>117</v>
      </c>
      <c r="V214" s="70"/>
      <c r="W214" s="70" t="s">
        <v>118</v>
      </c>
      <c r="X214" s="70" t="s">
        <v>119</v>
      </c>
      <c r="Y214" s="70" t="s">
        <v>125</v>
      </c>
      <c r="Z214" s="70">
        <v>4</v>
      </c>
      <c r="AA214" s="70">
        <v>5</v>
      </c>
      <c r="AB214" s="70">
        <v>5</v>
      </c>
      <c r="AC214" s="72">
        <v>89.303265306122441</v>
      </c>
      <c r="AD214" s="72">
        <v>92.512</v>
      </c>
      <c r="AE214" s="72">
        <v>82.608695652173921</v>
      </c>
      <c r="AF214" s="72">
        <v>87.5</v>
      </c>
      <c r="AG214" s="72">
        <v>75</v>
      </c>
      <c r="AH214" s="72">
        <v>82.482667613132207</v>
      </c>
      <c r="AI214" s="70" t="s">
        <v>136</v>
      </c>
      <c r="AJ214" s="70">
        <v>2</v>
      </c>
      <c r="AK214" s="70">
        <v>10</v>
      </c>
      <c r="AL214" s="70">
        <v>12</v>
      </c>
      <c r="AM214" s="70">
        <v>6</v>
      </c>
      <c r="AN214" s="70">
        <v>4</v>
      </c>
      <c r="AO214" s="70">
        <v>0</v>
      </c>
      <c r="AP214" s="70" t="s">
        <v>185</v>
      </c>
      <c r="AQ214" s="70">
        <v>1</v>
      </c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70"/>
      <c r="BI214" s="70"/>
      <c r="BJ214" s="70"/>
      <c r="BK214" s="70"/>
      <c r="BL214" s="70"/>
      <c r="BM214" s="70"/>
      <c r="BN214" s="70"/>
      <c r="BO214" s="70"/>
      <c r="BP214" s="70"/>
      <c r="BQ214" s="70"/>
      <c r="BR214" s="70"/>
      <c r="BS214" s="70"/>
      <c r="BT214" s="70"/>
      <c r="BU214" s="70"/>
    </row>
    <row r="215" spans="1:73" s="21" customFormat="1">
      <c r="A215" s="70">
        <v>392</v>
      </c>
      <c r="B215" s="17">
        <v>214</v>
      </c>
      <c r="C215" s="70" t="s">
        <v>175</v>
      </c>
      <c r="D215" s="70">
        <v>22</v>
      </c>
      <c r="E215" s="70" t="s">
        <v>92</v>
      </c>
      <c r="F215" s="70">
        <v>77</v>
      </c>
      <c r="G215" s="70">
        <v>89</v>
      </c>
      <c r="H215" s="70">
        <v>3</v>
      </c>
      <c r="I215" s="70" t="s">
        <v>136</v>
      </c>
      <c r="J215" s="71">
        <v>3.33</v>
      </c>
      <c r="K215" s="70"/>
      <c r="L215" s="70">
        <v>63</v>
      </c>
      <c r="M215" s="70">
        <v>5</v>
      </c>
      <c r="N215" s="70">
        <v>4</v>
      </c>
      <c r="O215" s="70">
        <v>3</v>
      </c>
      <c r="P215" s="70">
        <v>12</v>
      </c>
      <c r="Q215" s="70">
        <v>0</v>
      </c>
      <c r="R215" s="70">
        <v>30</v>
      </c>
      <c r="S215" s="70">
        <v>4</v>
      </c>
      <c r="T215" s="70">
        <v>50</v>
      </c>
      <c r="U215" s="70" t="s">
        <v>133</v>
      </c>
      <c r="V215" s="70" t="s">
        <v>147</v>
      </c>
      <c r="W215" s="70" t="s">
        <v>118</v>
      </c>
      <c r="X215" s="70" t="s">
        <v>114</v>
      </c>
      <c r="Y215" s="70" t="s">
        <v>125</v>
      </c>
      <c r="Z215" s="70">
        <v>5</v>
      </c>
      <c r="AA215" s="70">
        <v>6</v>
      </c>
      <c r="AB215" s="70">
        <v>7</v>
      </c>
      <c r="AC215" s="72"/>
      <c r="AD215" s="72"/>
      <c r="AE215" s="72">
        <v>77.049180327868854</v>
      </c>
      <c r="AF215" s="72"/>
      <c r="AG215" s="72"/>
      <c r="AH215" s="72"/>
      <c r="AI215" s="70" t="s">
        <v>116</v>
      </c>
      <c r="AJ215" s="70"/>
      <c r="AK215" s="70"/>
      <c r="AL215" s="70"/>
      <c r="AM215" s="70"/>
      <c r="AN215" s="70"/>
      <c r="AO215" s="70">
        <v>4</v>
      </c>
      <c r="AP215" s="70"/>
      <c r="AQ215" s="70">
        <v>9</v>
      </c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70"/>
      <c r="BI215" s="70"/>
      <c r="BJ215" s="70"/>
      <c r="BK215" s="70"/>
      <c r="BL215" s="70"/>
      <c r="BM215" s="70"/>
      <c r="BN215" s="70"/>
      <c r="BO215" s="70"/>
      <c r="BP215" s="70"/>
      <c r="BQ215" s="70"/>
      <c r="BR215" s="70"/>
      <c r="BS215" s="70"/>
      <c r="BT215" s="70"/>
      <c r="BU215" s="70"/>
    </row>
    <row r="216" spans="1:73" s="21" customFormat="1">
      <c r="A216" s="70">
        <v>393</v>
      </c>
      <c r="B216" s="17">
        <v>215</v>
      </c>
      <c r="C216" s="70" t="s">
        <v>175</v>
      </c>
      <c r="D216" s="70">
        <v>31</v>
      </c>
      <c r="E216" s="70" t="s">
        <v>92</v>
      </c>
      <c r="F216" s="70">
        <v>80</v>
      </c>
      <c r="G216" s="70">
        <v>90</v>
      </c>
      <c r="H216" s="70">
        <v>5</v>
      </c>
      <c r="I216" s="70" t="s">
        <v>130</v>
      </c>
      <c r="J216" s="71">
        <v>2.33</v>
      </c>
      <c r="K216" s="70"/>
      <c r="L216" s="70">
        <v>44</v>
      </c>
      <c r="M216" s="70">
        <v>2</v>
      </c>
      <c r="N216" s="70">
        <v>7</v>
      </c>
      <c r="O216" s="70">
        <v>0</v>
      </c>
      <c r="P216" s="70">
        <v>2</v>
      </c>
      <c r="Q216" s="70">
        <v>20</v>
      </c>
      <c r="R216" s="70">
        <v>80</v>
      </c>
      <c r="S216" s="70">
        <v>6</v>
      </c>
      <c r="T216" s="70">
        <v>35</v>
      </c>
      <c r="U216" s="70" t="s">
        <v>133</v>
      </c>
      <c r="V216" s="70" t="s">
        <v>147</v>
      </c>
      <c r="W216" s="70" t="s">
        <v>118</v>
      </c>
      <c r="X216" s="70" t="s">
        <v>114</v>
      </c>
      <c r="Y216" s="70" t="s">
        <v>115</v>
      </c>
      <c r="Z216" s="70">
        <v>5</v>
      </c>
      <c r="AA216" s="70">
        <v>4</v>
      </c>
      <c r="AB216" s="70">
        <v>6</v>
      </c>
      <c r="AC216" s="72"/>
      <c r="AD216" s="72"/>
      <c r="AE216" s="72">
        <v>43.478260869565219</v>
      </c>
      <c r="AF216" s="72"/>
      <c r="AG216" s="72"/>
      <c r="AH216" s="72"/>
      <c r="AI216" s="70" t="s">
        <v>116</v>
      </c>
      <c r="AJ216" s="70"/>
      <c r="AK216" s="70">
        <v>7</v>
      </c>
      <c r="AL216" s="70">
        <v>13</v>
      </c>
      <c r="AM216" s="70"/>
      <c r="AN216" s="70"/>
      <c r="AO216" s="70">
        <v>3</v>
      </c>
      <c r="AP216" s="70"/>
      <c r="AQ216" s="70">
        <v>1</v>
      </c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70"/>
      <c r="BI216" s="70"/>
      <c r="BJ216" s="70"/>
      <c r="BK216" s="70"/>
      <c r="BL216" s="70"/>
      <c r="BM216" s="70"/>
      <c r="BN216" s="70"/>
      <c r="BO216" s="70"/>
      <c r="BP216" s="70"/>
      <c r="BQ216" s="70"/>
      <c r="BR216" s="70"/>
      <c r="BS216" s="70"/>
      <c r="BT216" s="70"/>
      <c r="BU216" s="70"/>
    </row>
    <row r="217" spans="1:73" s="21" customFormat="1">
      <c r="A217" s="70">
        <v>394</v>
      </c>
      <c r="B217" s="17">
        <v>216</v>
      </c>
      <c r="C217" s="70" t="s">
        <v>175</v>
      </c>
      <c r="D217" s="70">
        <v>23</v>
      </c>
      <c r="E217" s="70" t="s">
        <v>92</v>
      </c>
      <c r="F217" s="70">
        <v>90</v>
      </c>
      <c r="G217" s="70">
        <v>90</v>
      </c>
      <c r="H217" s="70">
        <v>4</v>
      </c>
      <c r="I217" s="70" t="s">
        <v>158</v>
      </c>
      <c r="J217" s="71">
        <v>4</v>
      </c>
      <c r="K217" s="70"/>
      <c r="L217" s="70">
        <v>50</v>
      </c>
      <c r="M217" s="70">
        <v>2</v>
      </c>
      <c r="N217" s="70">
        <v>3</v>
      </c>
      <c r="O217" s="70">
        <v>1</v>
      </c>
      <c r="P217" s="70">
        <v>1</v>
      </c>
      <c r="Q217" s="70">
        <v>0</v>
      </c>
      <c r="R217" s="70">
        <v>10</v>
      </c>
      <c r="S217" s="70">
        <v>7</v>
      </c>
      <c r="T217" s="70">
        <v>30</v>
      </c>
      <c r="U217" s="70" t="s">
        <v>112</v>
      </c>
      <c r="V217" s="70"/>
      <c r="W217" s="70" t="s">
        <v>118</v>
      </c>
      <c r="X217" s="70" t="s">
        <v>124</v>
      </c>
      <c r="Y217" s="70" t="s">
        <v>115</v>
      </c>
      <c r="Z217" s="70">
        <v>5</v>
      </c>
      <c r="AA217" s="70">
        <v>3</v>
      </c>
      <c r="AB217" s="70">
        <v>6</v>
      </c>
      <c r="AC217" s="72">
        <v>82.295714285714283</v>
      </c>
      <c r="AD217" s="72">
        <v>105.035</v>
      </c>
      <c r="AE217" s="72">
        <v>82.608695652173921</v>
      </c>
      <c r="AF217" s="72">
        <v>45.833333333333336</v>
      </c>
      <c r="AG217" s="72">
        <v>58</v>
      </c>
      <c r="AH217" s="72">
        <v>72.234590062111806</v>
      </c>
      <c r="AI217" s="70" t="s">
        <v>111</v>
      </c>
      <c r="AJ217" s="70">
        <v>0</v>
      </c>
      <c r="AK217" s="70">
        <v>8</v>
      </c>
      <c r="AL217" s="70">
        <v>13</v>
      </c>
      <c r="AM217" s="70">
        <v>20</v>
      </c>
      <c r="AN217" s="70">
        <v>6</v>
      </c>
      <c r="AO217" s="70">
        <v>0</v>
      </c>
      <c r="AP217" s="70" t="s">
        <v>182</v>
      </c>
      <c r="AQ217" s="70">
        <v>1</v>
      </c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70"/>
      <c r="BI217" s="70"/>
      <c r="BJ217" s="70"/>
      <c r="BK217" s="70"/>
      <c r="BL217" s="70"/>
      <c r="BM217" s="70"/>
      <c r="BN217" s="70"/>
      <c r="BO217" s="70"/>
      <c r="BP217" s="70"/>
      <c r="BQ217" s="70"/>
      <c r="BR217" s="70"/>
      <c r="BS217" s="70"/>
      <c r="BT217" s="70"/>
      <c r="BU217" s="70"/>
    </row>
    <row r="218" spans="1:73" s="21" customFormat="1">
      <c r="A218" s="70">
        <v>395</v>
      </c>
      <c r="B218" s="17">
        <v>217</v>
      </c>
      <c r="C218" s="70" t="s">
        <v>175</v>
      </c>
      <c r="D218" s="70">
        <v>28</v>
      </c>
      <c r="E218" s="70" t="s">
        <v>121</v>
      </c>
      <c r="F218" s="70">
        <v>90</v>
      </c>
      <c r="G218" s="70">
        <v>90</v>
      </c>
      <c r="H218" s="70">
        <v>4</v>
      </c>
      <c r="I218" s="70" t="s">
        <v>150</v>
      </c>
      <c r="J218" s="71">
        <v>4.33</v>
      </c>
      <c r="K218" s="70">
        <v>11</v>
      </c>
      <c r="L218" s="70">
        <v>42</v>
      </c>
      <c r="M218" s="70">
        <v>1</v>
      </c>
      <c r="N218" s="70">
        <v>3</v>
      </c>
      <c r="O218" s="70">
        <v>1</v>
      </c>
      <c r="P218" s="70">
        <v>1</v>
      </c>
      <c r="Q218" s="70">
        <v>20</v>
      </c>
      <c r="R218" s="70">
        <v>360</v>
      </c>
      <c r="S218" s="70">
        <v>5</v>
      </c>
      <c r="T218" s="70">
        <v>67</v>
      </c>
      <c r="U218" s="70" t="s">
        <v>131</v>
      </c>
      <c r="V218" s="70"/>
      <c r="W218" s="70" t="s">
        <v>113</v>
      </c>
      <c r="X218" s="70" t="s">
        <v>124</v>
      </c>
      <c r="Y218" s="70" t="s">
        <v>125</v>
      </c>
      <c r="Z218" s="70">
        <v>3</v>
      </c>
      <c r="AA218" s="70">
        <v>6</v>
      </c>
      <c r="AB218" s="70">
        <v>6</v>
      </c>
      <c r="AC218" s="72">
        <v>89.991088435374152</v>
      </c>
      <c r="AD218" s="72">
        <v>103.143</v>
      </c>
      <c r="AE218" s="72">
        <v>44.927536231884062</v>
      </c>
      <c r="AF218" s="72">
        <v>43.75</v>
      </c>
      <c r="AG218" s="72">
        <v>58</v>
      </c>
      <c r="AH218" s="72">
        <v>58.865484856551319</v>
      </c>
      <c r="AI218" s="70" t="s">
        <v>155</v>
      </c>
      <c r="AJ218" s="70">
        <v>2</v>
      </c>
      <c r="AK218" s="70">
        <v>3</v>
      </c>
      <c r="AL218" s="70">
        <v>8</v>
      </c>
      <c r="AM218" s="70"/>
      <c r="AN218" s="70"/>
      <c r="AO218" s="70">
        <v>3</v>
      </c>
      <c r="AP218" s="70"/>
      <c r="AQ218" s="70">
        <v>2</v>
      </c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70"/>
      <c r="BI218" s="70"/>
      <c r="BJ218" s="70"/>
      <c r="BK218" s="70"/>
      <c r="BL218" s="70"/>
      <c r="BM218" s="70"/>
      <c r="BN218" s="70"/>
      <c r="BO218" s="70"/>
      <c r="BP218" s="70"/>
      <c r="BQ218" s="70"/>
      <c r="BR218" s="70"/>
      <c r="BS218" s="70"/>
      <c r="BT218" s="70"/>
      <c r="BU218" s="70"/>
    </row>
    <row r="219" spans="1:73" s="21" customFormat="1">
      <c r="A219" s="70">
        <v>396</v>
      </c>
      <c r="B219" s="17">
        <v>218</v>
      </c>
      <c r="C219" s="70" t="s">
        <v>175</v>
      </c>
      <c r="D219" s="70">
        <v>24</v>
      </c>
      <c r="E219" s="70" t="s">
        <v>121</v>
      </c>
      <c r="F219" s="70">
        <v>95</v>
      </c>
      <c r="G219" s="70">
        <v>90</v>
      </c>
      <c r="H219" s="70">
        <v>3</v>
      </c>
      <c r="I219" s="70" t="s">
        <v>158</v>
      </c>
      <c r="J219" s="71">
        <v>4</v>
      </c>
      <c r="K219" s="70">
        <v>11</v>
      </c>
      <c r="L219" s="70">
        <v>56</v>
      </c>
      <c r="M219" s="70">
        <v>7</v>
      </c>
      <c r="N219" s="70">
        <v>7</v>
      </c>
      <c r="O219" s="70">
        <v>7</v>
      </c>
      <c r="P219" s="70">
        <v>10</v>
      </c>
      <c r="Q219" s="70">
        <v>20</v>
      </c>
      <c r="R219" s="70">
        <v>250</v>
      </c>
      <c r="S219" s="70">
        <v>6</v>
      </c>
      <c r="T219" s="70">
        <v>40</v>
      </c>
      <c r="U219" s="70" t="s">
        <v>133</v>
      </c>
      <c r="V219" s="70" t="s">
        <v>163</v>
      </c>
      <c r="W219" s="70" t="s">
        <v>113</v>
      </c>
      <c r="X219" s="70" t="s">
        <v>124</v>
      </c>
      <c r="Y219" s="70" t="s">
        <v>115</v>
      </c>
      <c r="Z219" s="70">
        <v>4</v>
      </c>
      <c r="AA219" s="70">
        <v>5</v>
      </c>
      <c r="AB219" s="70">
        <v>4</v>
      </c>
      <c r="AC219" s="72">
        <v>95.86333333333333</v>
      </c>
      <c r="AD219" s="72">
        <v>110</v>
      </c>
      <c r="AE219" s="72">
        <v>85.245901639344268</v>
      </c>
      <c r="AF219" s="72">
        <v>102.1276595744681</v>
      </c>
      <c r="AG219" s="72">
        <v>93</v>
      </c>
      <c r="AH219" s="72">
        <v>94.599200848738519</v>
      </c>
      <c r="AI219" s="70" t="s">
        <v>150</v>
      </c>
      <c r="AJ219" s="70">
        <v>0</v>
      </c>
      <c r="AK219" s="70">
        <v>13</v>
      </c>
      <c r="AL219" s="70">
        <v>15</v>
      </c>
      <c r="AM219" s="70">
        <v>20</v>
      </c>
      <c r="AN219" s="70">
        <v>5</v>
      </c>
      <c r="AO219" s="70">
        <v>3</v>
      </c>
      <c r="AP219" s="70"/>
      <c r="AQ219" s="70">
        <v>1</v>
      </c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70"/>
      <c r="BI219" s="70"/>
      <c r="BJ219" s="70"/>
      <c r="BK219" s="70"/>
      <c r="BL219" s="70"/>
      <c r="BM219" s="70"/>
      <c r="BN219" s="70"/>
      <c r="BO219" s="70"/>
      <c r="BP219" s="70"/>
      <c r="BQ219" s="70"/>
      <c r="BR219" s="70"/>
      <c r="BS219" s="70"/>
      <c r="BT219" s="70"/>
      <c r="BU219" s="70"/>
    </row>
    <row r="220" spans="1:73" s="21" customFormat="1">
      <c r="A220"/>
      <c r="B220" s="17"/>
      <c r="C220"/>
      <c r="D220"/>
      <c r="E220"/>
      <c r="F220"/>
      <c r="G220"/>
      <c r="H220"/>
      <c r="I220"/>
      <c r="J220" s="74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 s="15"/>
      <c r="AD220" s="15"/>
      <c r="AE220" s="15"/>
      <c r="AF220" s="15"/>
      <c r="AG220" s="15"/>
      <c r="AH220" s="15"/>
      <c r="AI220"/>
      <c r="AJ220" s="8"/>
      <c r="AK220" s="1"/>
      <c r="AL220" s="1"/>
      <c r="AM220" s="1"/>
      <c r="AN220" s="1"/>
      <c r="AO220" s="2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s="21" customFormat="1">
      <c r="B221" s="34"/>
      <c r="J221" s="75"/>
      <c r="AC221" s="24"/>
      <c r="AD221" s="24"/>
      <c r="AE221" s="24"/>
      <c r="AF221" s="24"/>
      <c r="AG221" s="24"/>
      <c r="AH221" s="24"/>
      <c r="AO221" s="4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</row>
    <row r="222" spans="1:73" s="21" customFormat="1">
      <c r="B222" s="34"/>
      <c r="J222" s="75"/>
      <c r="AC222" s="24"/>
      <c r="AD222" s="24"/>
      <c r="AE222" s="24"/>
      <c r="AF222" s="24"/>
      <c r="AG222" s="24"/>
      <c r="AH222" s="24"/>
      <c r="AO222" s="41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</row>
    <row r="223" spans="1:73" s="21" customFormat="1">
      <c r="A223"/>
      <c r="B223" s="17"/>
      <c r="C223"/>
      <c r="D223"/>
      <c r="E223"/>
      <c r="F223"/>
      <c r="G223"/>
      <c r="H223"/>
      <c r="I223"/>
      <c r="J223" s="74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 s="15"/>
      <c r="AD223" s="15"/>
      <c r="AE223" s="15"/>
      <c r="AF223" s="15"/>
      <c r="AG223" s="15"/>
      <c r="AH223" s="15"/>
      <c r="AI223"/>
      <c r="AJ223"/>
      <c r="AK223"/>
      <c r="AL223"/>
      <c r="AM223"/>
      <c r="AN223"/>
      <c r="AO223" s="2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</row>
    <row r="224" spans="1:73" s="21" customFormat="1">
      <c r="A224"/>
      <c r="B224" s="17"/>
      <c r="C224"/>
      <c r="D224"/>
      <c r="E224"/>
      <c r="F224"/>
      <c r="G224"/>
      <c r="H224"/>
      <c r="I224"/>
      <c r="J224" s="7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 s="15"/>
      <c r="AD224" s="15"/>
      <c r="AE224" s="15"/>
      <c r="AF224" s="15"/>
      <c r="AG224" s="15"/>
      <c r="AH224" s="15"/>
      <c r="AI224"/>
      <c r="AJ224"/>
      <c r="AK224"/>
      <c r="AL224"/>
      <c r="AM224"/>
      <c r="AN224"/>
      <c r="AO224" s="2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</row>
    <row r="225" spans="1:73" s="21" customFormat="1">
      <c r="A225"/>
      <c r="B225" s="17"/>
      <c r="C225"/>
      <c r="D225"/>
      <c r="E225"/>
      <c r="F225"/>
      <c r="G225"/>
      <c r="H225"/>
      <c r="I225"/>
      <c r="J225" s="74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 s="15"/>
      <c r="AD225" s="15"/>
      <c r="AE225" s="15"/>
      <c r="AF225" s="15"/>
      <c r="AG225" s="15"/>
      <c r="AH225" s="15"/>
      <c r="AI225"/>
      <c r="AJ225"/>
      <c r="AK225"/>
      <c r="AL225"/>
      <c r="AM225"/>
      <c r="AN225"/>
      <c r="AO225" s="2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</row>
    <row r="226" spans="1:73" s="21" customFormat="1">
      <c r="A226"/>
      <c r="B226" s="17"/>
      <c r="C226"/>
      <c r="D226"/>
      <c r="E226"/>
      <c r="F226"/>
      <c r="G226"/>
      <c r="H226"/>
      <c r="I226"/>
      <c r="J226" s="74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 s="15"/>
      <c r="AD226" s="15"/>
      <c r="AE226" s="15"/>
      <c r="AF226" s="15"/>
      <c r="AG226" s="15"/>
      <c r="AH226" s="15"/>
      <c r="AI226"/>
      <c r="AJ226"/>
      <c r="AK226"/>
      <c r="AL226"/>
      <c r="AM226"/>
      <c r="AN226"/>
      <c r="AO226" s="2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</row>
    <row r="227" spans="1:73" s="21" customFormat="1">
      <c r="B227" s="34"/>
      <c r="J227" s="75"/>
      <c r="AC227" s="24"/>
      <c r="AD227" s="24"/>
      <c r="AE227" s="24"/>
      <c r="AF227" s="24"/>
      <c r="AG227" s="24"/>
      <c r="AH227" s="24"/>
      <c r="AO227" s="41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</row>
    <row r="228" spans="1:73" s="21" customFormat="1">
      <c r="A228"/>
      <c r="B228" s="17"/>
      <c r="C228"/>
      <c r="D228"/>
      <c r="E228"/>
      <c r="F228"/>
      <c r="G228"/>
      <c r="H228"/>
      <c r="I228"/>
      <c r="J228" s="74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 s="15"/>
      <c r="AD228" s="15"/>
      <c r="AE228" s="15"/>
      <c r="AF228" s="15"/>
      <c r="AG228" s="15"/>
      <c r="AH228" s="15"/>
      <c r="AI228"/>
      <c r="AJ228"/>
      <c r="AK228"/>
      <c r="AL228"/>
      <c r="AM228"/>
      <c r="AN228"/>
      <c r="AO228" s="2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</row>
    <row r="229" spans="1:73" s="21" customFormat="1">
      <c r="B229" s="34"/>
      <c r="J229" s="75"/>
      <c r="AC229" s="24"/>
      <c r="AD229" s="24"/>
      <c r="AE229" s="24"/>
      <c r="AF229" s="24"/>
      <c r="AG229" s="24"/>
      <c r="AH229" s="24"/>
      <c r="AO229" s="41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</row>
    <row r="230" spans="1:73" s="21" customFormat="1">
      <c r="A230"/>
      <c r="B230" s="17"/>
      <c r="C230"/>
      <c r="D230"/>
      <c r="E230"/>
      <c r="F230"/>
      <c r="G230"/>
      <c r="H230"/>
      <c r="I230"/>
      <c r="J230" s="74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 s="15"/>
      <c r="AD230" s="15"/>
      <c r="AE230" s="15"/>
      <c r="AF230" s="15"/>
      <c r="AG230" s="15"/>
      <c r="AH230" s="15"/>
      <c r="AI230"/>
      <c r="AJ230"/>
      <c r="AK230"/>
      <c r="AL230"/>
      <c r="AM230"/>
      <c r="AN230"/>
      <c r="AO230" s="2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</row>
    <row r="231" spans="1:73" s="21" customFormat="1">
      <c r="B231" s="34"/>
      <c r="J231" s="75"/>
      <c r="AC231" s="24"/>
      <c r="AD231" s="24"/>
      <c r="AE231" s="24"/>
      <c r="AF231" s="24"/>
      <c r="AG231" s="24"/>
      <c r="AH231" s="24"/>
      <c r="AO231" s="4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</row>
    <row r="232" spans="1:73" s="21" customFormat="1">
      <c r="B232" s="34"/>
      <c r="J232" s="75"/>
      <c r="AC232" s="24"/>
      <c r="AD232" s="24"/>
      <c r="AE232" s="24"/>
      <c r="AF232" s="24"/>
      <c r="AG232" s="24"/>
      <c r="AH232" s="24"/>
      <c r="AO232" s="41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</row>
    <row r="233" spans="1:73" s="21" customFormat="1">
      <c r="B233" s="34"/>
      <c r="J233" s="75"/>
      <c r="AC233" s="24"/>
      <c r="AD233" s="24"/>
      <c r="AE233" s="24"/>
      <c r="AF233" s="24"/>
      <c r="AG233" s="24"/>
      <c r="AH233" s="24"/>
      <c r="AO233" s="41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</row>
    <row r="234" spans="1:73" s="21" customFormat="1">
      <c r="B234" s="34"/>
      <c r="J234" s="75"/>
      <c r="AC234" s="24"/>
      <c r="AD234" s="24"/>
      <c r="AE234" s="24"/>
      <c r="AF234" s="24"/>
      <c r="AG234" s="24"/>
      <c r="AH234" s="24"/>
      <c r="AO234" s="41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</row>
    <row r="235" spans="1:73" s="21" customFormat="1">
      <c r="A235"/>
      <c r="B235" s="17"/>
      <c r="C235"/>
      <c r="D235"/>
      <c r="E235"/>
      <c r="F235"/>
      <c r="G235"/>
      <c r="H235"/>
      <c r="I235"/>
      <c r="J235" s="74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 s="15"/>
      <c r="AD235" s="15"/>
      <c r="AE235" s="15"/>
      <c r="AF235" s="15"/>
      <c r="AG235" s="15"/>
      <c r="AH235" s="15"/>
      <c r="AI235"/>
      <c r="AJ235"/>
      <c r="AK235"/>
      <c r="AL235"/>
      <c r="AM235"/>
      <c r="AN235"/>
      <c r="AO235" s="2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</row>
    <row r="236" spans="1:73" s="21" customFormat="1">
      <c r="A236"/>
      <c r="B236" s="17"/>
      <c r="C236"/>
      <c r="D236"/>
      <c r="E236"/>
      <c r="F236"/>
      <c r="G236"/>
      <c r="H236"/>
      <c r="I236"/>
      <c r="J236" s="74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 s="15"/>
      <c r="AD236" s="15"/>
      <c r="AE236" s="15"/>
      <c r="AF236" s="15"/>
      <c r="AG236" s="15"/>
      <c r="AH236" s="15"/>
      <c r="AI236"/>
      <c r="AJ236"/>
      <c r="AK236"/>
      <c r="AL236"/>
      <c r="AM236"/>
      <c r="AN236"/>
      <c r="AO236" s="2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</row>
    <row r="237" spans="1:73" s="21" customFormat="1">
      <c r="B237" s="34"/>
      <c r="J237" s="75"/>
      <c r="AC237" s="24"/>
      <c r="AD237" s="24"/>
      <c r="AE237" s="24"/>
      <c r="AF237" s="24"/>
      <c r="AG237" s="24"/>
      <c r="AH237" s="24"/>
      <c r="AO237" s="41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</row>
    <row r="238" spans="1:73" s="21" customFormat="1">
      <c r="B238" s="34"/>
      <c r="J238" s="75"/>
      <c r="AC238" s="24"/>
      <c r="AD238" s="24"/>
      <c r="AE238" s="24"/>
      <c r="AF238" s="24"/>
      <c r="AG238" s="24"/>
      <c r="AH238" s="24"/>
      <c r="AO238" s="41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</row>
    <row r="239" spans="1:73" s="21" customFormat="1">
      <c r="A239"/>
      <c r="B239" s="17"/>
      <c r="C239"/>
      <c r="D239"/>
      <c r="E239"/>
      <c r="F239"/>
      <c r="G239"/>
      <c r="H239"/>
      <c r="I239"/>
      <c r="J239" s="74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 s="15"/>
      <c r="AD239" s="15"/>
      <c r="AE239" s="15"/>
      <c r="AF239" s="15"/>
      <c r="AG239" s="15"/>
      <c r="AH239" s="15"/>
      <c r="AI239"/>
      <c r="AJ239"/>
      <c r="AK239"/>
      <c r="AL239"/>
      <c r="AM239"/>
      <c r="AN239"/>
      <c r="AO239" s="2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</row>
    <row r="240" spans="1:73" s="21" customFormat="1">
      <c r="A240"/>
      <c r="B240" s="17"/>
      <c r="C240"/>
      <c r="D240"/>
      <c r="E240"/>
      <c r="F240"/>
      <c r="G240"/>
      <c r="H240"/>
      <c r="I240"/>
      <c r="J240" s="74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 s="15"/>
      <c r="AD240" s="15"/>
      <c r="AE240" s="15"/>
      <c r="AF240" s="15"/>
      <c r="AG240" s="15"/>
      <c r="AH240" s="15"/>
      <c r="AI240"/>
      <c r="AJ240"/>
      <c r="AK240"/>
      <c r="AL240"/>
      <c r="AM240"/>
      <c r="AN240"/>
      <c r="AO240" s="2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</row>
    <row r="241" spans="1:73" s="21" customFormat="1">
      <c r="A241"/>
      <c r="B241" s="17"/>
      <c r="C241"/>
      <c r="D241"/>
      <c r="E241"/>
      <c r="F241"/>
      <c r="G241"/>
      <c r="H241"/>
      <c r="I241"/>
      <c r="J241" s="74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 s="15"/>
      <c r="AD241" s="15"/>
      <c r="AE241" s="15"/>
      <c r="AF241" s="15"/>
      <c r="AG241" s="15"/>
      <c r="AH241" s="15"/>
      <c r="AI241"/>
      <c r="AJ241"/>
      <c r="AK241"/>
      <c r="AL241"/>
      <c r="AM241"/>
      <c r="AN241"/>
      <c r="AO241" s="2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</row>
    <row r="242" spans="1:73" s="21" customFormat="1">
      <c r="B242" s="34"/>
      <c r="J242" s="75"/>
      <c r="AC242" s="24"/>
      <c r="AD242" s="24"/>
      <c r="AE242" s="24"/>
      <c r="AF242" s="24"/>
      <c r="AG242" s="24"/>
      <c r="AH242" s="24"/>
      <c r="AO242" s="41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</row>
    <row r="243" spans="1:73" s="21" customFormat="1">
      <c r="A243"/>
      <c r="B243" s="17"/>
      <c r="C243"/>
      <c r="D243"/>
      <c r="E243"/>
      <c r="F243"/>
      <c r="G243"/>
      <c r="H243"/>
      <c r="I243"/>
      <c r="J243" s="74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 s="15"/>
      <c r="AD243" s="15"/>
      <c r="AE243" s="15"/>
      <c r="AF243" s="15"/>
      <c r="AG243" s="15"/>
      <c r="AH243" s="15"/>
      <c r="AI243"/>
      <c r="AJ243"/>
      <c r="AK243"/>
      <c r="AL243"/>
      <c r="AM243"/>
      <c r="AN243"/>
      <c r="AO243" s="2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</row>
    <row r="244" spans="1:73" s="21" customFormat="1">
      <c r="B244" s="34"/>
      <c r="J244" s="75"/>
      <c r="AC244" s="24"/>
      <c r="AD244" s="24"/>
      <c r="AE244" s="24"/>
      <c r="AF244" s="24"/>
      <c r="AG244" s="24"/>
      <c r="AH244" s="24"/>
      <c r="AO244" s="41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</row>
    <row r="245" spans="1:73" s="21" customFormat="1">
      <c r="A245"/>
      <c r="B245" s="17"/>
      <c r="C245"/>
      <c r="D245"/>
      <c r="E245"/>
      <c r="F245"/>
      <c r="G245"/>
      <c r="H245"/>
      <c r="I245"/>
      <c r="J245" s="74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 s="15"/>
      <c r="AD245" s="15"/>
      <c r="AE245" s="15"/>
      <c r="AF245" s="15"/>
      <c r="AG245" s="15"/>
      <c r="AH245" s="15"/>
      <c r="AI245"/>
      <c r="AJ245"/>
      <c r="AK245"/>
      <c r="AL245"/>
      <c r="AM245"/>
      <c r="AN245"/>
      <c r="AO245" s="2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</row>
    <row r="246" spans="1:73" s="21" customFormat="1">
      <c r="A246"/>
      <c r="B246" s="17"/>
      <c r="C246"/>
      <c r="D246"/>
      <c r="E246"/>
      <c r="F246"/>
      <c r="G246"/>
      <c r="H246"/>
      <c r="I246"/>
      <c r="J246" s="74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 s="15"/>
      <c r="AD246" s="15"/>
      <c r="AE246" s="15"/>
      <c r="AF246" s="15"/>
      <c r="AG246" s="15"/>
      <c r="AH246" s="15"/>
      <c r="AI246"/>
      <c r="AJ246"/>
      <c r="AK246"/>
      <c r="AL246"/>
      <c r="AM246"/>
      <c r="AN246"/>
      <c r="AO246" s="2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</row>
    <row r="247" spans="1:73" s="21" customFormat="1">
      <c r="A247"/>
      <c r="B247" s="17"/>
      <c r="C247"/>
      <c r="D247"/>
      <c r="E247"/>
      <c r="F247"/>
      <c r="G247"/>
      <c r="H247"/>
      <c r="I247"/>
      <c r="J247" s="74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 s="15"/>
      <c r="AD247" s="15"/>
      <c r="AE247" s="15"/>
      <c r="AF247" s="15"/>
      <c r="AG247" s="15"/>
      <c r="AH247" s="15"/>
      <c r="AI247"/>
      <c r="AJ247"/>
      <c r="AK247"/>
      <c r="AL247"/>
      <c r="AM247"/>
      <c r="AN247"/>
      <c r="AO247" s="2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</row>
    <row r="248" spans="1:73" s="21" customFormat="1">
      <c r="B248" s="34"/>
      <c r="J248" s="75"/>
      <c r="AC248" s="24"/>
      <c r="AD248" s="24"/>
      <c r="AE248" s="24"/>
      <c r="AF248" s="24"/>
      <c r="AG248" s="24"/>
      <c r="AH248" s="24"/>
      <c r="AO248" s="41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</row>
    <row r="249" spans="1:73" s="21" customFormat="1">
      <c r="B249" s="34"/>
      <c r="J249" s="75"/>
      <c r="AC249" s="24"/>
      <c r="AD249" s="24"/>
      <c r="AE249" s="24"/>
      <c r="AF249" s="24"/>
      <c r="AG249" s="24"/>
      <c r="AH249" s="24"/>
      <c r="AO249" s="41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</row>
    <row r="250" spans="1:73" s="21" customFormat="1">
      <c r="B250" s="34"/>
      <c r="J250" s="75"/>
      <c r="AC250" s="24"/>
      <c r="AD250" s="24"/>
      <c r="AE250" s="24"/>
      <c r="AF250" s="24"/>
      <c r="AG250" s="24"/>
      <c r="AH250" s="24"/>
      <c r="AO250" s="41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</row>
    <row r="251" spans="1:73" s="21" customFormat="1">
      <c r="B251" s="34"/>
      <c r="J251" s="75"/>
      <c r="AC251" s="24"/>
      <c r="AD251" s="24"/>
      <c r="AE251" s="24"/>
      <c r="AF251" s="24"/>
      <c r="AG251" s="24"/>
      <c r="AH251" s="24"/>
      <c r="AO251" s="4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</row>
    <row r="252" spans="1:73" s="21" customFormat="1">
      <c r="A252"/>
      <c r="B252" s="17"/>
      <c r="C252"/>
      <c r="D252"/>
      <c r="E252"/>
      <c r="F252"/>
      <c r="G252"/>
      <c r="H252"/>
      <c r="I252"/>
      <c r="J252" s="74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 s="15"/>
      <c r="AD252" s="15"/>
      <c r="AE252" s="15"/>
      <c r="AF252" s="15"/>
      <c r="AG252" s="15"/>
      <c r="AH252" s="15"/>
      <c r="AI252"/>
      <c r="AJ252"/>
      <c r="AK252"/>
      <c r="AL252"/>
      <c r="AM252"/>
      <c r="AN252"/>
      <c r="AO252" s="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</row>
    <row r="253" spans="1:73" s="21" customFormat="1">
      <c r="B253" s="34"/>
      <c r="J253" s="75"/>
      <c r="AC253" s="24"/>
      <c r="AD253" s="24"/>
      <c r="AE253" s="24"/>
      <c r="AF253" s="24"/>
      <c r="AG253" s="24"/>
      <c r="AH253" s="24"/>
      <c r="AO253" s="41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</row>
    <row r="254" spans="1:73" s="21" customFormat="1">
      <c r="B254" s="34"/>
      <c r="J254" s="75"/>
      <c r="AC254" s="24"/>
      <c r="AD254" s="24"/>
      <c r="AE254" s="24"/>
      <c r="AF254" s="24"/>
      <c r="AG254" s="24"/>
      <c r="AH254" s="24"/>
      <c r="AO254" s="41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</row>
    <row r="255" spans="1:73" s="21" customFormat="1">
      <c r="A255"/>
      <c r="B255" s="17"/>
      <c r="C255"/>
      <c r="D255"/>
      <c r="E255"/>
      <c r="F255"/>
      <c r="G255"/>
      <c r="H255"/>
      <c r="I255"/>
      <c r="J255" s="74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 s="15"/>
      <c r="AD255" s="15"/>
      <c r="AE255" s="15"/>
      <c r="AF255" s="15"/>
      <c r="AG255" s="15"/>
      <c r="AH255" s="15"/>
      <c r="AI255"/>
      <c r="AJ255"/>
      <c r="AK255"/>
      <c r="AL255"/>
      <c r="AM255"/>
      <c r="AN255"/>
      <c r="AO255" s="2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</row>
    <row r="256" spans="1:73" s="21" customFormat="1">
      <c r="A256"/>
      <c r="B256" s="17"/>
      <c r="C256"/>
      <c r="D256"/>
      <c r="E256"/>
      <c r="F256"/>
      <c r="G256"/>
      <c r="H256"/>
      <c r="I256"/>
      <c r="J256" s="74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 s="15"/>
      <c r="AD256" s="15"/>
      <c r="AE256" s="15"/>
      <c r="AF256" s="15"/>
      <c r="AG256" s="15"/>
      <c r="AH256" s="38"/>
      <c r="AI256"/>
      <c r="AJ256"/>
      <c r="AK256"/>
      <c r="AL256"/>
      <c r="AM256"/>
      <c r="AN256"/>
      <c r="AO256" s="2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</row>
    <row r="257" spans="1:73" s="21" customFormat="1">
      <c r="B257" s="34"/>
      <c r="J257" s="75"/>
      <c r="AC257" s="24"/>
      <c r="AD257" s="24"/>
      <c r="AE257" s="24"/>
      <c r="AF257" s="24"/>
      <c r="AG257" s="24"/>
      <c r="AH257" s="24"/>
      <c r="AO257" s="41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</row>
    <row r="258" spans="1:73" s="21" customFormat="1">
      <c r="A258"/>
      <c r="B258" s="17"/>
      <c r="C258"/>
      <c r="D258"/>
      <c r="E258"/>
      <c r="F258"/>
      <c r="G258"/>
      <c r="H258"/>
      <c r="I258"/>
      <c r="J258" s="74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 s="15"/>
      <c r="AD258" s="15"/>
      <c r="AE258" s="15"/>
      <c r="AF258" s="15"/>
      <c r="AG258" s="15"/>
      <c r="AH258" s="15"/>
      <c r="AI258"/>
      <c r="AJ258"/>
      <c r="AK258"/>
      <c r="AL258"/>
      <c r="AM258"/>
      <c r="AN258"/>
      <c r="AO258" s="2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</row>
    <row r="259" spans="1:73" s="21" customFormat="1">
      <c r="A259"/>
      <c r="B259" s="17"/>
      <c r="C259"/>
      <c r="D259"/>
      <c r="E259"/>
      <c r="F259"/>
      <c r="G259"/>
      <c r="H259"/>
      <c r="I259"/>
      <c r="J259" s="74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 s="15"/>
      <c r="AD259" s="15"/>
      <c r="AE259" s="15"/>
      <c r="AF259" s="15"/>
      <c r="AG259" s="15"/>
      <c r="AH259" s="15"/>
      <c r="AI259"/>
      <c r="AJ259"/>
      <c r="AK259"/>
      <c r="AL259"/>
      <c r="AM259"/>
      <c r="AN259"/>
      <c r="AO259" s="2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</row>
    <row r="260" spans="1:73" s="21" customFormat="1">
      <c r="A260"/>
      <c r="B260" s="17"/>
      <c r="C260"/>
      <c r="D260"/>
      <c r="E260"/>
      <c r="F260"/>
      <c r="G260"/>
      <c r="H260"/>
      <c r="I260"/>
      <c r="J260" s="74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 s="15"/>
      <c r="AD260" s="15"/>
      <c r="AE260" s="15"/>
      <c r="AF260" s="15"/>
      <c r="AG260" s="15"/>
      <c r="AH260" s="15"/>
      <c r="AI260"/>
      <c r="AJ260"/>
      <c r="AK260"/>
      <c r="AL260"/>
      <c r="AM260"/>
      <c r="AN260"/>
      <c r="AO260" s="2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</row>
    <row r="261" spans="1:73" s="21" customFormat="1">
      <c r="A261"/>
      <c r="B261" s="17"/>
      <c r="C261"/>
      <c r="D261"/>
      <c r="E261"/>
      <c r="F261"/>
      <c r="G261"/>
      <c r="H261"/>
      <c r="I261"/>
      <c r="J261" s="74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 s="15"/>
      <c r="AD261" s="15"/>
      <c r="AE261" s="15"/>
      <c r="AF261" s="15"/>
      <c r="AG261" s="15"/>
      <c r="AH261" s="15"/>
      <c r="AI261"/>
      <c r="AJ261"/>
      <c r="AK261"/>
      <c r="AL261"/>
      <c r="AM261"/>
      <c r="AN261"/>
      <c r="AO261" s="2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</row>
    <row r="262" spans="1:73" s="21" customFormat="1">
      <c r="B262" s="34"/>
      <c r="J262" s="75"/>
      <c r="AC262" s="24"/>
      <c r="AD262" s="24"/>
      <c r="AE262" s="24"/>
      <c r="AF262" s="24"/>
      <c r="AG262" s="24"/>
      <c r="AH262" s="24"/>
      <c r="AO262" s="41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</row>
    <row r="263" spans="1:73" s="21" customFormat="1">
      <c r="A263"/>
      <c r="B263" s="17"/>
      <c r="C263"/>
      <c r="D263"/>
      <c r="E263"/>
      <c r="F263"/>
      <c r="G263"/>
      <c r="H263"/>
      <c r="I263"/>
      <c r="J263" s="74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 s="15"/>
      <c r="AD263" s="15"/>
      <c r="AE263" s="15"/>
      <c r="AF263" s="15"/>
      <c r="AG263" s="15"/>
      <c r="AH263" s="38"/>
      <c r="AI263"/>
      <c r="AJ263"/>
      <c r="AK263"/>
      <c r="AL263"/>
      <c r="AM263"/>
      <c r="AN263"/>
      <c r="AO263" s="2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</row>
    <row r="264" spans="1:73" s="21" customFormat="1">
      <c r="A264"/>
      <c r="B264" s="17"/>
      <c r="C264"/>
      <c r="D264"/>
      <c r="E264"/>
      <c r="F264"/>
      <c r="G264"/>
      <c r="H264"/>
      <c r="I264"/>
      <c r="J264" s="7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 s="15"/>
      <c r="AD264" s="15"/>
      <c r="AE264" s="15"/>
      <c r="AF264" s="15"/>
      <c r="AG264" s="15"/>
      <c r="AH264" s="38"/>
      <c r="AI264"/>
      <c r="AJ264"/>
      <c r="AK264"/>
      <c r="AL264"/>
      <c r="AM264"/>
      <c r="AN264"/>
      <c r="AO264" s="2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</row>
    <row r="265" spans="1:73" s="21" customFormat="1">
      <c r="B265" s="34"/>
      <c r="J265" s="75"/>
      <c r="AD265" s="36"/>
      <c r="AG265" s="24"/>
      <c r="AH265" s="24"/>
      <c r="AO265" s="41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</row>
    <row r="266" spans="1:73" s="21" customFormat="1">
      <c r="A266"/>
      <c r="B266" s="17"/>
      <c r="C266"/>
      <c r="D266"/>
      <c r="E266"/>
      <c r="F266"/>
      <c r="G266"/>
      <c r="H266"/>
      <c r="I266"/>
      <c r="J266" s="74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 s="76"/>
      <c r="AE266"/>
      <c r="AF266"/>
      <c r="AG266" s="15"/>
      <c r="AH266" s="15"/>
      <c r="AI266" s="76"/>
      <c r="AJ266"/>
      <c r="AK266"/>
      <c r="AL266"/>
      <c r="AM266"/>
      <c r="AN266"/>
      <c r="AO266" s="2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</row>
    <row r="267" spans="1:73" s="21" customFormat="1">
      <c r="A267"/>
      <c r="B267" s="17"/>
      <c r="C267"/>
      <c r="D267"/>
      <c r="E267"/>
      <c r="F267"/>
      <c r="G267"/>
      <c r="H267"/>
      <c r="I267"/>
      <c r="J267" s="74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 s="15"/>
      <c r="AD267" s="76"/>
      <c r="AE267" s="15"/>
      <c r="AF267" s="15"/>
      <c r="AG267" s="15"/>
      <c r="AH267" s="15"/>
      <c r="AI267"/>
      <c r="AJ267"/>
      <c r="AK267"/>
      <c r="AL267"/>
      <c r="AM267"/>
      <c r="AN267"/>
      <c r="AO267" s="2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</row>
    <row r="268" spans="1:73" s="21" customFormat="1">
      <c r="B268" s="34"/>
      <c r="J268" s="75"/>
      <c r="AC268" s="24"/>
      <c r="AD268" s="36"/>
      <c r="AE268" s="24"/>
      <c r="AF268" s="24"/>
      <c r="AG268" s="24"/>
      <c r="AH268" s="24"/>
      <c r="AO268" s="41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</row>
    <row r="269" spans="1:73" s="21" customFormat="1">
      <c r="B269" s="34"/>
      <c r="J269" s="75"/>
      <c r="AC269" s="24"/>
      <c r="AD269" s="36"/>
      <c r="AE269" s="24"/>
      <c r="AF269" s="24"/>
      <c r="AG269" s="24"/>
      <c r="AH269" s="24"/>
      <c r="AO269" s="41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</row>
    <row r="270" spans="1:73" s="21" customFormat="1">
      <c r="A270"/>
      <c r="B270" s="17"/>
      <c r="C270"/>
      <c r="D270"/>
      <c r="E270"/>
      <c r="F270"/>
      <c r="G270"/>
      <c r="H270"/>
      <c r="I270"/>
      <c r="J270" s="74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 s="15"/>
      <c r="AD270" s="76"/>
      <c r="AE270" s="15"/>
      <c r="AF270" s="15"/>
      <c r="AG270" s="15"/>
      <c r="AH270" s="15"/>
      <c r="AI270"/>
      <c r="AJ270"/>
      <c r="AK270"/>
      <c r="AL270"/>
      <c r="AM270"/>
      <c r="AN270"/>
      <c r="AO270" s="2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</row>
    <row r="271" spans="1:73" s="21" customFormat="1">
      <c r="A271"/>
      <c r="B271" s="17"/>
      <c r="C271"/>
      <c r="D271"/>
      <c r="E271"/>
      <c r="F271"/>
      <c r="G271"/>
      <c r="H271"/>
      <c r="I271"/>
      <c r="J271" s="74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 s="15"/>
      <c r="AD271" s="76"/>
      <c r="AE271" s="15"/>
      <c r="AF271" s="15"/>
      <c r="AG271" s="15"/>
      <c r="AH271" s="15"/>
      <c r="AI271"/>
      <c r="AJ271"/>
      <c r="AK271"/>
      <c r="AL271"/>
      <c r="AM271"/>
      <c r="AN271"/>
      <c r="AO271" s="2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</row>
    <row r="272" spans="1:73" s="21" customFormat="1">
      <c r="A272"/>
      <c r="B272" s="17"/>
      <c r="C272"/>
      <c r="D272"/>
      <c r="E272"/>
      <c r="F272"/>
      <c r="G272"/>
      <c r="H272"/>
      <c r="I272"/>
      <c r="J272"/>
      <c r="K272" s="18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 s="19"/>
      <c r="AD272" s="14"/>
      <c r="AE272" s="20"/>
      <c r="AF272" s="20"/>
      <c r="AG272" s="37"/>
      <c r="AH272" s="20"/>
      <c r="AI272" s="20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</row>
    <row r="273" spans="1:73" s="21" customFormat="1">
      <c r="A273"/>
      <c r="B273" s="17"/>
      <c r="C273"/>
      <c r="D273"/>
      <c r="E273"/>
      <c r="F273"/>
      <c r="G273"/>
      <c r="H273"/>
      <c r="I273"/>
      <c r="J273"/>
      <c r="K273" s="18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 s="19"/>
      <c r="AD273" s="14"/>
      <c r="AE273" s="20"/>
      <c r="AF273" s="20"/>
      <c r="AG273" s="37"/>
      <c r="AH273" s="20"/>
      <c r="AI273" s="37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</row>
    <row r="274" spans="1:73" s="21" customFormat="1">
      <c r="A274"/>
      <c r="B274" s="17"/>
      <c r="C274"/>
      <c r="D274"/>
      <c r="E274"/>
      <c r="F274"/>
      <c r="G274"/>
      <c r="H274"/>
      <c r="I274"/>
      <c r="J274"/>
      <c r="K274" s="18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 s="19"/>
      <c r="AD274" s="14"/>
      <c r="AE274" s="20"/>
      <c r="AF274" s="20"/>
      <c r="AG274" s="37"/>
      <c r="AH274" s="20"/>
      <c r="AI274" s="37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</row>
    <row r="275" spans="1:73" s="21" customFormat="1">
      <c r="B275" s="34"/>
      <c r="K275" s="22"/>
      <c r="AC275" s="23"/>
      <c r="AD275" s="24"/>
      <c r="AE275" s="25"/>
      <c r="AF275" s="25"/>
      <c r="AG275" s="34"/>
      <c r="AH275" s="25"/>
      <c r="AI275" s="34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</row>
    <row r="276" spans="1:73" s="21" customFormat="1">
      <c r="A276"/>
      <c r="B276" s="17"/>
      <c r="C276"/>
      <c r="D276"/>
      <c r="E276"/>
      <c r="F276"/>
      <c r="G276"/>
      <c r="H276"/>
      <c r="I276"/>
      <c r="J276"/>
      <c r="K276" s="18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 s="8"/>
      <c r="AD276" s="8"/>
      <c r="AE276" s="8"/>
      <c r="AF276" s="8"/>
      <c r="AG276" s="8"/>
      <c r="AH276" s="8"/>
      <c r="AI276" s="37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</row>
    <row r="277" spans="1:73" s="21" customFormat="1">
      <c r="B277" s="34"/>
      <c r="K277" s="22"/>
      <c r="AC277" s="23"/>
      <c r="AD277" s="24"/>
      <c r="AE277" s="25"/>
      <c r="AF277" s="25"/>
      <c r="AG277" s="34"/>
      <c r="AH277" s="25"/>
      <c r="AI277" s="25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</row>
    <row r="278" spans="1:73" s="21" customFormat="1">
      <c r="A278"/>
      <c r="B278" s="17"/>
      <c r="C278"/>
      <c r="D278"/>
      <c r="E278"/>
      <c r="F278"/>
      <c r="G278"/>
      <c r="H278"/>
      <c r="I278"/>
      <c r="J278"/>
      <c r="K278" s="1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 s="19"/>
      <c r="AD278" s="14"/>
      <c r="AE278" s="20"/>
      <c r="AF278" s="20"/>
      <c r="AG278" s="37"/>
      <c r="AH278" s="20"/>
      <c r="AI278" s="20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</row>
    <row r="279" spans="1:73" s="21" customFormat="1">
      <c r="B279" s="34"/>
      <c r="K279" s="22"/>
      <c r="AC279" s="23"/>
      <c r="AD279" s="24"/>
      <c r="AE279" s="25"/>
      <c r="AF279" s="25"/>
      <c r="AG279" s="34"/>
      <c r="AH279" s="25"/>
      <c r="AI279" s="25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</row>
    <row r="280" spans="1:73" s="21" customFormat="1">
      <c r="B280" s="34"/>
      <c r="K280" s="22"/>
      <c r="AC280" s="23"/>
      <c r="AD280" s="24"/>
      <c r="AE280" s="25"/>
      <c r="AF280" s="25"/>
      <c r="AG280" s="34"/>
      <c r="AH280" s="25"/>
      <c r="AI280" s="25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</row>
    <row r="281" spans="1:73" s="21" customFormat="1">
      <c r="A281"/>
      <c r="B281" s="17"/>
      <c r="C281"/>
      <c r="D281"/>
      <c r="E281"/>
      <c r="F281"/>
      <c r="G281"/>
      <c r="H281"/>
      <c r="I281"/>
      <c r="J281"/>
      <c r="K281" s="18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 s="19"/>
      <c r="AD281" s="14"/>
      <c r="AE281" s="20"/>
      <c r="AF281" s="20"/>
      <c r="AG281" s="37"/>
      <c r="AH281" s="77"/>
      <c r="AI281" s="37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</row>
    <row r="282" spans="1:73" s="21" customFormat="1">
      <c r="A282"/>
      <c r="B282" s="17"/>
      <c r="C282"/>
      <c r="D282"/>
      <c r="E282"/>
      <c r="F282"/>
      <c r="G282"/>
      <c r="H282"/>
      <c r="I282"/>
      <c r="J282"/>
      <c r="K282" s="18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 s="19"/>
      <c r="AD282" s="14"/>
      <c r="AE282" s="20"/>
      <c r="AF282" s="20"/>
      <c r="AG282" s="37"/>
      <c r="AH282" s="20"/>
      <c r="AI282" s="37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</row>
    <row r="283" spans="1:73" s="21" customFormat="1">
      <c r="A283"/>
      <c r="B283" s="17"/>
      <c r="C283"/>
      <c r="D283"/>
      <c r="E283"/>
      <c r="F283"/>
      <c r="G283"/>
      <c r="H283"/>
      <c r="I283"/>
      <c r="J283"/>
      <c r="K283" s="18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 s="19"/>
      <c r="AD283" s="14"/>
      <c r="AE283" s="20"/>
      <c r="AF283" s="20"/>
      <c r="AG283" s="37"/>
      <c r="AH283" s="20"/>
      <c r="AI283" s="20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</row>
    <row r="284" spans="1:73" s="21" customFormat="1">
      <c r="B284" s="34"/>
      <c r="K284" s="22"/>
      <c r="AC284" s="23"/>
      <c r="AD284" s="24"/>
      <c r="AE284" s="25"/>
      <c r="AF284" s="25"/>
      <c r="AG284" s="34"/>
      <c r="AH284" s="25"/>
      <c r="AI284" s="3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</row>
    <row r="285" spans="1:73" s="21" customFormat="1">
      <c r="B285" s="34"/>
      <c r="K285" s="22"/>
      <c r="AC285" s="23"/>
      <c r="AD285" s="24"/>
      <c r="AE285" s="25"/>
      <c r="AF285" s="25"/>
      <c r="AG285" s="78"/>
      <c r="AH285" s="78"/>
      <c r="AI285" s="2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</row>
    <row r="286" spans="1:73" s="21" customFormat="1">
      <c r="A286"/>
      <c r="B286" s="17"/>
      <c r="C286"/>
      <c r="D286"/>
      <c r="E286"/>
      <c r="F286"/>
      <c r="G286"/>
      <c r="H286"/>
      <c r="I286"/>
      <c r="J286"/>
      <c r="K286" s="18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 s="19"/>
      <c r="AD286" s="14"/>
      <c r="AE286" s="20"/>
      <c r="AF286" s="20"/>
      <c r="AG286" s="37"/>
      <c r="AH286" s="20"/>
      <c r="AI286" s="37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</row>
    <row r="287" spans="1:73" s="21" customFormat="1">
      <c r="A287"/>
      <c r="B287" s="17"/>
      <c r="C287"/>
      <c r="D287"/>
      <c r="E287"/>
      <c r="F287"/>
      <c r="G287"/>
      <c r="H287"/>
      <c r="I287"/>
      <c r="J287"/>
      <c r="K287" s="18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 s="19"/>
      <c r="AD287" s="14"/>
      <c r="AE287" s="20"/>
      <c r="AF287" s="20"/>
      <c r="AG287" s="37"/>
      <c r="AH287" s="20"/>
      <c r="AI287" s="20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</row>
    <row r="288" spans="1:73" s="21" customFormat="1">
      <c r="B288" s="34"/>
      <c r="K288" s="22"/>
      <c r="AI288" s="34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</row>
    <row r="289" spans="1:73" s="21" customFormat="1">
      <c r="A289"/>
      <c r="B289" s="17"/>
      <c r="C289"/>
      <c r="D289"/>
      <c r="E289"/>
      <c r="F289"/>
      <c r="G289"/>
      <c r="H289"/>
      <c r="I289"/>
      <c r="J289"/>
      <c r="K289" s="18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 s="8"/>
      <c r="AD289" s="8"/>
      <c r="AE289" s="8"/>
      <c r="AF289" s="8"/>
      <c r="AG289" s="8"/>
      <c r="AH289" s="8"/>
      <c r="AI289" s="37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</row>
    <row r="290" spans="1:73" s="21" customFormat="1">
      <c r="A290"/>
      <c r="B290" s="17"/>
      <c r="C290"/>
      <c r="D290"/>
      <c r="E290"/>
      <c r="F290"/>
      <c r="G290"/>
      <c r="H290"/>
      <c r="I290"/>
      <c r="J290"/>
      <c r="K290" s="18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 s="19"/>
      <c r="AD290" s="14"/>
      <c r="AE290" s="20"/>
      <c r="AF290" s="20"/>
      <c r="AG290" s="37"/>
      <c r="AH290" s="20"/>
      <c r="AI290" s="37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</row>
    <row r="291" spans="1:73" s="21" customFormat="1">
      <c r="A291"/>
      <c r="B291" s="17"/>
      <c r="C291"/>
      <c r="D291"/>
      <c r="E291"/>
      <c r="F291"/>
      <c r="G291"/>
      <c r="H291"/>
      <c r="I291"/>
      <c r="J291"/>
      <c r="K291" s="18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 s="8"/>
      <c r="AD291" s="8"/>
      <c r="AE291" s="8"/>
      <c r="AF291" s="8"/>
      <c r="AG291" s="8"/>
      <c r="AH291" s="8"/>
      <c r="AI291" s="37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</row>
    <row r="292" spans="1:73" s="21" customFormat="1">
      <c r="B292" s="34"/>
      <c r="K292" s="22"/>
      <c r="AC292" s="23"/>
      <c r="AD292" s="24"/>
      <c r="AE292" s="25"/>
      <c r="AF292" s="25"/>
      <c r="AG292" s="34"/>
      <c r="AH292" s="25"/>
      <c r="AI292" s="25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</row>
    <row r="293" spans="1:73" s="21" customFormat="1">
      <c r="A293"/>
      <c r="B293" s="17"/>
      <c r="C293"/>
      <c r="D293"/>
      <c r="E293"/>
      <c r="F293"/>
      <c r="G293"/>
      <c r="H293"/>
      <c r="I293"/>
      <c r="J293"/>
      <c r="K293" s="18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 s="19"/>
      <c r="AD293" s="14"/>
      <c r="AE293" s="20"/>
      <c r="AF293" s="20"/>
      <c r="AG293" s="37"/>
      <c r="AH293" s="20"/>
      <c r="AI293" s="37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</row>
    <row r="294" spans="1:73" s="21" customFormat="1">
      <c r="A294"/>
      <c r="B294" s="17"/>
      <c r="C294"/>
      <c r="D294"/>
      <c r="E294"/>
      <c r="F294"/>
      <c r="G294"/>
      <c r="H294"/>
      <c r="I294"/>
      <c r="J294"/>
      <c r="K294" s="18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 s="19"/>
      <c r="AD294" s="14"/>
      <c r="AE294" s="20"/>
      <c r="AF294" s="20"/>
      <c r="AG294" s="37"/>
      <c r="AH294" s="20"/>
      <c r="AI294" s="37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</row>
    <row r="295" spans="1:73" s="21" customFormat="1">
      <c r="B295" s="34"/>
      <c r="K295" s="22"/>
      <c r="AC295" s="23"/>
      <c r="AD295" s="24"/>
      <c r="AE295" s="25"/>
      <c r="AF295" s="25"/>
      <c r="AG295" s="34"/>
      <c r="AH295" s="78"/>
      <c r="AI295" s="34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</row>
    <row r="296" spans="1:73" s="21" customFormat="1">
      <c r="B296" s="34"/>
      <c r="K296" s="22"/>
      <c r="AC296" s="23"/>
      <c r="AD296" s="24"/>
      <c r="AE296" s="25"/>
      <c r="AF296" s="25"/>
      <c r="AG296" s="34"/>
      <c r="AH296" s="25"/>
      <c r="AI296" s="25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</row>
    <row r="297" spans="1:73" s="21" customFormat="1">
      <c r="B297" s="34"/>
      <c r="K297" s="22"/>
      <c r="AC297" s="23"/>
      <c r="AD297" s="24"/>
      <c r="AE297" s="25"/>
      <c r="AF297" s="25"/>
      <c r="AG297" s="34"/>
      <c r="AH297" s="25"/>
      <c r="AI297" s="34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</row>
    <row r="298" spans="1:73" s="21" customFormat="1">
      <c r="A298"/>
      <c r="B298" s="17"/>
      <c r="C298"/>
      <c r="D298"/>
      <c r="E298"/>
      <c r="F298"/>
      <c r="G298"/>
      <c r="H298"/>
      <c r="I298"/>
      <c r="J298"/>
      <c r="K298" s="1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 s="19"/>
      <c r="AD298" s="14"/>
      <c r="AE298" s="20"/>
      <c r="AF298" s="20"/>
      <c r="AG298" s="37"/>
      <c r="AH298" s="20"/>
      <c r="AI298" s="20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</row>
    <row r="299" spans="1:73" s="21" customFormat="1">
      <c r="A299"/>
      <c r="B299" s="17"/>
      <c r="C299"/>
      <c r="D299"/>
      <c r="E299"/>
      <c r="F299"/>
      <c r="G299"/>
      <c r="H299"/>
      <c r="I299"/>
      <c r="J299"/>
      <c r="K299" s="18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 s="19"/>
      <c r="AD299" s="14"/>
      <c r="AE299" s="20"/>
      <c r="AF299" s="20"/>
      <c r="AG299" s="37"/>
      <c r="AH299" s="20"/>
      <c r="AI299" s="20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</row>
    <row r="300" spans="1:73" s="21" customFormat="1">
      <c r="B300" s="34"/>
      <c r="K300" s="22"/>
      <c r="AC300" s="23"/>
      <c r="AD300" s="24"/>
      <c r="AE300" s="25"/>
      <c r="AF300" s="25"/>
      <c r="AG300" s="34"/>
      <c r="AH300" s="25"/>
      <c r="AI300" s="34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</row>
    <row r="301" spans="1:73" s="21" customFormat="1">
      <c r="A301"/>
      <c r="B301" s="17"/>
      <c r="C301"/>
      <c r="D301"/>
      <c r="E301"/>
      <c r="F301"/>
      <c r="G301"/>
      <c r="H301"/>
      <c r="I301"/>
      <c r="J301"/>
      <c r="K301" s="18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 s="8"/>
      <c r="AD301" s="8"/>
      <c r="AE301" s="8"/>
      <c r="AF301" s="8"/>
      <c r="AG301" s="8"/>
      <c r="AH301" s="8"/>
      <c r="AI301" s="20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</row>
    <row r="302" spans="1:73" s="21" customFormat="1">
      <c r="B302" s="34"/>
      <c r="K302" s="22"/>
      <c r="AI302" s="34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</row>
    <row r="303" spans="1:73" s="21" customFormat="1">
      <c r="A303"/>
      <c r="B303" s="17"/>
      <c r="C303"/>
      <c r="D303"/>
      <c r="E303"/>
      <c r="F303"/>
      <c r="G303"/>
      <c r="H303"/>
      <c r="I303"/>
      <c r="J303"/>
      <c r="K303" s="18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 s="19"/>
      <c r="AD303" s="14"/>
      <c r="AE303" s="20"/>
      <c r="AF303" s="20"/>
      <c r="AG303" s="37"/>
      <c r="AH303" s="20"/>
      <c r="AI303" s="37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</row>
    <row r="304" spans="1:73" s="21" customFormat="1">
      <c r="B304" s="34"/>
      <c r="J304" s="35"/>
      <c r="AC304" s="24"/>
      <c r="AD304" s="24"/>
      <c r="AE304" s="24"/>
      <c r="AF304" s="24"/>
      <c r="AG304" s="24"/>
      <c r="AH304" s="24"/>
      <c r="AK304" s="24"/>
      <c r="AL304" s="2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</row>
    <row r="305" spans="1:73" s="21" customFormat="1">
      <c r="A305"/>
      <c r="B305" s="17"/>
      <c r="C305"/>
      <c r="D305"/>
      <c r="E305"/>
      <c r="F305"/>
      <c r="G305"/>
      <c r="H305"/>
      <c r="I305"/>
      <c r="J305" s="38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 s="15"/>
      <c r="AD305" s="15"/>
      <c r="AE305" s="15"/>
      <c r="AF305" s="15"/>
      <c r="AG305" s="15"/>
      <c r="AH305" s="15"/>
      <c r="AI305"/>
      <c r="AJ305"/>
      <c r="AK305" s="15"/>
      <c r="AL305" s="1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</row>
    <row r="306" spans="1:73" s="21" customFormat="1">
      <c r="A306"/>
      <c r="B306" s="17"/>
      <c r="C306"/>
      <c r="D306"/>
      <c r="E306"/>
      <c r="F306"/>
      <c r="G306"/>
      <c r="H306"/>
      <c r="I306"/>
      <c r="J306" s="38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 s="15"/>
      <c r="AD306" s="15"/>
      <c r="AE306" s="15"/>
      <c r="AF306" s="15"/>
      <c r="AG306" s="15"/>
      <c r="AH306" s="15"/>
      <c r="AI306"/>
      <c r="AJ306"/>
      <c r="AK306" s="15"/>
      <c r="AL306" s="15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</row>
    <row r="307" spans="1:73" s="21" customFormat="1">
      <c r="A307"/>
      <c r="B307" s="17"/>
      <c r="C307"/>
      <c r="D307"/>
      <c r="E307"/>
      <c r="F307"/>
      <c r="G307"/>
      <c r="H307"/>
      <c r="I307"/>
      <c r="J307" s="38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 s="15"/>
      <c r="AD307" s="15"/>
      <c r="AE307" s="15"/>
      <c r="AF307" s="15"/>
      <c r="AG307" s="15"/>
      <c r="AH307" s="15"/>
      <c r="AI307"/>
      <c r="AJ307"/>
      <c r="AK307" s="15"/>
      <c r="AL307" s="15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</row>
    <row r="308" spans="1:73" s="21" customFormat="1">
      <c r="A308"/>
      <c r="B308" s="17"/>
      <c r="C308"/>
      <c r="D308"/>
      <c r="E308"/>
      <c r="F308"/>
      <c r="G308"/>
      <c r="H308"/>
      <c r="I308"/>
      <c r="J308" s="3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 s="15"/>
      <c r="AD308" s="15"/>
      <c r="AE308" s="15"/>
      <c r="AF308" s="15"/>
      <c r="AG308" s="15"/>
      <c r="AH308" s="15"/>
      <c r="AI308"/>
      <c r="AJ308"/>
      <c r="AK308" s="15"/>
      <c r="AL308" s="15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</row>
    <row r="309" spans="1:73" s="21" customFormat="1">
      <c r="A309"/>
      <c r="B309" s="17"/>
      <c r="C309"/>
      <c r="D309"/>
      <c r="E309"/>
      <c r="F309"/>
      <c r="G309"/>
      <c r="H309"/>
      <c r="I309"/>
      <c r="J309" s="38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 s="15"/>
      <c r="AD309" s="15"/>
      <c r="AE309" s="15"/>
      <c r="AF309" s="15"/>
      <c r="AG309" s="15"/>
      <c r="AH309" s="15"/>
      <c r="AI309"/>
      <c r="AJ309"/>
      <c r="AK309" s="15"/>
      <c r="AL309" s="15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</row>
    <row r="310" spans="1:73" s="21" customFormat="1">
      <c r="A310"/>
      <c r="B310" s="17"/>
      <c r="C310"/>
      <c r="D310"/>
      <c r="E310"/>
      <c r="F310"/>
      <c r="G310"/>
      <c r="H310"/>
      <c r="I310"/>
      <c r="J310" s="38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 s="15"/>
      <c r="AD310" s="15"/>
      <c r="AE310" s="15"/>
      <c r="AF310" s="15"/>
      <c r="AG310" s="15"/>
      <c r="AH310" s="15"/>
      <c r="AI310"/>
      <c r="AJ310"/>
      <c r="AK310" s="15"/>
      <c r="AL310" s="15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</row>
    <row r="311" spans="1:73" s="21" customFormat="1">
      <c r="A311"/>
      <c r="B311" s="17"/>
      <c r="C311"/>
      <c r="D311"/>
      <c r="E311"/>
      <c r="F311"/>
      <c r="G311"/>
      <c r="H311"/>
      <c r="I311"/>
      <c r="J311" s="38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 s="15"/>
      <c r="AD311" s="15"/>
      <c r="AE311" s="15"/>
      <c r="AF311" s="15"/>
      <c r="AG311" s="15"/>
      <c r="AH311" s="15"/>
      <c r="AI311"/>
      <c r="AJ311"/>
      <c r="AK311" s="15"/>
      <c r="AL311" s="15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</row>
    <row r="312" spans="1:73" s="21" customFormat="1">
      <c r="B312" s="34"/>
      <c r="J312" s="35"/>
      <c r="AC312" s="24"/>
      <c r="AD312" s="24"/>
      <c r="AE312" s="24"/>
      <c r="AF312" s="24"/>
      <c r="AG312" s="24"/>
      <c r="AH312" s="24"/>
      <c r="AK312" s="24"/>
      <c r="AL312" s="24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</row>
    <row r="313" spans="1:73" s="21" customFormat="1">
      <c r="A313"/>
      <c r="B313" s="17"/>
      <c r="C313"/>
      <c r="D313"/>
      <c r="E313"/>
      <c r="F313"/>
      <c r="G313"/>
      <c r="H313"/>
      <c r="I313"/>
      <c r="J313" s="38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 s="15"/>
      <c r="AD313" s="15"/>
      <c r="AE313" s="15"/>
      <c r="AF313" s="15"/>
      <c r="AG313" s="15"/>
      <c r="AH313" s="15"/>
      <c r="AI313"/>
      <c r="AJ313"/>
      <c r="AK313" s="15"/>
      <c r="AL313" s="15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</row>
    <row r="314" spans="1:73" s="21" customFormat="1">
      <c r="B314" s="34"/>
      <c r="J314" s="35"/>
      <c r="AC314" s="24"/>
      <c r="AD314" s="24"/>
      <c r="AE314" s="24"/>
      <c r="AF314" s="24"/>
      <c r="AG314" s="24"/>
      <c r="AH314" s="24"/>
      <c r="AK314" s="24"/>
      <c r="AL314" s="2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</row>
    <row r="315" spans="1:73" s="21" customFormat="1">
      <c r="A315"/>
      <c r="B315" s="17"/>
      <c r="C315"/>
      <c r="D315"/>
      <c r="E315"/>
      <c r="F315"/>
      <c r="G315"/>
      <c r="H315"/>
      <c r="I315"/>
      <c r="J315" s="38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 s="15"/>
      <c r="AD315" s="15"/>
      <c r="AE315" s="15"/>
      <c r="AF315" s="15"/>
      <c r="AG315" s="15"/>
      <c r="AH315" s="15"/>
      <c r="AI315"/>
      <c r="AJ315"/>
      <c r="AK315" s="15"/>
      <c r="AL315" s="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</row>
    <row r="316" spans="1:73" s="21" customFormat="1">
      <c r="B316" s="34"/>
      <c r="J316" s="35"/>
      <c r="AC316" s="24"/>
      <c r="AD316" s="24"/>
      <c r="AE316" s="24"/>
      <c r="AF316" s="24"/>
      <c r="AG316" s="24"/>
      <c r="AH316" s="24"/>
      <c r="AK316" s="24"/>
      <c r="AL316" s="24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</row>
    <row r="317" spans="1:73" s="21" customFormat="1">
      <c r="A317"/>
      <c r="B317" s="17"/>
      <c r="C317"/>
      <c r="D317"/>
      <c r="E317"/>
      <c r="F317"/>
      <c r="G317"/>
      <c r="H317"/>
      <c r="I317"/>
      <c r="J317" s="38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 s="15"/>
      <c r="AD317" s="15"/>
      <c r="AE317" s="15"/>
      <c r="AF317" s="15"/>
      <c r="AG317" s="15"/>
      <c r="AH317" s="15"/>
      <c r="AI317"/>
      <c r="AJ317"/>
      <c r="AK317" s="15"/>
      <c r="AL317" s="15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</row>
    <row r="318" spans="1:73" s="21" customFormat="1">
      <c r="A318"/>
      <c r="B318" s="17"/>
      <c r="C318"/>
      <c r="D318"/>
      <c r="E318"/>
      <c r="F318"/>
      <c r="G318"/>
      <c r="H318"/>
      <c r="I318"/>
      <c r="J318" s="3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 s="15"/>
      <c r="AD318" s="15"/>
      <c r="AE318" s="15"/>
      <c r="AF318" s="15"/>
      <c r="AG318" s="15"/>
      <c r="AH318" s="15"/>
      <c r="AI318"/>
      <c r="AJ318"/>
      <c r="AK318" s="15"/>
      <c r="AL318" s="15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</row>
    <row r="319" spans="1:73" s="21" customFormat="1">
      <c r="A319"/>
      <c r="B319" s="17"/>
      <c r="C319"/>
      <c r="D319"/>
      <c r="E319"/>
      <c r="F319"/>
      <c r="G319"/>
      <c r="H319"/>
      <c r="I319"/>
      <c r="J319" s="38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 s="15"/>
      <c r="AD319" s="15"/>
      <c r="AE319" s="15"/>
      <c r="AF319" s="15"/>
      <c r="AG319" s="15"/>
      <c r="AH319" s="15"/>
      <c r="AI319"/>
      <c r="AJ319"/>
      <c r="AK319" s="15"/>
      <c r="AL319" s="15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</row>
    <row r="320" spans="1:73" s="21" customFormat="1">
      <c r="B320" s="34"/>
      <c r="J320" s="35"/>
      <c r="AC320" s="24"/>
      <c r="AD320" s="24"/>
      <c r="AE320" s="24"/>
      <c r="AF320" s="24"/>
      <c r="AG320" s="24"/>
      <c r="AH320" s="24"/>
      <c r="AK320" s="24"/>
      <c r="AL320" s="24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</row>
    <row r="321" spans="1:73" s="21" customFormat="1">
      <c r="B321" s="34"/>
      <c r="J321" s="35"/>
      <c r="AC321" s="24"/>
      <c r="AD321" s="24"/>
      <c r="AE321" s="24"/>
      <c r="AF321" s="24"/>
      <c r="AG321" s="24"/>
      <c r="AH321" s="24"/>
      <c r="AK321" s="24"/>
      <c r="AL321" s="24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</row>
    <row r="322" spans="1:73" s="21" customFormat="1">
      <c r="B322" s="34"/>
      <c r="J322" s="35"/>
      <c r="AC322" s="24"/>
      <c r="AD322" s="24"/>
      <c r="AE322" s="24"/>
      <c r="AF322" s="24"/>
      <c r="AG322" s="24"/>
      <c r="AH322" s="24"/>
      <c r="AK322" s="24"/>
      <c r="AL322" s="24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</row>
    <row r="323" spans="1:73" s="21" customFormat="1">
      <c r="A323"/>
      <c r="B323" s="17"/>
      <c r="C323"/>
      <c r="D323"/>
      <c r="E323"/>
      <c r="F323"/>
      <c r="G323"/>
      <c r="H323"/>
      <c r="I323"/>
      <c r="J323" s="38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 s="15"/>
      <c r="AD323" s="15"/>
      <c r="AE323" s="15"/>
      <c r="AF323" s="15"/>
      <c r="AG323" s="15"/>
      <c r="AH323" s="15"/>
      <c r="AI323"/>
      <c r="AJ323"/>
      <c r="AK323" s="15"/>
      <c r="AL323" s="15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</row>
    <row r="324" spans="1:73" s="21" customFormat="1">
      <c r="B324" s="34"/>
      <c r="J324" s="35"/>
      <c r="AC324" s="24"/>
      <c r="AD324" s="24"/>
      <c r="AE324" s="24"/>
      <c r="AF324" s="24"/>
      <c r="AG324" s="24"/>
      <c r="AH324" s="24"/>
      <c r="AK324" s="24"/>
      <c r="AL324" s="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</row>
    <row r="325" spans="1:73" s="21" customFormat="1">
      <c r="A325"/>
      <c r="B325" s="17"/>
      <c r="C325"/>
      <c r="D325"/>
      <c r="E325"/>
      <c r="F325"/>
      <c r="G325"/>
      <c r="H325"/>
      <c r="I325"/>
      <c r="J325" s="38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 s="15"/>
      <c r="AD325" s="15"/>
      <c r="AE325" s="15"/>
      <c r="AF325" s="15"/>
      <c r="AG325" s="15"/>
      <c r="AH325" s="15"/>
      <c r="AI325"/>
      <c r="AJ325"/>
      <c r="AK325" s="15"/>
      <c r="AL325" s="1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</row>
    <row r="326" spans="1:73" s="21" customFormat="1">
      <c r="B326" s="34"/>
      <c r="J326" s="35"/>
      <c r="AC326" s="24"/>
      <c r="AD326" s="24"/>
      <c r="AE326" s="24"/>
      <c r="AF326" s="24"/>
      <c r="AG326" s="24"/>
      <c r="AH326" s="24"/>
      <c r="AK326" s="24"/>
      <c r="AL326" s="24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</row>
    <row r="327" spans="1:73" s="21" customFormat="1">
      <c r="A327"/>
      <c r="B327" s="17"/>
      <c r="C327"/>
      <c r="D327"/>
      <c r="E327"/>
      <c r="F327"/>
      <c r="G327"/>
      <c r="H327"/>
      <c r="I327"/>
      <c r="J327" s="38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 s="15"/>
      <c r="AD327" s="15"/>
      <c r="AE327" s="15"/>
      <c r="AF327" s="15"/>
      <c r="AG327" s="15"/>
      <c r="AH327" s="15"/>
      <c r="AI327"/>
      <c r="AJ327"/>
      <c r="AK327" s="15"/>
      <c r="AL327" s="15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</row>
    <row r="328" spans="1:73" s="21" customFormat="1">
      <c r="A328"/>
      <c r="B328" s="17"/>
      <c r="C328"/>
      <c r="D328"/>
      <c r="E328"/>
      <c r="F328"/>
      <c r="G328"/>
      <c r="H328"/>
      <c r="I328"/>
      <c r="J328" s="3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 s="15"/>
      <c r="AD328" s="15"/>
      <c r="AE328" s="15"/>
      <c r="AF328" s="15"/>
      <c r="AG328" s="15"/>
      <c r="AH328" s="15"/>
      <c r="AI328"/>
      <c r="AJ328"/>
      <c r="AK328" s="15"/>
      <c r="AL328" s="15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</row>
    <row r="329" spans="1:73" s="21" customFormat="1">
      <c r="A329"/>
      <c r="B329" s="17"/>
      <c r="C329"/>
      <c r="D329"/>
      <c r="E329"/>
      <c r="F329"/>
      <c r="G329"/>
      <c r="H329"/>
      <c r="I329"/>
      <c r="J329" s="38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 s="15"/>
      <c r="AD329" s="15"/>
      <c r="AE329" s="15"/>
      <c r="AF329" s="15"/>
      <c r="AG329" s="15"/>
      <c r="AH329" s="15"/>
      <c r="AI329"/>
      <c r="AJ329"/>
      <c r="AK329" s="15"/>
      <c r="AL329" s="15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</row>
    <row r="330" spans="1:73" s="21" customFormat="1">
      <c r="B330" s="34"/>
      <c r="J330" s="35"/>
      <c r="AC330" s="24"/>
      <c r="AD330" s="24"/>
      <c r="AE330" s="24"/>
      <c r="AF330" s="24"/>
      <c r="AG330" s="24"/>
      <c r="AH330" s="24"/>
      <c r="AK330" s="24"/>
      <c r="AL330" s="24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</row>
    <row r="331" spans="1:73" s="21" customFormat="1">
      <c r="B331" s="34"/>
      <c r="J331" s="35"/>
      <c r="AC331" s="24"/>
      <c r="AD331" s="24"/>
      <c r="AE331" s="24"/>
      <c r="AF331" s="24"/>
      <c r="AG331" s="24"/>
      <c r="AH331" s="24"/>
      <c r="AK331" s="24"/>
      <c r="AL331" s="24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</row>
    <row r="332" spans="1:73" s="21" customFormat="1">
      <c r="B332" s="34"/>
      <c r="J332" s="35"/>
      <c r="AC332" s="24"/>
      <c r="AD332" s="24"/>
      <c r="AE332" s="24"/>
      <c r="AF332" s="24"/>
      <c r="AG332" s="24"/>
      <c r="AH332" s="24"/>
      <c r="AK332" s="24"/>
      <c r="AL332" s="24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</row>
    <row r="333" spans="1:73" s="21" customFormat="1">
      <c r="A333"/>
      <c r="B333" s="17"/>
      <c r="C333"/>
      <c r="D333"/>
      <c r="E333"/>
      <c r="F333"/>
      <c r="G333"/>
      <c r="H333"/>
      <c r="I333"/>
      <c r="J333" s="38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 s="15"/>
      <c r="AD333" s="15"/>
      <c r="AE333" s="15"/>
      <c r="AF333" s="15"/>
      <c r="AG333" s="15"/>
      <c r="AH333" s="15"/>
      <c r="AI333"/>
      <c r="AJ333"/>
      <c r="AK333" s="15"/>
      <c r="AL333" s="15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</row>
    <row r="334" spans="1:73" s="62" customFormat="1">
      <c r="A334"/>
      <c r="B334" s="17"/>
      <c r="C334"/>
      <c r="D334"/>
      <c r="E334"/>
      <c r="F334"/>
      <c r="G334"/>
      <c r="H334"/>
      <c r="I334"/>
      <c r="J334" s="38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 s="15"/>
      <c r="AD334" s="15"/>
      <c r="AE334" s="15"/>
      <c r="AF334" s="15"/>
      <c r="AG334" s="15"/>
      <c r="AH334" s="15"/>
      <c r="AI334"/>
      <c r="AJ334"/>
      <c r="AK334" s="15"/>
      <c r="AL334" s="15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</row>
    <row r="335" spans="1:73" s="62" customFormat="1">
      <c r="A335" s="21"/>
      <c r="B335" s="34"/>
      <c r="C335" s="21"/>
      <c r="D335" s="21"/>
      <c r="E335" s="21"/>
      <c r="F335" s="21"/>
      <c r="G335" s="21"/>
      <c r="H335" s="21"/>
      <c r="I335" s="21"/>
      <c r="J335" s="35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4"/>
      <c r="AD335" s="24"/>
      <c r="AE335" s="24"/>
      <c r="AF335" s="24"/>
      <c r="AG335" s="24"/>
      <c r="AH335" s="24"/>
      <c r="AI335" s="21"/>
      <c r="AJ335" s="21"/>
      <c r="AK335" s="24"/>
      <c r="AL335" s="24"/>
      <c r="AM335" s="21"/>
      <c r="AN335" s="21"/>
      <c r="AO335" s="21"/>
      <c r="AP335" s="21"/>
      <c r="AQ335" s="21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</row>
    <row r="336" spans="1:73" s="62" customFormat="1">
      <c r="A336" s="21"/>
      <c r="B336" s="34"/>
      <c r="C336" s="21"/>
      <c r="D336" s="21"/>
      <c r="E336" s="21"/>
      <c r="F336" s="21"/>
      <c r="G336" s="21"/>
      <c r="H336" s="21"/>
      <c r="I336" s="21"/>
      <c r="J336" s="35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4"/>
      <c r="AD336" s="24"/>
      <c r="AE336" s="24"/>
      <c r="AF336" s="24"/>
      <c r="AG336" s="24"/>
      <c r="AH336" s="24"/>
      <c r="AI336" s="21"/>
      <c r="AJ336" s="21"/>
      <c r="AK336" s="24"/>
      <c r="AL336" s="24"/>
      <c r="AM336" s="21"/>
      <c r="AN336" s="21"/>
      <c r="AO336" s="21"/>
      <c r="AP336" s="21"/>
      <c r="AQ336" s="21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</row>
    <row r="337" spans="1:73" s="62" customFormat="1">
      <c r="A337" s="21"/>
      <c r="B337" s="34"/>
      <c r="C337" s="21"/>
      <c r="D337" s="21"/>
      <c r="E337" s="21"/>
      <c r="F337" s="21"/>
      <c r="G337" s="21"/>
      <c r="H337" s="21"/>
      <c r="I337" s="21"/>
      <c r="J337" s="35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4"/>
      <c r="AD337" s="24"/>
      <c r="AE337" s="24"/>
      <c r="AF337" s="24"/>
      <c r="AG337" s="24"/>
      <c r="AH337" s="24"/>
      <c r="AI337" s="21"/>
      <c r="AJ337" s="21"/>
      <c r="AK337" s="24"/>
      <c r="AL337" s="24"/>
      <c r="AM337" s="21"/>
      <c r="AN337" s="21"/>
      <c r="AO337" s="21"/>
      <c r="AP337" s="21"/>
      <c r="AQ337" s="21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</row>
    <row r="338" spans="1:73" s="62" customFormat="1">
      <c r="A338"/>
      <c r="B338" s="17"/>
      <c r="C338"/>
      <c r="D338"/>
      <c r="E338"/>
      <c r="F338"/>
      <c r="G338"/>
      <c r="H338"/>
      <c r="I338"/>
      <c r="J338" s="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 s="15"/>
      <c r="AD338" s="15"/>
      <c r="AE338" s="15"/>
      <c r="AF338" s="15"/>
      <c r="AG338" s="15"/>
      <c r="AH338" s="15"/>
      <c r="AI338"/>
      <c r="AJ338"/>
      <c r="AK338" s="15"/>
      <c r="AL338" s="15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</row>
    <row r="339" spans="1:73" s="62" customFormat="1">
      <c r="A339" s="45"/>
      <c r="B339" s="45"/>
      <c r="C339" s="12"/>
      <c r="D339" s="2"/>
      <c r="E339" s="2"/>
      <c r="F339" s="2"/>
      <c r="G339" s="2"/>
      <c r="H339" s="2"/>
      <c r="I339" s="2"/>
      <c r="J339" s="4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/>
      <c r="V339" s="2"/>
      <c r="W339" s="2"/>
      <c r="X339" s="2"/>
      <c r="Y339" s="2"/>
      <c r="Z339" s="2"/>
      <c r="AA339" s="2"/>
      <c r="AB339" s="2"/>
      <c r="AC339" s="51"/>
      <c r="AD339" s="51"/>
      <c r="AE339" s="51"/>
      <c r="AF339" s="51"/>
      <c r="AG339" s="51"/>
      <c r="AH339" s="51"/>
      <c r="AI339" s="2"/>
      <c r="AJ339" s="2"/>
      <c r="AK339"/>
      <c r="AL339"/>
      <c r="AM339" s="2"/>
      <c r="AN339" s="2"/>
      <c r="AO339" s="4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</row>
    <row r="340" spans="1:73" s="62" customFormat="1">
      <c r="A340" s="45"/>
      <c r="B340" s="45"/>
      <c r="C340" s="12"/>
      <c r="D340" s="2"/>
      <c r="E340" s="2"/>
      <c r="F340" s="2"/>
      <c r="G340" s="2"/>
      <c r="H340" s="2"/>
      <c r="I340" s="2"/>
      <c r="J340" s="4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/>
      <c r="V340" s="2"/>
      <c r="W340" s="2"/>
      <c r="X340" s="2"/>
      <c r="Y340" s="2"/>
      <c r="Z340" s="2"/>
      <c r="AA340" s="2"/>
      <c r="AB340" s="2"/>
      <c r="AC340" s="51"/>
      <c r="AD340" s="51"/>
      <c r="AE340" s="51"/>
      <c r="AF340" s="51"/>
      <c r="AG340" s="51"/>
      <c r="AH340" s="51"/>
      <c r="AI340" s="2"/>
      <c r="AJ340" s="2"/>
      <c r="AK340"/>
      <c r="AL340"/>
      <c r="AM340" s="2"/>
      <c r="AN340" s="2"/>
      <c r="AO340" s="49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</row>
    <row r="341" spans="1:73" s="62" customFormat="1">
      <c r="A341" s="45"/>
      <c r="B341" s="45"/>
      <c r="C341" s="12"/>
      <c r="D341" s="2"/>
      <c r="E341" s="2"/>
      <c r="F341" s="2"/>
      <c r="G341" s="2"/>
      <c r="H341" s="2"/>
      <c r="I341" s="2"/>
      <c r="J341" s="4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/>
      <c r="V341" s="2"/>
      <c r="W341" s="2"/>
      <c r="X341" s="2"/>
      <c r="Y341" s="2"/>
      <c r="Z341" s="2"/>
      <c r="AA341" s="2"/>
      <c r="AB341" s="2"/>
      <c r="AC341" s="51"/>
      <c r="AD341" s="51"/>
      <c r="AE341" s="51"/>
      <c r="AF341" s="51"/>
      <c r="AG341" s="51"/>
      <c r="AH341" s="51"/>
      <c r="AI341" s="2"/>
      <c r="AJ341" s="2"/>
      <c r="AK341"/>
      <c r="AL341"/>
      <c r="AM341" s="2"/>
      <c r="AN341" s="2"/>
      <c r="AO341" s="49"/>
      <c r="AP341"/>
      <c r="AQ34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  <c r="BM341" s="21"/>
      <c r="BN341" s="21"/>
      <c r="BO341" s="21"/>
      <c r="BP341" s="21"/>
      <c r="BQ341" s="21"/>
      <c r="BR341" s="21"/>
      <c r="BS341" s="21"/>
      <c r="BT341" s="21"/>
      <c r="BU341" s="21"/>
    </row>
    <row r="342" spans="1:73" s="62" customFormat="1">
      <c r="A342" s="39"/>
      <c r="B342" s="39"/>
      <c r="C342" s="40"/>
      <c r="D342" s="41"/>
      <c r="E342" s="41"/>
      <c r="F342" s="41"/>
      <c r="G342" s="41"/>
      <c r="H342" s="41"/>
      <c r="I342" s="41"/>
      <c r="J342" s="42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21"/>
      <c r="V342" s="41"/>
      <c r="W342" s="41"/>
      <c r="X342" s="41"/>
      <c r="Y342" s="41"/>
      <c r="Z342" s="41"/>
      <c r="AA342" s="41"/>
      <c r="AB342" s="41"/>
      <c r="AC342" s="50"/>
      <c r="AD342" s="50"/>
      <c r="AE342" s="50"/>
      <c r="AF342" s="50"/>
      <c r="AG342" s="50"/>
      <c r="AH342" s="50"/>
      <c r="AI342" s="41"/>
      <c r="AJ342" s="41"/>
      <c r="AK342" s="21"/>
      <c r="AL342" s="21"/>
      <c r="AM342" s="41"/>
      <c r="AN342" s="41"/>
      <c r="AO342" s="44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  <c r="BM342" s="21"/>
      <c r="BN342" s="21"/>
      <c r="BO342" s="21"/>
      <c r="BP342" s="21"/>
      <c r="BQ342" s="21"/>
      <c r="BR342" s="21"/>
      <c r="BS342" s="21"/>
      <c r="BT342" s="21"/>
      <c r="BU342" s="21"/>
    </row>
    <row r="343" spans="1:73" s="62" customFormat="1">
      <c r="A343" s="45"/>
      <c r="B343" s="45"/>
      <c r="C343" s="12"/>
      <c r="D343" s="2"/>
      <c r="E343" s="2"/>
      <c r="F343" s="2"/>
      <c r="G343" s="2"/>
      <c r="H343" s="2"/>
      <c r="I343" s="2"/>
      <c r="J343" s="4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/>
      <c r="V343" s="2"/>
      <c r="W343" s="2"/>
      <c r="X343" s="2"/>
      <c r="Y343" s="2"/>
      <c r="Z343" s="2"/>
      <c r="AA343" s="2"/>
      <c r="AB343" s="2"/>
      <c r="AC343" s="51"/>
      <c r="AD343" s="51"/>
      <c r="AE343" s="51"/>
      <c r="AF343" s="51"/>
      <c r="AG343" s="51"/>
      <c r="AH343" s="51"/>
      <c r="AI343" s="2"/>
      <c r="AJ343" s="2"/>
      <c r="AK343"/>
      <c r="AL343"/>
      <c r="AM343" s="2"/>
      <c r="AN343" s="2"/>
      <c r="AO343" s="49"/>
      <c r="AP343"/>
      <c r="AQ343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  <c r="BM343" s="21"/>
      <c r="BN343" s="21"/>
      <c r="BO343" s="21"/>
      <c r="BP343" s="21"/>
      <c r="BQ343" s="21"/>
      <c r="BR343" s="21"/>
      <c r="BS343" s="21"/>
      <c r="BT343" s="21"/>
      <c r="BU343" s="21"/>
    </row>
    <row r="344" spans="1:73" s="62" customFormat="1">
      <c r="A344" s="45"/>
      <c r="B344" s="45"/>
      <c r="C344" s="12"/>
      <c r="D344" s="2"/>
      <c r="E344" s="2"/>
      <c r="F344" s="2"/>
      <c r="G344" s="2"/>
      <c r="H344" s="2"/>
      <c r="I344" s="2"/>
      <c r="J344" s="4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/>
      <c r="V344" s="2"/>
      <c r="W344" s="2"/>
      <c r="X344" s="2"/>
      <c r="Y344" s="2"/>
      <c r="Z344" s="2"/>
      <c r="AA344" s="2"/>
      <c r="AB344" s="2"/>
      <c r="AC344" s="51"/>
      <c r="AD344" s="51"/>
      <c r="AE344" s="51"/>
      <c r="AF344" s="51"/>
      <c r="AG344" s="51"/>
      <c r="AH344" s="51"/>
      <c r="AI344" s="2"/>
      <c r="AJ344" s="2"/>
      <c r="AK344"/>
      <c r="AL344"/>
      <c r="AM344" s="2"/>
      <c r="AN344" s="2"/>
      <c r="AO344" s="49"/>
      <c r="AP344"/>
      <c r="AQ344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  <c r="BK344" s="21"/>
      <c r="BL344" s="21"/>
      <c r="BM344" s="21"/>
      <c r="BN344" s="21"/>
      <c r="BO344" s="21"/>
      <c r="BP344" s="21"/>
      <c r="BQ344" s="21"/>
      <c r="BR344" s="21"/>
      <c r="BS344" s="21"/>
      <c r="BT344" s="21"/>
      <c r="BU344" s="21"/>
    </row>
    <row r="345" spans="1:73" s="62" customFormat="1">
      <c r="A345" s="45"/>
      <c r="B345" s="45"/>
      <c r="C345" s="12"/>
      <c r="D345" s="2"/>
      <c r="E345" s="2"/>
      <c r="F345" s="2"/>
      <c r="G345" s="2"/>
      <c r="H345" s="2"/>
      <c r="I345" s="2"/>
      <c r="J345" s="46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/>
      <c r="V345" s="2"/>
      <c r="W345" s="2"/>
      <c r="X345" s="2"/>
      <c r="Y345" s="2"/>
      <c r="Z345" s="2"/>
      <c r="AA345" s="2"/>
      <c r="AB345" s="2"/>
      <c r="AC345" s="51"/>
      <c r="AD345" s="51"/>
      <c r="AE345" s="51"/>
      <c r="AF345" s="51"/>
      <c r="AG345" s="51"/>
      <c r="AH345" s="51"/>
      <c r="AI345" s="2"/>
      <c r="AJ345" s="2"/>
      <c r="AK345"/>
      <c r="AL345"/>
      <c r="AM345" s="2"/>
      <c r="AN345" s="2"/>
      <c r="AO345" s="49"/>
      <c r="AP345"/>
      <c r="AQ345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  <c r="BM345" s="21"/>
      <c r="BN345" s="21"/>
      <c r="BO345" s="21"/>
      <c r="BP345" s="21"/>
      <c r="BQ345" s="21"/>
      <c r="BR345" s="21"/>
      <c r="BS345" s="21"/>
      <c r="BT345" s="21"/>
      <c r="BU345" s="21"/>
    </row>
    <row r="346" spans="1:73" s="62" customFormat="1">
      <c r="A346" s="45"/>
      <c r="B346" s="45"/>
      <c r="C346" s="12"/>
      <c r="D346" s="2"/>
      <c r="E346" s="2"/>
      <c r="F346" s="2"/>
      <c r="G346" s="2"/>
      <c r="H346" s="2"/>
      <c r="I346" s="2"/>
      <c r="J346" s="4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/>
      <c r="V346" s="2"/>
      <c r="W346" s="2"/>
      <c r="X346" s="2"/>
      <c r="Y346" s="2"/>
      <c r="Z346" s="2"/>
      <c r="AA346" s="2"/>
      <c r="AB346" s="2"/>
      <c r="AC346" s="51"/>
      <c r="AD346" s="51"/>
      <c r="AE346" s="51"/>
      <c r="AF346" s="51"/>
      <c r="AG346" s="51"/>
      <c r="AH346" s="51"/>
      <c r="AI346" s="2"/>
      <c r="AJ346" s="2"/>
      <c r="AK346"/>
      <c r="AL346"/>
      <c r="AM346" s="2"/>
      <c r="AN346" s="2"/>
      <c r="AO346" s="49"/>
      <c r="AP346"/>
      <c r="AQ346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  <c r="BK346" s="21"/>
      <c r="BL346" s="21"/>
      <c r="BM346" s="21"/>
      <c r="BN346" s="21"/>
      <c r="BO346" s="21"/>
      <c r="BP346" s="21"/>
      <c r="BQ346" s="21"/>
      <c r="BR346" s="21"/>
      <c r="BS346" s="21"/>
      <c r="BT346" s="21"/>
      <c r="BU346" s="21"/>
    </row>
    <row r="347" spans="1:73" s="62" customFormat="1">
      <c r="A347" s="45"/>
      <c r="B347" s="45"/>
      <c r="C347" s="12"/>
      <c r="D347" s="2"/>
      <c r="E347" s="2"/>
      <c r="F347" s="2"/>
      <c r="G347" s="2"/>
      <c r="H347" s="2"/>
      <c r="I347" s="2"/>
      <c r="J347" s="4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/>
      <c r="V347" s="2"/>
      <c r="W347" s="2"/>
      <c r="X347" s="2"/>
      <c r="Y347" s="2"/>
      <c r="Z347" s="2"/>
      <c r="AA347" s="2"/>
      <c r="AB347" s="2"/>
      <c r="AC347" s="51"/>
      <c r="AD347" s="51"/>
      <c r="AE347" s="51"/>
      <c r="AF347" s="51"/>
      <c r="AG347" s="51"/>
      <c r="AH347" s="51"/>
      <c r="AI347" s="2"/>
      <c r="AJ347" s="2"/>
      <c r="AK347"/>
      <c r="AL347"/>
      <c r="AM347" s="2"/>
      <c r="AN347" s="2"/>
      <c r="AO347" s="49"/>
      <c r="AP347"/>
      <c r="AQ347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  <c r="BK347" s="21"/>
      <c r="BL347" s="21"/>
      <c r="BM347" s="21"/>
      <c r="BN347" s="21"/>
      <c r="BO347" s="21"/>
      <c r="BP347" s="21"/>
      <c r="BQ347" s="21"/>
      <c r="BR347" s="21"/>
      <c r="BS347" s="21"/>
      <c r="BT347" s="21"/>
      <c r="BU347" s="21"/>
    </row>
    <row r="348" spans="1:73" s="62" customFormat="1">
      <c r="A348" s="39"/>
      <c r="B348" s="39"/>
      <c r="C348" s="40"/>
      <c r="D348" s="41"/>
      <c r="E348" s="41"/>
      <c r="F348" s="41"/>
      <c r="G348" s="41"/>
      <c r="H348" s="41"/>
      <c r="I348" s="41"/>
      <c r="J348" s="42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21"/>
      <c r="V348" s="41"/>
      <c r="W348" s="41"/>
      <c r="X348" s="41"/>
      <c r="Y348" s="41"/>
      <c r="Z348" s="41"/>
      <c r="AA348" s="41"/>
      <c r="AB348" s="41"/>
      <c r="AC348" s="50"/>
      <c r="AD348" s="50"/>
      <c r="AE348" s="50"/>
      <c r="AF348" s="50"/>
      <c r="AG348" s="50"/>
      <c r="AH348" s="50"/>
      <c r="AI348" s="41"/>
      <c r="AJ348" s="41"/>
      <c r="AK348" s="21"/>
      <c r="AL348" s="21"/>
      <c r="AM348" s="41"/>
      <c r="AN348" s="41"/>
      <c r="AO348" s="44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  <c r="BK348" s="21"/>
      <c r="BL348" s="21"/>
      <c r="BM348" s="21"/>
      <c r="BN348" s="21"/>
      <c r="BO348" s="21"/>
      <c r="BP348" s="21"/>
      <c r="BQ348" s="21"/>
      <c r="BR348" s="21"/>
      <c r="BS348" s="21"/>
      <c r="BT348" s="21"/>
      <c r="BU348" s="21"/>
    </row>
    <row r="349" spans="1:73" s="62" customFormat="1">
      <c r="A349" s="45"/>
      <c r="B349" s="45"/>
      <c r="C349" s="12"/>
      <c r="D349" s="2"/>
      <c r="E349" s="2"/>
      <c r="F349" s="2"/>
      <c r="G349" s="2"/>
      <c r="H349" s="2"/>
      <c r="I349" s="2"/>
      <c r="J349" s="4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/>
      <c r="V349" s="2"/>
      <c r="W349" s="2"/>
      <c r="X349" s="2"/>
      <c r="Y349" s="2"/>
      <c r="Z349" s="2"/>
      <c r="AA349" s="2"/>
      <c r="AB349" s="2"/>
      <c r="AC349" s="51"/>
      <c r="AD349" s="51"/>
      <c r="AE349" s="51"/>
      <c r="AF349" s="51"/>
      <c r="AG349" s="51"/>
      <c r="AH349" s="51"/>
      <c r="AI349" s="2"/>
      <c r="AJ349" s="2"/>
      <c r="AK349"/>
      <c r="AL349"/>
      <c r="AM349" s="2"/>
      <c r="AN349" s="2"/>
      <c r="AO349" s="49"/>
      <c r="AP349"/>
      <c r="AQ349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  <c r="BK349" s="21"/>
      <c r="BL349" s="21"/>
      <c r="BM349" s="21"/>
      <c r="BN349" s="21"/>
      <c r="BO349" s="21"/>
      <c r="BP349" s="21"/>
      <c r="BQ349" s="21"/>
      <c r="BR349" s="21"/>
      <c r="BS349" s="21"/>
      <c r="BT349" s="21"/>
      <c r="BU349" s="21"/>
    </row>
    <row r="350" spans="1:73" s="62" customFormat="1">
      <c r="A350" s="45"/>
      <c r="B350" s="45"/>
      <c r="C350" s="12"/>
      <c r="D350" s="2"/>
      <c r="E350" s="2"/>
      <c r="F350" s="2"/>
      <c r="G350" s="2"/>
      <c r="H350" s="2"/>
      <c r="I350" s="2"/>
      <c r="J350" s="4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/>
      <c r="V350" s="2"/>
      <c r="W350" s="2"/>
      <c r="X350" s="2"/>
      <c r="Y350" s="2"/>
      <c r="Z350" s="2"/>
      <c r="AA350" s="2"/>
      <c r="AB350" s="2"/>
      <c r="AC350" s="51"/>
      <c r="AD350" s="51"/>
      <c r="AE350" s="51"/>
      <c r="AF350" s="51"/>
      <c r="AG350" s="51"/>
      <c r="AH350" s="51"/>
      <c r="AI350" s="2"/>
      <c r="AJ350" s="2"/>
      <c r="AK350"/>
      <c r="AL350"/>
      <c r="AM350" s="2"/>
      <c r="AN350" s="2"/>
      <c r="AO350" s="49"/>
      <c r="AP350"/>
      <c r="AQ350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  <c r="BK350" s="21"/>
      <c r="BL350" s="21"/>
      <c r="BM350" s="21"/>
      <c r="BN350" s="21"/>
      <c r="BO350" s="21"/>
      <c r="BP350" s="21"/>
      <c r="BQ350" s="21"/>
      <c r="BR350" s="21"/>
      <c r="BS350" s="21"/>
      <c r="BT350" s="21"/>
      <c r="BU350" s="21"/>
    </row>
    <row r="351" spans="1:73" s="62" customFormat="1">
      <c r="A351" s="45"/>
      <c r="B351" s="45"/>
      <c r="C351" s="12"/>
      <c r="D351" s="2"/>
      <c r="E351" s="2"/>
      <c r="F351" s="2"/>
      <c r="G351" s="2"/>
      <c r="H351" s="2"/>
      <c r="I351" s="2"/>
      <c r="J351" s="4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/>
      <c r="V351" s="2"/>
      <c r="W351" s="2"/>
      <c r="X351" s="2"/>
      <c r="Y351" s="2"/>
      <c r="Z351" s="2"/>
      <c r="AA351" s="2"/>
      <c r="AB351" s="2"/>
      <c r="AC351" s="51"/>
      <c r="AD351" s="51"/>
      <c r="AE351" s="51"/>
      <c r="AF351" s="51"/>
      <c r="AG351" s="51"/>
      <c r="AH351" s="51"/>
      <c r="AI351" s="2"/>
      <c r="AJ351" s="2"/>
      <c r="AK351"/>
      <c r="AL351"/>
      <c r="AM351" s="2"/>
      <c r="AN351" s="2"/>
      <c r="AO351" s="49"/>
      <c r="AP351"/>
      <c r="AQ35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  <c r="BK351" s="21"/>
      <c r="BL351" s="21"/>
      <c r="BM351" s="21"/>
      <c r="BN351" s="21"/>
      <c r="BO351" s="21"/>
      <c r="BP351" s="21"/>
      <c r="BQ351" s="21"/>
      <c r="BR351" s="21"/>
      <c r="BS351" s="21"/>
      <c r="BT351" s="21"/>
      <c r="BU351" s="21"/>
    </row>
    <row r="352" spans="1:73" s="62" customFormat="1">
      <c r="A352" s="45"/>
      <c r="B352" s="45"/>
      <c r="C352" s="12"/>
      <c r="D352" s="2"/>
      <c r="E352" s="2"/>
      <c r="F352" s="2"/>
      <c r="G352" s="2"/>
      <c r="H352" s="2"/>
      <c r="I352" s="2"/>
      <c r="J352" s="4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/>
      <c r="V352" s="2"/>
      <c r="W352" s="2"/>
      <c r="X352" s="2"/>
      <c r="Y352" s="2"/>
      <c r="Z352" s="2"/>
      <c r="AA352" s="2"/>
      <c r="AB352" s="2"/>
      <c r="AC352" s="51"/>
      <c r="AD352" s="51"/>
      <c r="AE352" s="51"/>
      <c r="AF352" s="51"/>
      <c r="AG352" s="51"/>
      <c r="AH352" s="51"/>
      <c r="AI352" s="2"/>
      <c r="AJ352" s="2"/>
      <c r="AK352"/>
      <c r="AL352"/>
      <c r="AM352" s="2"/>
      <c r="AN352" s="2"/>
      <c r="AO352" s="49"/>
      <c r="AP352"/>
      <c r="AQ352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  <c r="BK352" s="21"/>
      <c r="BL352" s="21"/>
      <c r="BM352" s="21"/>
      <c r="BN352" s="21"/>
      <c r="BO352" s="21"/>
      <c r="BP352" s="21"/>
      <c r="BQ352" s="21"/>
      <c r="BR352" s="21"/>
      <c r="BS352" s="21"/>
      <c r="BT352" s="21"/>
      <c r="BU352" s="21"/>
    </row>
    <row r="353" spans="1:73" s="62" customFormat="1">
      <c r="A353" s="45"/>
      <c r="B353" s="45"/>
      <c r="C353" s="12"/>
      <c r="D353" s="2"/>
      <c r="E353" s="2"/>
      <c r="F353" s="2"/>
      <c r="G353" s="2"/>
      <c r="H353" s="2"/>
      <c r="I353" s="2"/>
      <c r="J353" s="4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/>
      <c r="V353" s="2"/>
      <c r="W353" s="2"/>
      <c r="X353" s="2"/>
      <c r="Y353" s="2"/>
      <c r="Z353" s="2"/>
      <c r="AA353" s="2"/>
      <c r="AB353" s="2"/>
      <c r="AC353" s="51"/>
      <c r="AD353" s="51"/>
      <c r="AE353" s="51"/>
      <c r="AF353" s="51"/>
      <c r="AG353" s="51"/>
      <c r="AH353" s="51"/>
      <c r="AI353" s="2"/>
      <c r="AJ353" s="2"/>
      <c r="AK353"/>
      <c r="AL353"/>
      <c r="AM353" s="2"/>
      <c r="AN353" s="2"/>
      <c r="AO353" s="49"/>
      <c r="AP353"/>
      <c r="AQ353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  <c r="BK353" s="21"/>
      <c r="BL353" s="21"/>
      <c r="BM353" s="21"/>
      <c r="BN353" s="21"/>
      <c r="BO353" s="21"/>
      <c r="BP353" s="21"/>
      <c r="BQ353" s="21"/>
      <c r="BR353" s="21"/>
      <c r="BS353" s="21"/>
      <c r="BT353" s="21"/>
      <c r="BU353" s="21"/>
    </row>
    <row r="354" spans="1:73" s="62" customFormat="1">
      <c r="A354" s="45"/>
      <c r="B354" s="45"/>
      <c r="C354" s="12"/>
      <c r="D354" s="2"/>
      <c r="E354" s="2"/>
      <c r="F354" s="2"/>
      <c r="G354" s="2"/>
      <c r="H354" s="2"/>
      <c r="I354" s="2"/>
      <c r="J354" s="4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/>
      <c r="V354" s="2"/>
      <c r="W354" s="2"/>
      <c r="X354" s="2"/>
      <c r="Y354" s="2"/>
      <c r="Z354" s="2"/>
      <c r="AA354" s="2"/>
      <c r="AB354" s="2"/>
      <c r="AC354" s="51"/>
      <c r="AD354" s="51"/>
      <c r="AE354" s="51"/>
      <c r="AF354" s="51"/>
      <c r="AG354" s="51"/>
      <c r="AH354" s="51"/>
      <c r="AI354" s="2"/>
      <c r="AJ354" s="2"/>
      <c r="AK354"/>
      <c r="AL354"/>
      <c r="AM354" s="2"/>
      <c r="AN354" s="2"/>
      <c r="AO354" s="49"/>
      <c r="AP354"/>
      <c r="AQ354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  <c r="BK354" s="21"/>
      <c r="BL354" s="21"/>
      <c r="BM354" s="21"/>
      <c r="BN354" s="21"/>
      <c r="BO354" s="21"/>
      <c r="BP354" s="21"/>
      <c r="BQ354" s="21"/>
      <c r="BR354" s="21"/>
      <c r="BS354" s="21"/>
      <c r="BT354" s="21"/>
      <c r="BU354" s="21"/>
    </row>
    <row r="355" spans="1:73" s="62" customFormat="1">
      <c r="A355" s="45"/>
      <c r="B355" s="45"/>
      <c r="C355" s="12"/>
      <c r="D355" s="2"/>
      <c r="E355" s="2"/>
      <c r="F355" s="2"/>
      <c r="G355" s="2"/>
      <c r="H355" s="2"/>
      <c r="I355" s="2"/>
      <c r="J355" s="4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/>
      <c r="V355" s="2"/>
      <c r="W355" s="2"/>
      <c r="X355" s="2"/>
      <c r="Y355" s="2"/>
      <c r="Z355" s="2"/>
      <c r="AA355" s="2"/>
      <c r="AB355" s="2"/>
      <c r="AC355" s="51"/>
      <c r="AD355" s="51"/>
      <c r="AE355" s="51"/>
      <c r="AF355" s="51"/>
      <c r="AG355" s="51"/>
      <c r="AH355" s="51"/>
      <c r="AI355" s="2"/>
      <c r="AJ355" s="2"/>
      <c r="AK355"/>
      <c r="AL355"/>
      <c r="AM355" s="2"/>
      <c r="AN355" s="2"/>
      <c r="AO355" s="49"/>
      <c r="AP355"/>
      <c r="AQ355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  <c r="BK355" s="21"/>
      <c r="BL355" s="21"/>
      <c r="BM355" s="21"/>
      <c r="BN355" s="21"/>
      <c r="BO355" s="21"/>
      <c r="BP355" s="21"/>
      <c r="BQ355" s="21"/>
      <c r="BR355" s="21"/>
      <c r="BS355" s="21"/>
      <c r="BT355" s="21"/>
      <c r="BU355" s="21"/>
    </row>
    <row r="356" spans="1:73" s="62" customFormat="1">
      <c r="A356" s="39"/>
      <c r="B356" s="39"/>
      <c r="C356" s="40"/>
      <c r="D356" s="41"/>
      <c r="E356" s="41"/>
      <c r="F356" s="41"/>
      <c r="G356" s="41"/>
      <c r="H356" s="41"/>
      <c r="I356" s="41"/>
      <c r="J356" s="42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21"/>
      <c r="V356" s="41"/>
      <c r="W356" s="41"/>
      <c r="X356" s="41"/>
      <c r="Y356" s="41"/>
      <c r="Z356" s="41"/>
      <c r="AA356" s="41"/>
      <c r="AB356" s="41"/>
      <c r="AC356" s="50"/>
      <c r="AD356" s="50"/>
      <c r="AE356" s="50"/>
      <c r="AF356" s="50"/>
      <c r="AG356" s="50"/>
      <c r="AH356" s="50"/>
      <c r="AI356" s="41"/>
      <c r="AJ356" s="41"/>
      <c r="AK356" s="21"/>
      <c r="AL356" s="21"/>
      <c r="AM356" s="41"/>
      <c r="AN356" s="41"/>
      <c r="AO356" s="44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  <c r="BK356" s="21"/>
      <c r="BL356" s="21"/>
      <c r="BM356" s="21"/>
      <c r="BN356" s="21"/>
      <c r="BO356" s="21"/>
      <c r="BP356" s="21"/>
      <c r="BQ356" s="21"/>
      <c r="BR356" s="21"/>
      <c r="BS356" s="21"/>
      <c r="BT356" s="21"/>
      <c r="BU356" s="21"/>
    </row>
    <row r="357" spans="1:73" s="52" customFormat="1">
      <c r="A357" s="39"/>
      <c r="B357" s="39"/>
      <c r="C357" s="40"/>
      <c r="D357" s="41"/>
      <c r="E357" s="41"/>
      <c r="F357" s="41"/>
      <c r="G357" s="41"/>
      <c r="H357" s="41"/>
      <c r="I357" s="41"/>
      <c r="J357" s="42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21"/>
      <c r="V357" s="41"/>
      <c r="W357" s="41"/>
      <c r="X357" s="41"/>
      <c r="Y357" s="41"/>
      <c r="Z357" s="41"/>
      <c r="AA357" s="41"/>
      <c r="AB357" s="41"/>
      <c r="AC357" s="50"/>
      <c r="AD357" s="50"/>
      <c r="AE357" s="50"/>
      <c r="AF357" s="50"/>
      <c r="AG357" s="50"/>
      <c r="AH357" s="50"/>
      <c r="AI357" s="41"/>
      <c r="AJ357" s="41"/>
      <c r="AK357" s="21"/>
      <c r="AL357" s="21"/>
      <c r="AM357" s="41"/>
      <c r="AN357" s="41"/>
      <c r="AO357" s="44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  <c r="BK357" s="21"/>
      <c r="BL357" s="21"/>
      <c r="BM357" s="21"/>
      <c r="BN357" s="21"/>
      <c r="BO357" s="21"/>
      <c r="BP357" s="21"/>
      <c r="BQ357" s="21"/>
      <c r="BR357" s="21"/>
      <c r="BS357" s="21"/>
      <c r="BT357" s="21"/>
      <c r="BU357" s="21"/>
    </row>
    <row r="358" spans="1:73" s="70" customFormat="1">
      <c r="A358" s="45"/>
      <c r="B358" s="45"/>
      <c r="C358" s="12"/>
      <c r="D358" s="2"/>
      <c r="E358" s="2"/>
      <c r="F358" s="2"/>
      <c r="G358" s="2"/>
      <c r="H358" s="2"/>
      <c r="I358" s="2"/>
      <c r="J358" s="4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/>
      <c r="V358" s="2"/>
      <c r="W358" s="2"/>
      <c r="X358" s="2"/>
      <c r="Y358" s="2"/>
      <c r="Z358" s="2"/>
      <c r="AA358" s="2"/>
      <c r="AB358" s="2"/>
      <c r="AC358" s="51"/>
      <c r="AD358" s="51"/>
      <c r="AE358" s="51"/>
      <c r="AF358" s="51"/>
      <c r="AG358" s="51"/>
      <c r="AH358" s="51"/>
      <c r="AI358" s="2"/>
      <c r="AJ358" s="2"/>
      <c r="AK358"/>
      <c r="AL358"/>
      <c r="AM358" s="2"/>
      <c r="AN358" s="2"/>
      <c r="AO358" s="49"/>
      <c r="AP358"/>
      <c r="AQ358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  <c r="BK358" s="21"/>
      <c r="BL358" s="21"/>
      <c r="BM358" s="21"/>
      <c r="BN358" s="21"/>
      <c r="BO358" s="21"/>
      <c r="BP358" s="21"/>
      <c r="BQ358" s="21"/>
      <c r="BR358" s="21"/>
      <c r="BS358" s="21"/>
      <c r="BT358" s="21"/>
      <c r="BU358" s="21"/>
    </row>
    <row r="359" spans="1:73" s="70" customFormat="1">
      <c r="A359" s="45"/>
      <c r="B359" s="45"/>
      <c r="C359" s="12"/>
      <c r="D359" s="2"/>
      <c r="E359" s="2"/>
      <c r="F359" s="2"/>
      <c r="G359" s="2"/>
      <c r="H359" s="2"/>
      <c r="I359" s="2"/>
      <c r="J359" s="4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/>
      <c r="V359" s="2"/>
      <c r="W359" s="2"/>
      <c r="X359" s="2"/>
      <c r="Y359" s="2"/>
      <c r="Z359" s="2"/>
      <c r="AA359" s="2"/>
      <c r="AB359" s="2"/>
      <c r="AC359" s="51"/>
      <c r="AD359" s="51"/>
      <c r="AE359" s="51"/>
      <c r="AF359" s="51"/>
      <c r="AG359" s="51"/>
      <c r="AH359" s="51"/>
      <c r="AI359" s="2"/>
      <c r="AJ359" s="2"/>
      <c r="AK359"/>
      <c r="AL359"/>
      <c r="AM359" s="2"/>
      <c r="AN359" s="2"/>
      <c r="AO359" s="49"/>
      <c r="AP359"/>
      <c r="AQ359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  <c r="BK359" s="21"/>
      <c r="BL359" s="21"/>
      <c r="BM359" s="21"/>
      <c r="BN359" s="21"/>
      <c r="BO359" s="21"/>
      <c r="BP359" s="21"/>
      <c r="BQ359" s="21"/>
      <c r="BR359" s="21"/>
      <c r="BS359" s="21"/>
      <c r="BT359" s="21"/>
      <c r="BU359" s="21"/>
    </row>
    <row r="360" spans="1:73" s="70" customFormat="1">
      <c r="A360" s="45"/>
      <c r="B360" s="45"/>
      <c r="C360" s="12"/>
      <c r="D360" s="2"/>
      <c r="E360" s="2"/>
      <c r="F360" s="2"/>
      <c r="G360" s="2"/>
      <c r="H360" s="2"/>
      <c r="I360" s="2"/>
      <c r="J360" s="4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/>
      <c r="V360" s="2"/>
      <c r="W360" s="2"/>
      <c r="X360" s="2"/>
      <c r="Y360" s="2"/>
      <c r="Z360" s="2"/>
      <c r="AA360" s="2"/>
      <c r="AB360" s="2"/>
      <c r="AC360" s="51"/>
      <c r="AD360" s="51"/>
      <c r="AE360" s="51"/>
      <c r="AF360" s="51"/>
      <c r="AG360" s="51"/>
      <c r="AH360" s="51"/>
      <c r="AI360" s="2"/>
      <c r="AJ360" s="2"/>
      <c r="AK360"/>
      <c r="AL360"/>
      <c r="AM360" s="2"/>
      <c r="AN360" s="2"/>
      <c r="AO360" s="49"/>
      <c r="AP360"/>
      <c r="AQ360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  <c r="BK360" s="21"/>
      <c r="BL360" s="21"/>
      <c r="BM360" s="21"/>
      <c r="BN360" s="21"/>
      <c r="BO360" s="21"/>
      <c r="BP360" s="21"/>
      <c r="BQ360" s="21"/>
      <c r="BR360" s="21"/>
      <c r="BS360" s="21"/>
      <c r="BT360" s="21"/>
      <c r="BU360" s="21"/>
    </row>
    <row r="361" spans="1:73" s="70" customFormat="1">
      <c r="A361" s="39"/>
      <c r="B361" s="39"/>
      <c r="C361" s="40"/>
      <c r="D361" s="41"/>
      <c r="E361" s="41"/>
      <c r="F361" s="41"/>
      <c r="G361" s="41"/>
      <c r="H361" s="41"/>
      <c r="I361" s="41"/>
      <c r="J361" s="42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21"/>
      <c r="V361" s="41"/>
      <c r="W361" s="41"/>
      <c r="X361" s="41"/>
      <c r="Y361" s="41"/>
      <c r="Z361" s="41"/>
      <c r="AA361" s="41"/>
      <c r="AB361" s="41"/>
      <c r="AC361" s="50"/>
      <c r="AD361" s="50"/>
      <c r="AE361" s="50"/>
      <c r="AF361" s="50"/>
      <c r="AG361" s="50"/>
      <c r="AH361" s="50"/>
      <c r="AI361" s="41"/>
      <c r="AJ361" s="41"/>
      <c r="AK361" s="21"/>
      <c r="AL361" s="21"/>
      <c r="AM361" s="41"/>
      <c r="AN361" s="41"/>
      <c r="AO361" s="44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  <c r="BK361" s="21"/>
      <c r="BL361" s="21"/>
      <c r="BM361" s="21"/>
      <c r="BN361" s="21"/>
      <c r="BO361" s="21"/>
      <c r="BP361" s="21"/>
      <c r="BQ361" s="21"/>
      <c r="BR361" s="21"/>
      <c r="BS361" s="21"/>
      <c r="BT361" s="21"/>
      <c r="BU361" s="21"/>
    </row>
    <row r="362" spans="1:73" s="70" customFormat="1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 s="2"/>
      <c r="Y362" s="2"/>
      <c r="Z362" s="2"/>
      <c r="AA362" s="2"/>
      <c r="AB362" s="2"/>
      <c r="AC362" s="15"/>
      <c r="AD362" s="15"/>
      <c r="AE362" s="15"/>
      <c r="AF362" s="15"/>
      <c r="AG362" s="15"/>
      <c r="AH362" s="51"/>
      <c r="AI362"/>
      <c r="AJ362"/>
      <c r="AK362"/>
      <c r="AL362"/>
      <c r="AM362"/>
      <c r="AN362"/>
      <c r="AO362"/>
      <c r="AP362"/>
      <c r="AQ362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  <c r="BK362" s="21"/>
      <c r="BL362" s="21"/>
      <c r="BM362" s="21"/>
      <c r="BN362" s="21"/>
      <c r="BO362" s="21"/>
      <c r="BP362" s="21"/>
      <c r="BQ362" s="21"/>
      <c r="BR362" s="21"/>
      <c r="BS362" s="21"/>
      <c r="BT362" s="21"/>
      <c r="BU362" s="21"/>
    </row>
    <row r="363" spans="1:73" s="70" customFormat="1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 s="2"/>
      <c r="Y363" s="2"/>
      <c r="Z363" s="2"/>
      <c r="AA363" s="2"/>
      <c r="AB363" s="2"/>
      <c r="AC363" s="15"/>
      <c r="AD363" s="15"/>
      <c r="AE363" s="15"/>
      <c r="AF363" s="15"/>
      <c r="AG363" s="15"/>
      <c r="AH363" s="51"/>
      <c r="AI363"/>
      <c r="AJ363"/>
      <c r="AK363"/>
      <c r="AL363"/>
      <c r="AM363"/>
      <c r="AN363"/>
      <c r="AO363"/>
      <c r="AP363"/>
      <c r="AQ363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  <c r="BK363" s="21"/>
      <c r="BL363" s="21"/>
      <c r="BM363" s="21"/>
      <c r="BN363" s="21"/>
      <c r="BO363" s="21"/>
      <c r="BP363" s="21"/>
      <c r="BQ363" s="21"/>
      <c r="BR363" s="21"/>
      <c r="BS363" s="21"/>
      <c r="BT363" s="21"/>
      <c r="BU363" s="21"/>
    </row>
    <row r="364" spans="1:73" s="70" customFormat="1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 s="2"/>
      <c r="Y364" s="2"/>
      <c r="Z364" s="2"/>
      <c r="AA364" s="2"/>
      <c r="AB364" s="2"/>
      <c r="AC364" s="15"/>
      <c r="AD364" s="15"/>
      <c r="AE364" s="15"/>
      <c r="AF364" s="15"/>
      <c r="AG364" s="15"/>
      <c r="AH364" s="51"/>
      <c r="AI364"/>
      <c r="AJ364"/>
      <c r="AK364"/>
      <c r="AL364"/>
      <c r="AM364"/>
      <c r="AN364"/>
      <c r="AO364"/>
      <c r="AP364"/>
      <c r="AQ364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  <c r="BK364" s="21"/>
      <c r="BL364" s="21"/>
      <c r="BM364" s="21"/>
      <c r="BN364" s="21"/>
      <c r="BO364" s="21"/>
      <c r="BP364" s="21"/>
      <c r="BQ364" s="21"/>
      <c r="BR364" s="21"/>
      <c r="BS364" s="21"/>
      <c r="BT364" s="21"/>
      <c r="BU364" s="21"/>
    </row>
    <row r="365" spans="1:73" s="70" customFormat="1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 s="2"/>
      <c r="Y365" s="2"/>
      <c r="Z365" s="2"/>
      <c r="AA365" s="2"/>
      <c r="AB365" s="2"/>
      <c r="AC365" s="15"/>
      <c r="AD365" s="15"/>
      <c r="AE365" s="15"/>
      <c r="AF365" s="15"/>
      <c r="AG365" s="15"/>
      <c r="AH365" s="51"/>
      <c r="AI365"/>
      <c r="AJ365"/>
      <c r="AK365"/>
      <c r="AL365"/>
      <c r="AM365"/>
      <c r="AN365"/>
      <c r="AO365"/>
      <c r="AP365"/>
      <c r="AQ365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  <c r="BK365" s="21"/>
      <c r="BL365" s="21"/>
      <c r="BM365" s="21"/>
      <c r="BN365" s="21"/>
      <c r="BO365" s="21"/>
      <c r="BP365" s="21"/>
      <c r="BQ365" s="21"/>
      <c r="BR365" s="21"/>
      <c r="BS365" s="21"/>
      <c r="BT365" s="21"/>
      <c r="BU365" s="21"/>
    </row>
    <row r="366" spans="1:73" s="70" customFormat="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 s="2"/>
      <c r="Y366" s="2"/>
      <c r="Z366" s="2"/>
      <c r="AA366" s="2"/>
      <c r="AB366" s="2"/>
      <c r="AC366" s="15"/>
      <c r="AD366" s="15"/>
      <c r="AE366" s="15"/>
      <c r="AF366" s="15"/>
      <c r="AG366" s="15"/>
      <c r="AH366" s="51"/>
      <c r="AI366"/>
      <c r="AJ366"/>
      <c r="AK366"/>
      <c r="AL366"/>
      <c r="AM366"/>
      <c r="AN366"/>
      <c r="AO366"/>
      <c r="AP366"/>
      <c r="AQ366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  <c r="BK366" s="21"/>
      <c r="BL366" s="21"/>
      <c r="BM366" s="21"/>
      <c r="BN366" s="21"/>
      <c r="BO366" s="21"/>
      <c r="BP366" s="21"/>
      <c r="BQ366" s="21"/>
      <c r="BR366" s="21"/>
      <c r="BS366" s="21"/>
      <c r="BT366" s="21"/>
      <c r="BU366" s="21"/>
    </row>
    <row r="367" spans="1:73" s="70" customFormat="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 s="2"/>
      <c r="Y367" s="2"/>
      <c r="Z367" s="2"/>
      <c r="AA367" s="2"/>
      <c r="AB367" s="2"/>
      <c r="AC367" s="15"/>
      <c r="AD367" s="15"/>
      <c r="AE367" s="15"/>
      <c r="AF367" s="15"/>
      <c r="AG367" s="15"/>
      <c r="AH367" s="51"/>
      <c r="AI367"/>
      <c r="AJ367"/>
      <c r="AK367"/>
      <c r="AL367"/>
      <c r="AM367"/>
      <c r="AN367"/>
      <c r="AO367"/>
      <c r="AP367"/>
      <c r="AQ367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  <c r="BM367" s="21"/>
      <c r="BN367" s="21"/>
      <c r="BO367" s="21"/>
      <c r="BP367" s="21"/>
      <c r="BQ367" s="21"/>
      <c r="BR367" s="21"/>
      <c r="BS367" s="21"/>
      <c r="BT367" s="21"/>
      <c r="BU367" s="21"/>
    </row>
    <row r="368" spans="1:73" s="70" customForma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41"/>
      <c r="Y368" s="41"/>
      <c r="Z368" s="41"/>
      <c r="AA368" s="41"/>
      <c r="AB368" s="41"/>
      <c r="AC368" s="24"/>
      <c r="AD368" s="24"/>
      <c r="AE368" s="24"/>
      <c r="AF368" s="24"/>
      <c r="AG368" s="24"/>
      <c r="AH368" s="50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21"/>
      <c r="BM368" s="21"/>
      <c r="BN368" s="21"/>
      <c r="BO368" s="21"/>
      <c r="BP368" s="21"/>
      <c r="BQ368" s="21"/>
      <c r="BR368" s="21"/>
      <c r="BS368" s="21"/>
      <c r="BT368" s="21"/>
      <c r="BU368" s="21"/>
    </row>
    <row r="369" spans="1:73" s="70" customForma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41"/>
      <c r="Y369" s="41"/>
      <c r="Z369" s="41"/>
      <c r="AA369" s="41"/>
      <c r="AB369" s="41"/>
      <c r="AC369" s="24"/>
      <c r="AD369" s="24"/>
      <c r="AE369" s="24"/>
      <c r="AF369" s="24"/>
      <c r="AG369" s="24"/>
      <c r="AH369" s="50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  <c r="BK369" s="21"/>
      <c r="BL369" s="21"/>
      <c r="BM369" s="21"/>
      <c r="BN369" s="21"/>
      <c r="BO369" s="21"/>
      <c r="BP369" s="21"/>
      <c r="BQ369" s="21"/>
      <c r="BR369" s="21"/>
      <c r="BS369" s="21"/>
      <c r="BT369" s="21"/>
      <c r="BU369" s="21"/>
    </row>
    <row r="370" spans="1:73" s="70" customFormat="1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 s="2"/>
      <c r="Y370" s="2"/>
      <c r="Z370" s="2"/>
      <c r="AA370" s="2"/>
      <c r="AB370" s="2"/>
      <c r="AC370" s="15"/>
      <c r="AD370" s="15"/>
      <c r="AE370" s="15"/>
      <c r="AF370" s="15"/>
      <c r="AG370" s="15"/>
      <c r="AH370" s="51"/>
      <c r="AI370"/>
      <c r="AJ370"/>
      <c r="AK370"/>
      <c r="AL370"/>
      <c r="AM370"/>
      <c r="AN370"/>
      <c r="AO370"/>
      <c r="AP370"/>
      <c r="AQ370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  <c r="BQ370" s="21"/>
      <c r="BR370" s="21"/>
      <c r="BS370" s="21"/>
      <c r="BT370" s="21"/>
      <c r="BU370" s="21"/>
    </row>
    <row r="371" spans="1:73" s="70" customForma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41"/>
      <c r="Y371" s="41"/>
      <c r="Z371" s="41"/>
      <c r="AA371" s="41"/>
      <c r="AB371" s="41"/>
      <c r="AC371" s="24"/>
      <c r="AD371" s="24"/>
      <c r="AE371" s="24"/>
      <c r="AF371" s="24"/>
      <c r="AG371" s="24"/>
      <c r="AH371" s="50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  <c r="BK371" s="21"/>
      <c r="BL371" s="21"/>
      <c r="BM371" s="21"/>
      <c r="BN371" s="21"/>
      <c r="BO371" s="21"/>
      <c r="BP371" s="21"/>
      <c r="BQ371" s="21"/>
      <c r="BR371" s="21"/>
      <c r="BS371" s="21"/>
      <c r="BT371" s="21"/>
      <c r="BU371" s="21"/>
    </row>
    <row r="372" spans="1:73" s="70" customFormat="1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 s="2"/>
      <c r="Y372" s="2"/>
      <c r="Z372" s="2"/>
      <c r="AA372" s="2"/>
      <c r="AB372" s="2"/>
      <c r="AC372" s="15"/>
      <c r="AD372" s="15"/>
      <c r="AE372" s="15"/>
      <c r="AF372" s="15"/>
      <c r="AG372" s="15"/>
      <c r="AH372" s="51"/>
      <c r="AI372"/>
      <c r="AJ372"/>
      <c r="AK372"/>
      <c r="AL372"/>
      <c r="AM372"/>
      <c r="AN372"/>
      <c r="AO372"/>
      <c r="AP372"/>
      <c r="AQ372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  <c r="BK372" s="21"/>
      <c r="BL372" s="21"/>
      <c r="BM372" s="21"/>
      <c r="BN372" s="21"/>
      <c r="BO372" s="21"/>
      <c r="BP372" s="21"/>
      <c r="BQ372" s="21"/>
      <c r="BR372" s="21"/>
      <c r="BS372" s="21"/>
      <c r="BT372" s="21"/>
      <c r="BU372" s="21"/>
    </row>
    <row r="373" spans="1:73" s="70" customFormat="1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 s="2"/>
      <c r="Y373" s="2"/>
      <c r="Z373" s="2"/>
      <c r="AA373" s="2"/>
      <c r="AB373" s="2"/>
      <c r="AC373" s="15"/>
      <c r="AD373" s="15"/>
      <c r="AE373" s="15"/>
      <c r="AF373" s="15"/>
      <c r="AG373" s="15"/>
      <c r="AH373" s="51"/>
      <c r="AI373"/>
      <c r="AJ373"/>
      <c r="AK373"/>
      <c r="AL373"/>
      <c r="AM373"/>
      <c r="AN373"/>
      <c r="AO373"/>
      <c r="AP373"/>
      <c r="AQ373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  <c r="BK373" s="21"/>
      <c r="BL373" s="21"/>
      <c r="BM373" s="21"/>
      <c r="BN373" s="21"/>
      <c r="BO373" s="21"/>
      <c r="BP373" s="21"/>
      <c r="BQ373" s="21"/>
      <c r="BR373" s="21"/>
      <c r="BS373" s="21"/>
      <c r="BT373" s="21"/>
      <c r="BU373" s="21"/>
    </row>
    <row r="374" spans="1:73" s="70" customForma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41"/>
      <c r="Y374" s="41"/>
      <c r="Z374" s="41"/>
      <c r="AA374" s="41"/>
      <c r="AB374" s="41"/>
      <c r="AC374" s="24"/>
      <c r="AD374" s="24"/>
      <c r="AE374" s="24"/>
      <c r="AF374" s="24"/>
      <c r="AG374" s="24"/>
      <c r="AH374" s="50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  <c r="BK374" s="21"/>
      <c r="BL374" s="21"/>
      <c r="BM374" s="21"/>
      <c r="BN374" s="21"/>
      <c r="BO374" s="21"/>
      <c r="BP374" s="21"/>
      <c r="BQ374" s="21"/>
      <c r="BR374" s="21"/>
      <c r="BS374" s="21"/>
      <c r="BT374" s="21"/>
      <c r="BU374" s="21"/>
    </row>
    <row r="375" spans="1:73" s="70" customFormat="1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 s="2"/>
      <c r="Y375" s="2"/>
      <c r="Z375" s="2"/>
      <c r="AA375" s="2"/>
      <c r="AB375" s="2"/>
      <c r="AC375" s="15"/>
      <c r="AD375" s="15"/>
      <c r="AE375" s="15"/>
      <c r="AF375" s="15"/>
      <c r="AG375" s="15"/>
      <c r="AH375" s="51"/>
      <c r="AI375"/>
      <c r="AJ375"/>
      <c r="AK375"/>
      <c r="AL375"/>
      <c r="AM375"/>
      <c r="AN375"/>
      <c r="AO375"/>
      <c r="AP375"/>
      <c r="AQ375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  <c r="BK375" s="21"/>
      <c r="BL375" s="21"/>
      <c r="BM375" s="21"/>
      <c r="BN375" s="21"/>
      <c r="BO375" s="21"/>
      <c r="BP375" s="21"/>
      <c r="BQ375" s="21"/>
      <c r="BR375" s="21"/>
      <c r="BS375" s="21"/>
      <c r="BT375" s="21"/>
      <c r="BU375" s="21"/>
    </row>
    <row r="376" spans="1:73" s="70" customFormat="1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 s="2"/>
      <c r="Y376" s="2"/>
      <c r="Z376" s="2"/>
      <c r="AA376" s="2"/>
      <c r="AB376" s="2"/>
      <c r="AC376" s="15"/>
      <c r="AD376" s="15"/>
      <c r="AE376" s="15"/>
      <c r="AF376" s="15"/>
      <c r="AG376" s="15"/>
      <c r="AH376" s="51"/>
      <c r="AI376"/>
      <c r="AJ376"/>
      <c r="AK376"/>
      <c r="AL376"/>
      <c r="AM376"/>
      <c r="AN376"/>
      <c r="AO376"/>
      <c r="AP376"/>
      <c r="AQ376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  <c r="BK376" s="21"/>
      <c r="BL376" s="21"/>
      <c r="BM376" s="21"/>
      <c r="BN376" s="21"/>
      <c r="BO376" s="21"/>
      <c r="BP376" s="21"/>
      <c r="BQ376" s="21"/>
      <c r="BR376" s="21"/>
      <c r="BS376" s="21"/>
      <c r="BT376" s="21"/>
      <c r="BU376" s="21"/>
    </row>
    <row r="377" spans="1:73" s="70" customForma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41"/>
      <c r="Y377" s="41"/>
      <c r="Z377" s="41"/>
      <c r="AA377" s="41"/>
      <c r="AB377" s="41"/>
      <c r="AC377" s="24"/>
      <c r="AD377" s="24"/>
      <c r="AE377" s="24"/>
      <c r="AF377" s="24"/>
      <c r="AG377" s="24"/>
      <c r="AH377" s="50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  <c r="BK377" s="21"/>
      <c r="BL377" s="21"/>
      <c r="BM377" s="21"/>
      <c r="BN377" s="21"/>
      <c r="BO377" s="21"/>
      <c r="BP377" s="21"/>
      <c r="BQ377" s="21"/>
      <c r="BR377" s="21"/>
      <c r="BS377" s="21"/>
      <c r="BT377" s="21"/>
      <c r="BU377" s="21"/>
    </row>
    <row r="378" spans="1:73" s="70" customForma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41"/>
      <c r="Y378" s="41"/>
      <c r="Z378" s="41"/>
      <c r="AA378" s="41"/>
      <c r="AB378" s="41"/>
      <c r="AC378" s="24"/>
      <c r="AD378" s="24"/>
      <c r="AE378" s="24"/>
      <c r="AF378" s="24"/>
      <c r="AG378" s="24"/>
      <c r="AH378" s="50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  <c r="BK378" s="21"/>
      <c r="BL378" s="21"/>
      <c r="BM378" s="21"/>
      <c r="BN378" s="21"/>
      <c r="BO378" s="21"/>
      <c r="BP378" s="21"/>
      <c r="BQ378" s="21"/>
      <c r="BR378" s="21"/>
      <c r="BS378" s="21"/>
      <c r="BT378" s="21"/>
      <c r="BU378" s="21"/>
    </row>
    <row r="379" spans="1:73" s="70" customFormat="1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 s="2"/>
      <c r="Y379" s="2"/>
      <c r="Z379" s="2"/>
      <c r="AA379" s="2"/>
      <c r="AB379" s="2"/>
      <c r="AC379" s="15"/>
      <c r="AD379" s="15"/>
      <c r="AE379" s="15"/>
      <c r="AF379" s="15"/>
      <c r="AG379" s="15"/>
      <c r="AH379" s="51"/>
      <c r="AI379"/>
      <c r="AJ379"/>
      <c r="AK379"/>
      <c r="AL379"/>
      <c r="AM379"/>
      <c r="AN379"/>
      <c r="AO379"/>
      <c r="AP379"/>
      <c r="AQ379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  <c r="BK379" s="21"/>
      <c r="BL379" s="21"/>
      <c r="BM379" s="21"/>
      <c r="BN379" s="21"/>
      <c r="BO379" s="21"/>
      <c r="BP379" s="21"/>
      <c r="BQ379" s="21"/>
      <c r="BR379" s="21"/>
      <c r="BS379" s="21"/>
      <c r="BT379" s="21"/>
      <c r="BU379" s="21"/>
    </row>
    <row r="380" spans="1:73" s="70" customForma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41"/>
      <c r="Y380" s="41"/>
      <c r="Z380" s="41"/>
      <c r="AA380" s="41"/>
      <c r="AB380" s="41"/>
      <c r="AC380" s="24"/>
      <c r="AD380" s="24"/>
      <c r="AE380" s="24"/>
      <c r="AF380" s="24"/>
      <c r="AG380" s="24"/>
      <c r="AH380" s="50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  <c r="BK380" s="21"/>
      <c r="BL380" s="21"/>
      <c r="BM380" s="21"/>
      <c r="BN380" s="21"/>
      <c r="BO380" s="21"/>
      <c r="BP380" s="21"/>
      <c r="BQ380" s="21"/>
      <c r="BR380" s="21"/>
      <c r="BS380" s="21"/>
      <c r="BT380" s="21"/>
      <c r="BU380" s="21"/>
    </row>
    <row r="381" spans="1:73" s="70" customFormat="1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 s="2"/>
      <c r="Y381" s="2"/>
      <c r="Z381" s="2"/>
      <c r="AA381" s="2"/>
      <c r="AB381" s="2"/>
      <c r="AC381" s="15"/>
      <c r="AD381" s="15"/>
      <c r="AE381" s="15"/>
      <c r="AF381" s="15"/>
      <c r="AG381" s="15"/>
      <c r="AH381" s="51"/>
      <c r="AI381"/>
      <c r="AJ381"/>
      <c r="AK381"/>
      <c r="AL381"/>
      <c r="AM381"/>
      <c r="AN381"/>
      <c r="AO381"/>
      <c r="AP381"/>
      <c r="AQ38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  <c r="BK381" s="21"/>
      <c r="BL381" s="21"/>
      <c r="BM381" s="21"/>
      <c r="BN381" s="21"/>
      <c r="BO381" s="21"/>
      <c r="BP381" s="21"/>
      <c r="BQ381" s="21"/>
      <c r="BR381" s="21"/>
      <c r="BS381" s="21"/>
      <c r="BT381" s="21"/>
      <c r="BU381" s="21"/>
    </row>
    <row r="382" spans="1:73" s="70" customFormat="1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 s="2"/>
      <c r="Y382" s="2"/>
      <c r="Z382" s="2"/>
      <c r="AA382" s="2"/>
      <c r="AB382" s="2"/>
      <c r="AC382" s="15"/>
      <c r="AD382" s="15"/>
      <c r="AE382" s="15"/>
      <c r="AF382" s="15"/>
      <c r="AG382" s="15"/>
      <c r="AH382" s="51"/>
      <c r="AI382"/>
      <c r="AJ382"/>
      <c r="AK382"/>
      <c r="AL382"/>
      <c r="AM382"/>
      <c r="AN382"/>
      <c r="AO382"/>
      <c r="AP382"/>
      <c r="AQ382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  <c r="BJ382" s="21"/>
      <c r="BK382" s="21"/>
      <c r="BL382" s="21"/>
      <c r="BM382" s="21"/>
      <c r="BN382" s="21"/>
      <c r="BO382" s="21"/>
      <c r="BP382" s="21"/>
      <c r="BQ382" s="21"/>
      <c r="BR382" s="21"/>
      <c r="BS382" s="21"/>
      <c r="BT382" s="21"/>
      <c r="BU382" s="21"/>
    </row>
    <row r="383" spans="1:73" s="70" customFormat="1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 s="2"/>
      <c r="Y383" s="2"/>
      <c r="Z383" s="2"/>
      <c r="AA383" s="2"/>
      <c r="AB383" s="2"/>
      <c r="AC383" s="15"/>
      <c r="AD383" s="15"/>
      <c r="AE383" s="15"/>
      <c r="AF383" s="15"/>
      <c r="AG383" s="15"/>
      <c r="AH383" s="51"/>
      <c r="AI383"/>
      <c r="AJ383"/>
      <c r="AK383"/>
      <c r="AL383"/>
      <c r="AM383"/>
      <c r="AN383"/>
      <c r="AO383"/>
      <c r="AP383"/>
      <c r="AQ383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  <c r="BK383" s="21"/>
      <c r="BL383" s="21"/>
      <c r="BM383" s="21"/>
      <c r="BN383" s="21"/>
      <c r="BO383" s="21"/>
      <c r="BP383" s="21"/>
      <c r="BQ383" s="21"/>
      <c r="BR383" s="21"/>
      <c r="BS383" s="21"/>
      <c r="BT383" s="21"/>
      <c r="BU383" s="21"/>
    </row>
    <row r="384" spans="1:73" s="70" customFormat="1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 s="2"/>
      <c r="Y384" s="2"/>
      <c r="Z384" s="2"/>
      <c r="AA384" s="2"/>
      <c r="AB384" s="2"/>
      <c r="AC384" s="15"/>
      <c r="AD384" s="15"/>
      <c r="AE384" s="15"/>
      <c r="AF384" s="15"/>
      <c r="AG384" s="15"/>
      <c r="AH384" s="51"/>
      <c r="AI384"/>
      <c r="AJ384"/>
      <c r="AK384"/>
      <c r="AL384"/>
      <c r="AM384"/>
      <c r="AN384"/>
      <c r="AO384"/>
      <c r="AP384"/>
      <c r="AQ384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  <c r="BJ384" s="21"/>
      <c r="BK384" s="21"/>
      <c r="BL384" s="21"/>
      <c r="BM384" s="21"/>
      <c r="BN384" s="21"/>
      <c r="BO384" s="21"/>
      <c r="BP384" s="21"/>
      <c r="BQ384" s="21"/>
      <c r="BR384" s="21"/>
      <c r="BS384" s="21"/>
      <c r="BT384" s="21"/>
      <c r="BU384" s="21"/>
    </row>
    <row r="385" spans="1:73" s="70" customForma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41"/>
      <c r="Y385" s="41"/>
      <c r="Z385" s="41"/>
      <c r="AA385" s="41"/>
      <c r="AB385" s="41"/>
      <c r="AC385" s="24"/>
      <c r="AD385" s="24"/>
      <c r="AE385" s="24"/>
      <c r="AF385" s="24"/>
      <c r="AG385" s="24"/>
      <c r="AH385" s="50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  <c r="BK385" s="21"/>
      <c r="BL385" s="21"/>
      <c r="BM385" s="21"/>
      <c r="BN385" s="21"/>
      <c r="BO385" s="21"/>
      <c r="BP385" s="21"/>
      <c r="BQ385" s="21"/>
      <c r="BR385" s="21"/>
      <c r="BS385" s="21"/>
      <c r="BT385" s="21"/>
      <c r="BU385" s="21"/>
    </row>
    <row r="386" spans="1:73" s="70" customForma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41"/>
      <c r="Y386" s="41"/>
      <c r="Z386" s="41"/>
      <c r="AA386" s="41"/>
      <c r="AB386" s="41"/>
      <c r="AC386" s="24"/>
      <c r="AD386" s="24"/>
      <c r="AE386" s="24"/>
      <c r="AF386" s="24"/>
      <c r="AG386" s="24"/>
      <c r="AH386" s="50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  <c r="BJ386" s="21"/>
      <c r="BK386" s="21"/>
      <c r="BL386" s="21"/>
      <c r="BM386" s="21"/>
      <c r="BN386" s="21"/>
      <c r="BO386" s="21"/>
      <c r="BP386" s="21"/>
      <c r="BQ386" s="21"/>
      <c r="BR386" s="21"/>
      <c r="BS386" s="21"/>
      <c r="BT386" s="21"/>
      <c r="BU386" s="21"/>
    </row>
    <row r="387" spans="1:73" s="70" customFormat="1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 s="2"/>
      <c r="Y387" s="2"/>
      <c r="Z387" s="2"/>
      <c r="AA387" s="2"/>
      <c r="AB387" s="2"/>
      <c r="AC387" s="15"/>
      <c r="AD387" s="15"/>
      <c r="AE387" s="15"/>
      <c r="AF387" s="15"/>
      <c r="AG387" s="15"/>
      <c r="AH387" s="51"/>
      <c r="AI387"/>
      <c r="AJ387"/>
      <c r="AK387"/>
      <c r="AL387"/>
      <c r="AM387"/>
      <c r="AN387"/>
      <c r="AO387"/>
      <c r="AP387"/>
      <c r="AQ387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  <c r="BK387" s="21"/>
      <c r="BL387" s="21"/>
      <c r="BM387" s="21"/>
      <c r="BN387" s="21"/>
      <c r="BO387" s="21"/>
      <c r="BP387" s="21"/>
      <c r="BQ387" s="21"/>
      <c r="BR387" s="21"/>
      <c r="BS387" s="21"/>
      <c r="BT387" s="21"/>
      <c r="BU387" s="21"/>
    </row>
    <row r="388" spans="1:73" s="70" customForma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41"/>
      <c r="Y388" s="41"/>
      <c r="Z388" s="41"/>
      <c r="AA388" s="41"/>
      <c r="AB388" s="41"/>
      <c r="AC388" s="24"/>
      <c r="AD388" s="24"/>
      <c r="AE388" s="24"/>
      <c r="AF388" s="24"/>
      <c r="AG388" s="24"/>
      <c r="AH388" s="50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  <c r="BJ388" s="21"/>
      <c r="BK388" s="21"/>
      <c r="BL388" s="21"/>
      <c r="BM388" s="21"/>
      <c r="BN388" s="21"/>
      <c r="BO388" s="21"/>
      <c r="BP388" s="21"/>
      <c r="BQ388" s="21"/>
      <c r="BR388" s="21"/>
      <c r="BS388" s="21"/>
      <c r="BT388" s="21"/>
      <c r="BU388" s="21"/>
    </row>
    <row r="389" spans="1:73" s="70" customForma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41"/>
      <c r="Y389" s="41"/>
      <c r="Z389" s="41"/>
      <c r="AA389" s="41"/>
      <c r="AB389" s="41"/>
      <c r="AC389" s="24"/>
      <c r="AD389" s="24"/>
      <c r="AE389" s="24"/>
      <c r="AF389" s="24"/>
      <c r="AG389" s="24"/>
      <c r="AH389" s="50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  <c r="BK389" s="21"/>
      <c r="BL389" s="21"/>
      <c r="BM389" s="21"/>
      <c r="BN389" s="21"/>
      <c r="BO389" s="21"/>
      <c r="BP389" s="21"/>
      <c r="BQ389" s="21"/>
      <c r="BR389" s="21"/>
      <c r="BS389" s="21"/>
      <c r="BT389" s="21"/>
      <c r="BU389" s="21"/>
    </row>
    <row r="390" spans="1:73" s="70" customFormat="1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 s="2"/>
      <c r="Y390" s="2"/>
      <c r="Z390" s="2"/>
      <c r="AA390" s="2"/>
      <c r="AB390" s="2"/>
      <c r="AC390" s="15"/>
      <c r="AD390" s="15"/>
      <c r="AE390" s="15"/>
      <c r="AF390" s="15"/>
      <c r="AG390" s="15"/>
      <c r="AH390" s="51"/>
      <c r="AI390"/>
      <c r="AJ390"/>
      <c r="AK390"/>
      <c r="AL390"/>
      <c r="AM390"/>
      <c r="AN390"/>
      <c r="AO390"/>
      <c r="AP390"/>
      <c r="AQ390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  <c r="BK390" s="21"/>
      <c r="BL390" s="21"/>
      <c r="BM390" s="21"/>
      <c r="BN390" s="21"/>
      <c r="BO390" s="21"/>
      <c r="BP390" s="21"/>
      <c r="BQ390" s="21"/>
      <c r="BR390" s="21"/>
      <c r="BS390" s="21"/>
      <c r="BT390" s="21"/>
      <c r="BU390" s="21"/>
    </row>
    <row r="391" spans="1:73" s="70" customForma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41"/>
      <c r="Y391" s="41"/>
      <c r="Z391" s="41"/>
      <c r="AA391" s="41"/>
      <c r="AB391" s="41"/>
      <c r="AC391" s="24"/>
      <c r="AD391" s="24"/>
      <c r="AE391" s="24"/>
      <c r="AF391" s="24"/>
      <c r="AG391" s="24"/>
      <c r="AH391" s="50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  <c r="BK391" s="21"/>
      <c r="BL391" s="21"/>
      <c r="BM391" s="21"/>
      <c r="BN391" s="21"/>
      <c r="BO391" s="21"/>
      <c r="BP391" s="21"/>
      <c r="BQ391" s="21"/>
      <c r="BR391" s="21"/>
      <c r="BS391" s="21"/>
      <c r="BT391" s="21"/>
      <c r="BU391" s="21"/>
    </row>
    <row r="392" spans="1:73" s="70" customForma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41"/>
      <c r="Y392" s="41"/>
      <c r="Z392" s="41"/>
      <c r="AA392" s="41"/>
      <c r="AB392" s="41"/>
      <c r="AC392" s="24"/>
      <c r="AD392" s="24"/>
      <c r="AE392" s="24"/>
      <c r="AF392" s="24"/>
      <c r="AG392" s="24"/>
      <c r="AH392" s="50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  <c r="BK392" s="21"/>
      <c r="BL392" s="21"/>
      <c r="BM392" s="21"/>
      <c r="BN392" s="21"/>
      <c r="BO392" s="21"/>
      <c r="BP392" s="21"/>
      <c r="BQ392" s="21"/>
      <c r="BR392" s="21"/>
      <c r="BS392" s="21"/>
      <c r="BT392" s="21"/>
      <c r="BU392" s="21"/>
    </row>
    <row r="393" spans="1:73" s="70" customForma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41"/>
      <c r="Y393" s="41"/>
      <c r="Z393" s="41"/>
      <c r="AA393" s="41"/>
      <c r="AB393" s="41"/>
      <c r="AC393" s="24"/>
      <c r="AD393" s="24"/>
      <c r="AE393" s="24"/>
      <c r="AF393" s="24"/>
      <c r="AG393" s="24"/>
      <c r="AH393" s="50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  <c r="BK393" s="21"/>
      <c r="BL393" s="21"/>
      <c r="BM393" s="21"/>
      <c r="BN393" s="21"/>
      <c r="BO393" s="21"/>
      <c r="BP393" s="21"/>
      <c r="BQ393" s="21"/>
      <c r="BR393" s="21"/>
      <c r="BS393" s="21"/>
      <c r="BT393" s="21"/>
      <c r="BU393" s="21"/>
    </row>
    <row r="394" spans="1:73" s="70" customFormat="1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 s="2"/>
      <c r="Y394" s="2"/>
      <c r="Z394" s="2"/>
      <c r="AA394" s="2"/>
      <c r="AB394" s="2"/>
      <c r="AC394" s="15"/>
      <c r="AD394" s="15"/>
      <c r="AE394" s="15"/>
      <c r="AF394" s="15"/>
      <c r="AG394" s="15"/>
      <c r="AH394" s="51"/>
      <c r="AI394"/>
      <c r="AJ394"/>
      <c r="AK394"/>
      <c r="AL394"/>
      <c r="AM394"/>
      <c r="AN394"/>
      <c r="AO394"/>
      <c r="AP394"/>
      <c r="AQ394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  <c r="BK394" s="21"/>
      <c r="BL394" s="21"/>
      <c r="BM394" s="21"/>
      <c r="BN394" s="21"/>
      <c r="BO394" s="21"/>
      <c r="BP394" s="21"/>
      <c r="BQ394" s="21"/>
      <c r="BR394" s="21"/>
      <c r="BS394" s="21"/>
      <c r="BT394" s="21"/>
      <c r="BU394" s="21"/>
    </row>
    <row r="395" spans="1:73" s="70" customFormat="1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 s="2"/>
      <c r="Y395" s="2"/>
      <c r="Z395" s="2"/>
      <c r="AA395" s="2"/>
      <c r="AB395" s="2"/>
      <c r="AC395" s="15"/>
      <c r="AD395" s="15"/>
      <c r="AE395" s="15"/>
      <c r="AF395" s="15"/>
      <c r="AG395" s="15"/>
      <c r="AH395" s="51"/>
      <c r="AI395"/>
      <c r="AJ395"/>
      <c r="AK395"/>
      <c r="AL395"/>
      <c r="AM395"/>
      <c r="AN395"/>
      <c r="AO395"/>
      <c r="AP395"/>
      <c r="AQ395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  <c r="BK395" s="21"/>
      <c r="BL395" s="21"/>
      <c r="BM395" s="21"/>
      <c r="BN395" s="21"/>
      <c r="BO395" s="21"/>
      <c r="BP395" s="21"/>
      <c r="BQ395" s="21"/>
      <c r="BR395" s="21"/>
      <c r="BS395" s="21"/>
      <c r="BT395" s="21"/>
      <c r="BU395" s="21"/>
    </row>
    <row r="396" spans="1:73" s="70" customFormat="1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 s="2"/>
      <c r="Y396" s="2"/>
      <c r="Z396" s="2"/>
      <c r="AA396" s="2"/>
      <c r="AB396" s="2"/>
      <c r="AC396" s="15"/>
      <c r="AD396" s="15"/>
      <c r="AE396" s="15"/>
      <c r="AF396" s="15"/>
      <c r="AG396" s="15"/>
      <c r="AH396" s="51"/>
      <c r="AI396"/>
      <c r="AJ396"/>
      <c r="AK396"/>
      <c r="AL396"/>
      <c r="AM396"/>
      <c r="AN396"/>
      <c r="AO396"/>
      <c r="AP396"/>
      <c r="AQ396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  <c r="BK396" s="21"/>
      <c r="BL396" s="21"/>
      <c r="BM396" s="21"/>
      <c r="BN396" s="21"/>
      <c r="BO396" s="21"/>
      <c r="BP396" s="21"/>
      <c r="BQ396" s="21"/>
      <c r="BR396" s="21"/>
      <c r="BS396" s="21"/>
      <c r="BT396" s="21"/>
      <c r="BU396" s="21"/>
    </row>
    <row r="397" spans="1:73" s="70" customFormat="1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 s="2"/>
      <c r="Y397" s="2"/>
      <c r="Z397" s="2"/>
      <c r="AA397" s="2"/>
      <c r="AB397" s="2"/>
      <c r="AC397" s="15"/>
      <c r="AD397" s="15"/>
      <c r="AE397" s="15"/>
      <c r="AF397" s="15"/>
      <c r="AG397" s="15"/>
      <c r="AH397" s="51"/>
      <c r="AI397"/>
      <c r="AJ397"/>
      <c r="AK397"/>
      <c r="AL397"/>
      <c r="AM397"/>
      <c r="AN397"/>
      <c r="AO397"/>
      <c r="AP397"/>
      <c r="AQ397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  <c r="BK397" s="21"/>
      <c r="BL397" s="21"/>
      <c r="BM397" s="21"/>
      <c r="BN397" s="21"/>
      <c r="BO397" s="21"/>
      <c r="BP397" s="21"/>
      <c r="BQ397" s="21"/>
      <c r="BR397" s="21"/>
      <c r="BS397" s="21"/>
      <c r="BT397" s="21"/>
      <c r="BU397" s="21"/>
    </row>
    <row r="398" spans="1:73" s="70" customFormat="1">
      <c r="A398" s="79"/>
      <c r="B398" s="16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80"/>
      <c r="AE398" s="79"/>
      <c r="AF398" s="79"/>
      <c r="AG398" s="81"/>
      <c r="AH398" s="81"/>
      <c r="AI398" s="79"/>
      <c r="AJ398" s="79"/>
      <c r="AK398" s="79"/>
      <c r="AL398" s="79"/>
      <c r="AM398" s="79"/>
      <c r="AN398" s="79"/>
      <c r="AO398" s="79"/>
      <c r="AP398" s="79"/>
      <c r="AQ398" s="79"/>
      <c r="AR398" s="3"/>
      <c r="AS398" s="79"/>
      <c r="AT398" s="3"/>
      <c r="AU398" s="3"/>
      <c r="AV398" s="52"/>
      <c r="AW398" s="79"/>
      <c r="AX398" s="79"/>
      <c r="AY398" s="79"/>
      <c r="AZ398" s="79"/>
      <c r="BA398" s="79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52"/>
      <c r="BT398" s="52"/>
      <c r="BU398" s="5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83AE-BF4E-4B16-89F0-5B3DA6D7E331}">
  <dimension ref="B1:O31"/>
  <sheetViews>
    <sheetView tabSelected="1" workbookViewId="0">
      <selection activeCell="B1" sqref="B1"/>
    </sheetView>
  </sheetViews>
  <sheetFormatPr defaultRowHeight="15"/>
  <cols>
    <col min="3" max="3" width="18" customWidth="1"/>
    <col min="13" max="13" width="14.140625" customWidth="1"/>
    <col min="14" max="14" width="11.5703125" customWidth="1"/>
    <col min="15" max="15" width="12.7109375" customWidth="1"/>
  </cols>
  <sheetData>
    <row r="1" spans="2:15" s="101" customFormat="1" ht="35.25" customHeight="1">
      <c r="H1" s="160" t="s">
        <v>220</v>
      </c>
    </row>
    <row r="2" spans="2:15" ht="38.25" customHeight="1" thickBot="1">
      <c r="L2" s="93" t="s">
        <v>194</v>
      </c>
      <c r="M2" s="94"/>
      <c r="N2" s="94"/>
      <c r="O2" s="94"/>
    </row>
    <row r="3" spans="2:15" ht="15.75" thickBot="1">
      <c r="B3" s="89" t="s">
        <v>6</v>
      </c>
      <c r="C3" s="89" t="s">
        <v>191</v>
      </c>
      <c r="L3" s="94"/>
      <c r="M3" s="94"/>
      <c r="N3" s="94" t="s">
        <v>192</v>
      </c>
      <c r="O3" s="94" t="s">
        <v>193</v>
      </c>
    </row>
    <row r="4" spans="2:15">
      <c r="B4" s="90" t="s">
        <v>186</v>
      </c>
      <c r="C4" s="87">
        <v>2</v>
      </c>
      <c r="L4" s="94"/>
      <c r="M4" s="94" t="s">
        <v>92</v>
      </c>
      <c r="N4" s="94">
        <v>124</v>
      </c>
      <c r="O4" s="95">
        <v>0.56880733944954132</v>
      </c>
    </row>
    <row r="5" spans="2:15">
      <c r="B5" s="91" t="s">
        <v>187</v>
      </c>
      <c r="C5" s="87">
        <v>184</v>
      </c>
      <c r="L5" s="94"/>
      <c r="M5" s="94" t="s">
        <v>121</v>
      </c>
      <c r="N5" s="94">
        <v>94</v>
      </c>
      <c r="O5" s="95">
        <v>0.43119266055045874</v>
      </c>
    </row>
    <row r="6" spans="2:15">
      <c r="B6" s="91" t="s">
        <v>188</v>
      </c>
      <c r="C6" s="87">
        <v>25</v>
      </c>
    </row>
    <row r="7" spans="2:15">
      <c r="B7" s="91" t="s">
        <v>189</v>
      </c>
      <c r="C7" s="87">
        <v>6</v>
      </c>
    </row>
    <row r="8" spans="2:15" ht="15.75" thickBot="1">
      <c r="B8" s="91" t="s">
        <v>196</v>
      </c>
      <c r="C8" s="87">
        <v>1</v>
      </c>
    </row>
    <row r="9" spans="2:15" ht="15.75" thickBot="1">
      <c r="B9" s="92" t="s">
        <v>190</v>
      </c>
      <c r="C9" s="88">
        <v>0</v>
      </c>
      <c r="L9" s="96" t="s">
        <v>195</v>
      </c>
      <c r="M9" s="89" t="s">
        <v>191</v>
      </c>
    </row>
    <row r="10" spans="2:15">
      <c r="L10" s="91">
        <v>1</v>
      </c>
      <c r="M10" s="97">
        <v>3</v>
      </c>
    </row>
    <row r="11" spans="2:15">
      <c r="L11" s="91">
        <v>2</v>
      </c>
      <c r="M11" s="97">
        <v>4</v>
      </c>
    </row>
    <row r="12" spans="2:15">
      <c r="L12" s="91">
        <v>3</v>
      </c>
      <c r="M12" s="97">
        <v>19</v>
      </c>
    </row>
    <row r="13" spans="2:15">
      <c r="L13" s="91">
        <v>4</v>
      </c>
      <c r="M13" s="97">
        <v>54</v>
      </c>
    </row>
    <row r="14" spans="2:15">
      <c r="L14" s="91">
        <v>5</v>
      </c>
      <c r="M14" s="97">
        <v>62</v>
      </c>
    </row>
    <row r="15" spans="2:15">
      <c r="L15" s="91">
        <v>6</v>
      </c>
      <c r="M15" s="97">
        <v>23</v>
      </c>
    </row>
    <row r="16" spans="2:15">
      <c r="L16" s="91">
        <v>7</v>
      </c>
      <c r="M16" s="97">
        <v>8</v>
      </c>
    </row>
    <row r="17" spans="12:14" ht="15.75" thickBot="1">
      <c r="L17" s="92"/>
      <c r="M17" s="92"/>
    </row>
    <row r="20" spans="12:14">
      <c r="L20" s="94" t="s">
        <v>15</v>
      </c>
      <c r="M20" s="94" t="s">
        <v>192</v>
      </c>
      <c r="N20" s="94" t="s">
        <v>193</v>
      </c>
    </row>
    <row r="21" spans="12:14">
      <c r="L21" s="94" t="s">
        <v>150</v>
      </c>
      <c r="M21" s="94">
        <v>3</v>
      </c>
      <c r="N21" s="95">
        <f>M21/218</f>
        <v>1.3761467889908258E-2</v>
      </c>
    </row>
    <row r="22" spans="12:14">
      <c r="L22" s="94" t="s">
        <v>148</v>
      </c>
      <c r="M22" s="94">
        <v>12</v>
      </c>
      <c r="N22" s="95">
        <f t="shared" ref="N22:N31" si="0">M22/218</f>
        <v>5.5045871559633031E-2</v>
      </c>
    </row>
    <row r="23" spans="12:14">
      <c r="L23" s="94" t="s">
        <v>145</v>
      </c>
      <c r="M23" s="94">
        <v>28</v>
      </c>
      <c r="N23" s="95">
        <f t="shared" si="0"/>
        <v>0.12844036697247707</v>
      </c>
    </row>
    <row r="24" spans="12:14">
      <c r="L24" s="94" t="s">
        <v>136</v>
      </c>
      <c r="M24" s="94">
        <v>37</v>
      </c>
      <c r="N24" s="95">
        <f t="shared" si="0"/>
        <v>0.16972477064220184</v>
      </c>
    </row>
    <row r="25" spans="12:14">
      <c r="L25" s="94" t="s">
        <v>122</v>
      </c>
      <c r="M25" s="94">
        <v>49</v>
      </c>
      <c r="N25" s="95">
        <f t="shared" si="0"/>
        <v>0.22477064220183487</v>
      </c>
    </row>
    <row r="26" spans="12:14">
      <c r="L26" s="94" t="s">
        <v>111</v>
      </c>
      <c r="M26" s="94">
        <v>53</v>
      </c>
      <c r="N26" s="95">
        <f t="shared" si="0"/>
        <v>0.24311926605504589</v>
      </c>
    </row>
    <row r="27" spans="12:14">
      <c r="L27" s="94" t="s">
        <v>130</v>
      </c>
      <c r="M27" s="94">
        <v>30</v>
      </c>
      <c r="N27" s="95">
        <f t="shared" si="0"/>
        <v>0.13761467889908258</v>
      </c>
    </row>
    <row r="28" spans="12:14">
      <c r="L28" s="94" t="s">
        <v>127</v>
      </c>
      <c r="M28" s="94">
        <v>5</v>
      </c>
      <c r="N28" s="95">
        <f t="shared" si="0"/>
        <v>2.2935779816513763E-2</v>
      </c>
    </row>
    <row r="29" spans="12:14">
      <c r="L29" s="94" t="s">
        <v>155</v>
      </c>
      <c r="M29" s="94">
        <v>1</v>
      </c>
      <c r="N29" s="95">
        <f t="shared" si="0"/>
        <v>4.5871559633027525E-3</v>
      </c>
    </row>
    <row r="30" spans="12:14">
      <c r="L30" s="94" t="s">
        <v>197</v>
      </c>
      <c r="M30" s="94">
        <v>0</v>
      </c>
      <c r="N30" s="95">
        <f t="shared" si="0"/>
        <v>0</v>
      </c>
    </row>
    <row r="31" spans="12:14">
      <c r="L31" s="94" t="s">
        <v>198</v>
      </c>
      <c r="M31" s="94">
        <v>218</v>
      </c>
      <c r="N31" s="95">
        <f t="shared" si="0"/>
        <v>1</v>
      </c>
    </row>
  </sheetData>
  <sortState xmlns:xlrd2="http://schemas.microsoft.com/office/spreadsheetml/2017/richdata2" ref="B3:B7">
    <sortCondition ref="B3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4C3F1-C3B9-4989-8DD5-55E06512E1CE}">
  <dimension ref="A1:O215"/>
  <sheetViews>
    <sheetView topLeftCell="C1" zoomScaleNormal="100" workbookViewId="0">
      <selection activeCell="C1" sqref="A1:XFD1"/>
    </sheetView>
  </sheetViews>
  <sheetFormatPr defaultRowHeight="15"/>
  <cols>
    <col min="1" max="2" width="0" hidden="1" customWidth="1"/>
    <col min="3" max="3" width="24.28515625" customWidth="1"/>
    <col min="10" max="10" width="19.140625" customWidth="1"/>
    <col min="11" max="11" width="11.42578125" style="101" customWidth="1"/>
    <col min="14" max="14" width="18.5703125" customWidth="1"/>
    <col min="15" max="15" width="12.140625" customWidth="1"/>
    <col min="20" max="20" width="20.28515625" customWidth="1"/>
  </cols>
  <sheetData>
    <row r="1" spans="1:15" s="101" customFormat="1" ht="39" customHeight="1">
      <c r="J1" s="160" t="s">
        <v>219</v>
      </c>
    </row>
    <row r="2" spans="1:15">
      <c r="A2" t="s">
        <v>199</v>
      </c>
      <c r="B2" t="s">
        <v>198</v>
      </c>
      <c r="F2" s="13" t="s">
        <v>79</v>
      </c>
      <c r="G2" s="13" t="s">
        <v>81</v>
      </c>
      <c r="H2" s="1" t="s">
        <v>83</v>
      </c>
    </row>
    <row r="3" spans="1:15">
      <c r="A3" s="28">
        <v>58.125</v>
      </c>
      <c r="B3" s="28">
        <v>61.975137979231349</v>
      </c>
      <c r="C3" s="99" t="s">
        <v>199</v>
      </c>
      <c r="D3" s="99"/>
      <c r="F3" s="8"/>
      <c r="G3" s="8"/>
      <c r="H3" s="20" t="s">
        <v>116</v>
      </c>
      <c r="J3" s="137" t="s">
        <v>199</v>
      </c>
      <c r="K3" s="143" t="s">
        <v>192</v>
      </c>
      <c r="L3" s="144" t="s">
        <v>200</v>
      </c>
      <c r="M3" s="144" t="s">
        <v>202</v>
      </c>
      <c r="N3" s="145" t="s">
        <v>204</v>
      </c>
      <c r="O3" s="145" t="s">
        <v>193</v>
      </c>
    </row>
    <row r="4" spans="1:15">
      <c r="A4" s="28">
        <v>63.375</v>
      </c>
      <c r="B4" s="28">
        <v>73.412710319410309</v>
      </c>
      <c r="C4" s="98" t="s">
        <v>200</v>
      </c>
      <c r="D4" s="98">
        <v>63.004513354190401</v>
      </c>
      <c r="F4" s="8"/>
      <c r="G4" s="8"/>
      <c r="H4" s="20" t="s">
        <v>116</v>
      </c>
      <c r="J4" s="133" t="s">
        <v>150</v>
      </c>
      <c r="K4" s="133">
        <v>8</v>
      </c>
      <c r="L4" s="138">
        <v>95.267452935903179</v>
      </c>
      <c r="M4" s="138">
        <v>94</v>
      </c>
      <c r="N4" s="138">
        <v>4.2143317510673004</v>
      </c>
      <c r="O4" s="141">
        <f>K4/213</f>
        <v>3.7558685446009391E-2</v>
      </c>
    </row>
    <row r="5" spans="1:15">
      <c r="A5" s="28">
        <v>63</v>
      </c>
      <c r="B5" s="28">
        <v>74.698513513513518</v>
      </c>
      <c r="C5" s="98" t="s">
        <v>201</v>
      </c>
      <c r="D5" s="98">
        <v>1.2860562138536489</v>
      </c>
      <c r="F5" s="21"/>
      <c r="G5" s="21"/>
      <c r="H5" s="25" t="s">
        <v>116</v>
      </c>
      <c r="J5" s="134" t="s">
        <v>148</v>
      </c>
      <c r="K5" s="134">
        <v>7</v>
      </c>
      <c r="L5" s="138">
        <v>85.809979169055296</v>
      </c>
      <c r="M5" s="138">
        <v>86.31578947368422</v>
      </c>
      <c r="N5" s="138">
        <v>5.6859663689402877</v>
      </c>
      <c r="O5" s="141">
        <f t="shared" ref="O5:O17" si="0">K5/213</f>
        <v>3.2863849765258218E-2</v>
      </c>
    </row>
    <row r="6" spans="1:15">
      <c r="A6" s="28">
        <v>70</v>
      </c>
      <c r="B6" s="28">
        <v>64.782525230933231</v>
      </c>
      <c r="C6" s="98" t="s">
        <v>202</v>
      </c>
      <c r="D6" s="98">
        <v>62.565789473684212</v>
      </c>
      <c r="F6" s="28">
        <v>58.125</v>
      </c>
      <c r="G6" s="29">
        <v>61.975137979231349</v>
      </c>
      <c r="H6" s="27" t="s">
        <v>127</v>
      </c>
      <c r="J6" s="134" t="s">
        <v>145</v>
      </c>
      <c r="K6" s="134">
        <v>22</v>
      </c>
      <c r="L6" s="138">
        <v>80.238334992656348</v>
      </c>
      <c r="M6" s="138">
        <v>82.116004296455429</v>
      </c>
      <c r="N6" s="138">
        <v>6.549333987917592</v>
      </c>
      <c r="O6" s="141">
        <f t="shared" si="0"/>
        <v>0.10328638497652583</v>
      </c>
    </row>
    <row r="7" spans="1:15">
      <c r="A7" s="32">
        <v>68.125</v>
      </c>
      <c r="B7" s="32">
        <v>69.588038072831239</v>
      </c>
      <c r="C7" s="98" t="s">
        <v>203</v>
      </c>
      <c r="D7" s="98">
        <v>58</v>
      </c>
      <c r="F7" s="28">
        <v>63.375</v>
      </c>
      <c r="G7" s="29">
        <v>73.412710319410309</v>
      </c>
      <c r="H7" s="27" t="s">
        <v>111</v>
      </c>
      <c r="J7" s="132" t="s">
        <v>136</v>
      </c>
      <c r="K7" s="132">
        <v>16</v>
      </c>
      <c r="L7" s="138">
        <v>79.005858834309635</v>
      </c>
      <c r="M7" s="138">
        <v>78.035714285714278</v>
      </c>
      <c r="N7" s="138">
        <v>5.4377747956341009</v>
      </c>
      <c r="O7" s="141">
        <f t="shared" si="0"/>
        <v>7.5117370892018781E-2</v>
      </c>
    </row>
    <row r="8" spans="1:15">
      <c r="A8" s="32">
        <v>63.125</v>
      </c>
      <c r="B8" s="32">
        <v>73.245650859950857</v>
      </c>
      <c r="C8" s="98" t="s">
        <v>204</v>
      </c>
      <c r="D8" s="98">
        <v>17.633514397760234</v>
      </c>
      <c r="F8" s="28">
        <v>63</v>
      </c>
      <c r="G8" s="29">
        <v>74.698513513513518</v>
      </c>
      <c r="H8" s="27" t="s">
        <v>122</v>
      </c>
      <c r="J8" s="132" t="s">
        <v>122</v>
      </c>
      <c r="K8" s="132">
        <v>16</v>
      </c>
      <c r="L8" s="138">
        <v>71.055684691012942</v>
      </c>
      <c r="M8" s="138">
        <v>69.745423942772987</v>
      </c>
      <c r="N8" s="138">
        <v>8.4558913547364813</v>
      </c>
      <c r="O8" s="141">
        <f t="shared" si="0"/>
        <v>7.5117370892018781E-2</v>
      </c>
    </row>
    <row r="9" spans="1:15">
      <c r="A9" s="28">
        <v>74.375</v>
      </c>
      <c r="B9" s="28">
        <v>70.035089071656145</v>
      </c>
      <c r="C9" s="98" t="s">
        <v>205</v>
      </c>
      <c r="D9" s="98">
        <v>310.94083001601751</v>
      </c>
      <c r="F9" s="28">
        <v>70</v>
      </c>
      <c r="G9" s="29">
        <v>64.782525230933231</v>
      </c>
      <c r="H9" s="27" t="s">
        <v>130</v>
      </c>
      <c r="J9" s="132" t="s">
        <v>111</v>
      </c>
      <c r="K9" s="132">
        <v>28</v>
      </c>
      <c r="L9" s="138">
        <v>62.10071834330197</v>
      </c>
      <c r="M9" s="138">
        <v>61.855670103092784</v>
      </c>
      <c r="N9" s="138">
        <v>6.3717210043760204</v>
      </c>
      <c r="O9" s="141">
        <f t="shared" si="0"/>
        <v>0.13145539906103287</v>
      </c>
    </row>
    <row r="10" spans="1:15">
      <c r="A10" s="28">
        <v>66.875</v>
      </c>
      <c r="B10" s="28">
        <v>68.243850471294991</v>
      </c>
      <c r="C10" s="98" t="s">
        <v>206</v>
      </c>
      <c r="D10" s="98">
        <v>-0.32444398688954168</v>
      </c>
      <c r="F10" s="21"/>
      <c r="G10" s="21"/>
      <c r="H10" s="25" t="s">
        <v>116</v>
      </c>
      <c r="J10" s="134" t="s">
        <v>130</v>
      </c>
      <c r="K10" s="134">
        <v>23</v>
      </c>
      <c r="L10" s="138">
        <v>60.334016022355179</v>
      </c>
      <c r="M10" s="138">
        <v>59.391304347826086</v>
      </c>
      <c r="N10" s="138">
        <v>7.6991043741768914</v>
      </c>
      <c r="O10" s="141">
        <f t="shared" si="0"/>
        <v>0.107981220657277</v>
      </c>
    </row>
    <row r="11" spans="1:15">
      <c r="A11" s="28">
        <v>46.25</v>
      </c>
      <c r="B11" s="28">
        <v>60.83955612240063</v>
      </c>
      <c r="C11" s="98" t="s">
        <v>207</v>
      </c>
      <c r="D11" s="98">
        <v>-0.15442886157979699</v>
      </c>
      <c r="F11" s="32">
        <v>68.125</v>
      </c>
      <c r="G11" s="33">
        <v>69.588038072831239</v>
      </c>
      <c r="H11" s="31" t="s">
        <v>111</v>
      </c>
      <c r="J11" s="133" t="s">
        <v>127</v>
      </c>
      <c r="K11" s="133">
        <v>13</v>
      </c>
      <c r="L11" s="138">
        <v>55.05803043801572</v>
      </c>
      <c r="M11" s="138">
        <v>55</v>
      </c>
      <c r="N11" s="138">
        <v>8.0658256019181067</v>
      </c>
      <c r="O11" s="141">
        <f t="shared" si="0"/>
        <v>6.1032863849765258E-2</v>
      </c>
    </row>
    <row r="12" spans="1:15">
      <c r="A12" s="32">
        <v>79.375</v>
      </c>
      <c r="B12" s="32">
        <v>79.628716216216219</v>
      </c>
      <c r="C12" s="98" t="s">
        <v>208</v>
      </c>
      <c r="D12" s="98">
        <v>92.154639175257728</v>
      </c>
      <c r="F12" s="32">
        <v>63.125</v>
      </c>
      <c r="G12" s="33">
        <v>73.245650859950857</v>
      </c>
      <c r="H12" s="31" t="s">
        <v>111</v>
      </c>
      <c r="J12" s="132" t="s">
        <v>155</v>
      </c>
      <c r="K12" s="132">
        <v>20</v>
      </c>
      <c r="L12" s="138">
        <v>50.810363537710252</v>
      </c>
      <c r="M12" s="138">
        <v>51</v>
      </c>
      <c r="N12" s="138">
        <v>7.3776456509182866</v>
      </c>
      <c r="O12" s="141">
        <f t="shared" si="0"/>
        <v>9.3896713615023469E-2</v>
      </c>
    </row>
    <row r="13" spans="1:15">
      <c r="A13" s="28">
        <v>46.25</v>
      </c>
      <c r="B13" s="28">
        <v>52.72391010575793</v>
      </c>
      <c r="C13" s="98" t="s">
        <v>209</v>
      </c>
      <c r="D13" s="98">
        <v>13</v>
      </c>
      <c r="F13" s="28">
        <v>74.375</v>
      </c>
      <c r="G13" s="29">
        <v>70.035089071656145</v>
      </c>
      <c r="H13" s="27" t="s">
        <v>111</v>
      </c>
      <c r="J13" s="132" t="s">
        <v>139</v>
      </c>
      <c r="K13" s="132">
        <v>21</v>
      </c>
      <c r="L13" s="138">
        <v>33.694330680982134</v>
      </c>
      <c r="M13" s="138">
        <v>35.5</v>
      </c>
      <c r="N13" s="138">
        <v>9.1660190406314648</v>
      </c>
      <c r="O13" s="141">
        <f t="shared" si="0"/>
        <v>9.8591549295774641E-2</v>
      </c>
    </row>
    <row r="14" spans="1:15">
      <c r="A14" s="28">
        <v>85.625</v>
      </c>
      <c r="B14" s="28">
        <v>83.026907862407853</v>
      </c>
      <c r="C14" s="98" t="s">
        <v>210</v>
      </c>
      <c r="D14" s="98">
        <v>105.15463917525773</v>
      </c>
      <c r="F14" s="28">
        <v>66.875</v>
      </c>
      <c r="G14" s="29">
        <v>68.243850471294991</v>
      </c>
      <c r="H14" s="27" t="s">
        <v>130</v>
      </c>
      <c r="J14" s="132" t="s">
        <v>137</v>
      </c>
      <c r="K14" s="132">
        <v>11</v>
      </c>
      <c r="L14" s="138">
        <v>47.288687225494456</v>
      </c>
      <c r="M14" s="138">
        <v>49.484536082474229</v>
      </c>
      <c r="N14" s="138">
        <v>6.3982096301913556</v>
      </c>
      <c r="O14" s="141">
        <f t="shared" si="0"/>
        <v>5.1643192488262914E-2</v>
      </c>
    </row>
    <row r="15" spans="1:15">
      <c r="A15" s="28">
        <v>31.25</v>
      </c>
      <c r="B15" s="28">
        <v>47.822396366072972</v>
      </c>
      <c r="C15" s="98" t="s">
        <v>211</v>
      </c>
      <c r="D15" s="98">
        <v>11844.848510587795</v>
      </c>
      <c r="F15" s="28">
        <v>46.25</v>
      </c>
      <c r="G15" s="29">
        <v>60.83955612240063</v>
      </c>
      <c r="H15" s="27" t="s">
        <v>127</v>
      </c>
      <c r="J15" s="135" t="s">
        <v>165</v>
      </c>
      <c r="K15" s="135">
        <v>3</v>
      </c>
      <c r="L15" s="139"/>
      <c r="M15" s="139"/>
      <c r="N15" s="140"/>
      <c r="O15" s="141">
        <f t="shared" si="0"/>
        <v>1.4084507042253521E-2</v>
      </c>
    </row>
    <row r="16" spans="1:15">
      <c r="A16" s="15">
        <v>75</v>
      </c>
      <c r="B16" s="15">
        <v>79.579216666666667</v>
      </c>
      <c r="C16" s="98" t="s">
        <v>192</v>
      </c>
      <c r="D16" s="98">
        <v>188</v>
      </c>
      <c r="F16" s="32">
        <v>79.375</v>
      </c>
      <c r="G16" s="33">
        <v>79.628716216216219</v>
      </c>
      <c r="H16" s="31" t="s">
        <v>136</v>
      </c>
      <c r="J16" s="136" t="s">
        <v>116</v>
      </c>
      <c r="K16" s="136">
        <v>25</v>
      </c>
      <c r="L16" s="139"/>
      <c r="M16" s="139"/>
      <c r="N16" s="140"/>
      <c r="O16" s="141">
        <f t="shared" si="0"/>
        <v>0.11737089201877934</v>
      </c>
    </row>
    <row r="17" spans="1:15">
      <c r="A17" s="15">
        <v>42.391304347826086</v>
      </c>
      <c r="B17" s="15">
        <v>42.258689130434789</v>
      </c>
      <c r="C17" s="98" t="s">
        <v>212</v>
      </c>
      <c r="D17" s="98">
        <v>105.15463917525773</v>
      </c>
      <c r="F17" s="21"/>
      <c r="G17" s="21"/>
      <c r="H17" s="25" t="s">
        <v>116</v>
      </c>
      <c r="J17" s="136" t="s">
        <v>81</v>
      </c>
      <c r="K17" s="136">
        <f>SUM(K4:K16)</f>
        <v>213</v>
      </c>
      <c r="L17" s="139"/>
      <c r="M17" s="139"/>
      <c r="N17" s="140"/>
      <c r="O17" s="141">
        <f t="shared" si="0"/>
        <v>1</v>
      </c>
    </row>
    <row r="18" spans="1:15">
      <c r="A18" s="15">
        <v>37.5</v>
      </c>
      <c r="B18" s="15">
        <v>41.265866666666668</v>
      </c>
      <c r="C18" s="98" t="s">
        <v>213</v>
      </c>
      <c r="D18" s="98">
        <v>13</v>
      </c>
      <c r="F18" s="28">
        <v>46.25</v>
      </c>
      <c r="G18" s="29">
        <v>52.72391010575793</v>
      </c>
      <c r="H18" s="27" t="s">
        <v>137</v>
      </c>
      <c r="K18"/>
    </row>
    <row r="19" spans="1:15">
      <c r="A19" s="24">
        <v>62.5</v>
      </c>
      <c r="B19" s="24">
        <v>61.292450000000002</v>
      </c>
      <c r="C19" s="98" t="s">
        <v>214</v>
      </c>
      <c r="D19" s="98">
        <v>2.5370430037774638</v>
      </c>
      <c r="F19" s="28">
        <v>85.625</v>
      </c>
      <c r="G19" s="29">
        <v>83.026907862407853</v>
      </c>
      <c r="H19" s="27" t="s">
        <v>136</v>
      </c>
      <c r="J19" s="137" t="s">
        <v>198</v>
      </c>
      <c r="K19" s="146" t="s">
        <v>192</v>
      </c>
      <c r="L19" s="147" t="s">
        <v>200</v>
      </c>
      <c r="M19" s="147" t="s">
        <v>202</v>
      </c>
      <c r="N19" s="148" t="s">
        <v>204</v>
      </c>
      <c r="O19" s="148" t="s">
        <v>193</v>
      </c>
    </row>
    <row r="20" spans="1:15" ht="15.75" thickBot="1">
      <c r="A20" s="24">
        <v>59.782608695652172</v>
      </c>
      <c r="B20" s="24">
        <v>65.972732608695651</v>
      </c>
      <c r="F20" s="28">
        <v>31.25</v>
      </c>
      <c r="G20" s="29">
        <v>47.822396366072972</v>
      </c>
      <c r="H20" s="27" t="s">
        <v>139</v>
      </c>
      <c r="J20" s="133" t="s">
        <v>150</v>
      </c>
      <c r="K20" s="133">
        <v>8</v>
      </c>
      <c r="L20" s="138">
        <v>97.143197302648346</v>
      </c>
      <c r="M20" s="138">
        <v>95.607452131564088</v>
      </c>
      <c r="N20" s="138">
        <v>3.7094510208600631</v>
      </c>
      <c r="O20" s="142">
        <f>K20/213</f>
        <v>3.7558685446009391E-2</v>
      </c>
    </row>
    <row r="21" spans="1:15">
      <c r="A21" s="24">
        <v>69.473684210526315</v>
      </c>
      <c r="B21" s="24">
        <v>63.237555263157901</v>
      </c>
      <c r="C21" s="100" t="s">
        <v>198</v>
      </c>
      <c r="D21" s="100"/>
      <c r="F21" s="24"/>
      <c r="G21" s="24"/>
      <c r="H21" s="21" t="s">
        <v>116</v>
      </c>
      <c r="J21" s="134" t="s">
        <v>148</v>
      </c>
      <c r="K21" s="134">
        <v>7</v>
      </c>
      <c r="L21" s="138">
        <v>90.224039458769269</v>
      </c>
      <c r="M21" s="138">
        <v>90.293174637681162</v>
      </c>
      <c r="N21" s="138">
        <v>1.3956349647791417</v>
      </c>
      <c r="O21" s="142">
        <f t="shared" ref="O21:O33" si="1">K21/213</f>
        <v>3.2863849765258218E-2</v>
      </c>
    </row>
    <row r="22" spans="1:15">
      <c r="A22" s="15">
        <v>39.673913043478258</v>
      </c>
      <c r="B22" s="15">
        <v>44.537467391304347</v>
      </c>
      <c r="C22" s="83" t="s">
        <v>200</v>
      </c>
      <c r="D22" s="83">
        <v>68.790859051371442</v>
      </c>
      <c r="F22" s="15">
        <v>75</v>
      </c>
      <c r="G22" s="15">
        <v>79.579216666666667</v>
      </c>
      <c r="H22" s="15" t="s">
        <v>136</v>
      </c>
      <c r="J22" s="134" t="s">
        <v>145</v>
      </c>
      <c r="K22" s="134">
        <v>22</v>
      </c>
      <c r="L22" s="138">
        <v>85.560719020460553</v>
      </c>
      <c r="M22" s="138">
        <v>85.251174577572954</v>
      </c>
      <c r="N22" s="138">
        <v>1.0204867378150007</v>
      </c>
      <c r="O22" s="142">
        <f t="shared" si="1"/>
        <v>0.10328638497652583</v>
      </c>
    </row>
    <row r="23" spans="1:15">
      <c r="A23" s="15">
        <v>40</v>
      </c>
      <c r="B23" s="15">
        <v>52.104600000000005</v>
      </c>
      <c r="C23" s="83" t="s">
        <v>201</v>
      </c>
      <c r="D23" s="83">
        <v>1.1021341957315642</v>
      </c>
      <c r="F23" s="15">
        <v>42.391304347826086</v>
      </c>
      <c r="G23" s="15">
        <v>42.258689130434789</v>
      </c>
      <c r="H23" s="15" t="s">
        <v>139</v>
      </c>
      <c r="J23" s="132" t="s">
        <v>136</v>
      </c>
      <c r="K23" s="132">
        <v>16</v>
      </c>
      <c r="L23" s="138">
        <v>81.147209458931826</v>
      </c>
      <c r="M23" s="138">
        <v>81.358247055137838</v>
      </c>
      <c r="N23" s="138">
        <v>1.2303648560232334</v>
      </c>
      <c r="O23" s="142">
        <f t="shared" si="1"/>
        <v>7.5117370892018781E-2</v>
      </c>
    </row>
    <row r="24" spans="1:15">
      <c r="A24" s="15">
        <v>65.789473684210535</v>
      </c>
      <c r="B24" s="15">
        <v>60.394342105263163</v>
      </c>
      <c r="C24" s="83" t="s">
        <v>202</v>
      </c>
      <c r="D24" s="83">
        <v>69.662694982078847</v>
      </c>
      <c r="F24" s="15">
        <v>37.5</v>
      </c>
      <c r="G24" s="15">
        <v>41.265866666666668</v>
      </c>
      <c r="H24" s="15" t="s">
        <v>139</v>
      </c>
      <c r="J24" s="132" t="s">
        <v>122</v>
      </c>
      <c r="K24" s="132">
        <v>16</v>
      </c>
      <c r="L24" s="138">
        <v>75.595659251496585</v>
      </c>
      <c r="M24" s="138">
        <v>75.695849540536614</v>
      </c>
      <c r="N24" s="138">
        <v>2.1944026934358924</v>
      </c>
      <c r="O24" s="142">
        <f t="shared" si="1"/>
        <v>7.5117370892018781E-2</v>
      </c>
    </row>
    <row r="25" spans="1:15">
      <c r="A25" s="15">
        <v>64.736842105263165</v>
      </c>
      <c r="B25" s="15">
        <v>68.279385964912294</v>
      </c>
      <c r="C25" s="83" t="s">
        <v>203</v>
      </c>
      <c r="D25" s="83" t="e">
        <v>#N/A</v>
      </c>
      <c r="F25" s="24">
        <v>62.5</v>
      </c>
      <c r="G25" s="24">
        <v>61.292450000000002</v>
      </c>
      <c r="H25" s="24" t="s">
        <v>127</v>
      </c>
      <c r="J25" s="132" t="s">
        <v>111</v>
      </c>
      <c r="K25" s="132">
        <v>28</v>
      </c>
      <c r="L25" s="138">
        <v>71.123102587827944</v>
      </c>
      <c r="M25" s="138">
        <v>71.267183849805548</v>
      </c>
      <c r="N25" s="138">
        <v>1.197862166314773</v>
      </c>
      <c r="O25" s="142">
        <f t="shared" si="1"/>
        <v>0.13145539906103287</v>
      </c>
    </row>
    <row r="26" spans="1:15">
      <c r="A26" s="24">
        <v>61.578947368421055</v>
      </c>
      <c r="B26" s="24">
        <v>77.59016754385965</v>
      </c>
      <c r="C26" s="83" t="s">
        <v>204</v>
      </c>
      <c r="D26" s="83">
        <v>14.990645759911727</v>
      </c>
      <c r="F26" s="24">
        <v>59.782608695652172</v>
      </c>
      <c r="G26" s="24">
        <v>65.972732608695651</v>
      </c>
      <c r="H26" s="24" t="s">
        <v>130</v>
      </c>
      <c r="J26" s="134" t="s">
        <v>130</v>
      </c>
      <c r="K26" s="134">
        <v>23</v>
      </c>
      <c r="L26" s="138">
        <v>66.651623268549741</v>
      </c>
      <c r="M26" s="138">
        <v>66.452820690028119</v>
      </c>
      <c r="N26" s="138">
        <v>1.453654841594284</v>
      </c>
      <c r="O26" s="142">
        <f t="shared" si="1"/>
        <v>0.107981220657277</v>
      </c>
    </row>
    <row r="27" spans="1:15">
      <c r="A27" s="15">
        <v>63</v>
      </c>
      <c r="B27" s="15">
        <v>64.775300000000001</v>
      </c>
      <c r="C27" s="83" t="s">
        <v>205</v>
      </c>
      <c r="D27" s="83">
        <v>224.71946029915946</v>
      </c>
      <c r="F27" s="24">
        <v>69.473684210526315</v>
      </c>
      <c r="G27" s="24">
        <v>63.237555263157901</v>
      </c>
      <c r="H27" s="24" t="s">
        <v>127</v>
      </c>
      <c r="J27" s="133" t="s">
        <v>127</v>
      </c>
      <c r="K27" s="133">
        <v>13</v>
      </c>
      <c r="L27" s="138">
        <v>61.444712449841646</v>
      </c>
      <c r="M27" s="138">
        <v>61.292450000000002</v>
      </c>
      <c r="N27" s="138">
        <v>1.0581779329632077</v>
      </c>
      <c r="O27" s="142">
        <f t="shared" si="1"/>
        <v>6.1032863849765258E-2</v>
      </c>
    </row>
    <row r="28" spans="1:15">
      <c r="A28" s="24">
        <v>44.565217391304344</v>
      </c>
      <c r="B28" s="24">
        <v>62.221698550724646</v>
      </c>
      <c r="C28" s="83" t="s">
        <v>206</v>
      </c>
      <c r="D28" s="83">
        <v>-0.41730629940983688</v>
      </c>
      <c r="F28" s="15">
        <v>39.673913043478258</v>
      </c>
      <c r="G28" s="15">
        <v>44.537467391304347</v>
      </c>
      <c r="H28" s="15" t="s">
        <v>139</v>
      </c>
      <c r="J28" s="132" t="s">
        <v>155</v>
      </c>
      <c r="K28" s="132">
        <v>20</v>
      </c>
      <c r="L28" s="138">
        <v>56.997671391578429</v>
      </c>
      <c r="M28" s="138">
        <v>56.591272093542194</v>
      </c>
      <c r="N28" s="138">
        <v>1.9267593872395918</v>
      </c>
      <c r="O28" s="142">
        <f t="shared" si="1"/>
        <v>9.3896713615023469E-2</v>
      </c>
    </row>
    <row r="29" spans="1:15">
      <c r="A29" s="24">
        <v>58</v>
      </c>
      <c r="B29" s="24">
        <v>74.590633333333329</v>
      </c>
      <c r="C29" s="83" t="s">
        <v>207</v>
      </c>
      <c r="D29" s="83">
        <v>-0.1982445522424407</v>
      </c>
      <c r="F29" s="15">
        <v>40</v>
      </c>
      <c r="G29" s="15">
        <v>52.104600000000005</v>
      </c>
      <c r="H29" s="15" t="s">
        <v>137</v>
      </c>
      <c r="J29" s="132" t="s">
        <v>139</v>
      </c>
      <c r="K29" s="132">
        <v>21</v>
      </c>
      <c r="L29" s="138">
        <v>42.586900208772093</v>
      </c>
      <c r="M29" s="138">
        <v>43.369171428571427</v>
      </c>
      <c r="N29" s="138">
        <v>5.6706064563389997</v>
      </c>
      <c r="O29" s="142">
        <f t="shared" si="1"/>
        <v>9.8591549295774641E-2</v>
      </c>
    </row>
    <row r="30" spans="1:15">
      <c r="A30" s="15">
        <v>62.631578947368425</v>
      </c>
      <c r="B30" s="15">
        <v>68.023373684210526</v>
      </c>
      <c r="C30" s="83" t="s">
        <v>208</v>
      </c>
      <c r="D30" s="83">
        <v>74.069233254495785</v>
      </c>
      <c r="F30" s="15">
        <v>65.789473684210535</v>
      </c>
      <c r="G30" s="15">
        <v>60.394342105263163</v>
      </c>
      <c r="H30" s="15" t="s">
        <v>127</v>
      </c>
      <c r="J30" s="132" t="s">
        <v>137</v>
      </c>
      <c r="K30" s="132">
        <v>11</v>
      </c>
      <c r="L30" s="138">
        <v>52.083829957361587</v>
      </c>
      <c r="M30" s="138">
        <v>52.566788928773086</v>
      </c>
      <c r="N30" s="138">
        <v>1.6903883944127007</v>
      </c>
      <c r="O30" s="142">
        <f t="shared" si="1"/>
        <v>5.1643192488262914E-2</v>
      </c>
    </row>
    <row r="31" spans="1:15">
      <c r="A31" s="24">
        <v>86.31578947368422</v>
      </c>
      <c r="B31" s="24">
        <v>92.544120175438593</v>
      </c>
      <c r="C31" s="83" t="s">
        <v>209</v>
      </c>
      <c r="D31" s="83">
        <v>31.257523216696256</v>
      </c>
      <c r="F31" s="15">
        <v>64.736842105263165</v>
      </c>
      <c r="G31" s="15">
        <v>68.279385964912294</v>
      </c>
      <c r="H31" s="15" t="s">
        <v>130</v>
      </c>
      <c r="J31" s="135" t="s">
        <v>165</v>
      </c>
      <c r="K31" s="135">
        <v>3</v>
      </c>
      <c r="L31" s="139"/>
      <c r="M31" s="139"/>
      <c r="N31" s="140"/>
      <c r="O31" s="142">
        <f t="shared" si="1"/>
        <v>1.4084507042253521E-2</v>
      </c>
    </row>
    <row r="32" spans="1:15">
      <c r="A32" s="15">
        <v>51.630434782608695</v>
      </c>
      <c r="B32" s="15">
        <v>66.763663768115947</v>
      </c>
      <c r="C32" s="83" t="s">
        <v>210</v>
      </c>
      <c r="D32" s="83">
        <v>105.32675647119204</v>
      </c>
      <c r="F32" s="24">
        <v>61.578947368421055</v>
      </c>
      <c r="G32" s="24">
        <v>77.59016754385965</v>
      </c>
      <c r="H32" s="24" t="s">
        <v>122</v>
      </c>
      <c r="J32" s="136" t="s">
        <v>116</v>
      </c>
      <c r="K32" s="136">
        <v>25</v>
      </c>
      <c r="L32" s="139"/>
      <c r="M32" s="139"/>
      <c r="N32" s="140"/>
      <c r="O32" s="142">
        <f t="shared" si="1"/>
        <v>0.11737089201877934</v>
      </c>
    </row>
    <row r="33" spans="1:15">
      <c r="A33" s="24">
        <v>48.369565217391305</v>
      </c>
      <c r="B33" s="24">
        <v>64.991002898550732</v>
      </c>
      <c r="C33" s="83" t="s">
        <v>211</v>
      </c>
      <c r="D33" s="83">
        <v>12726.308924503715</v>
      </c>
      <c r="F33" s="15">
        <v>63</v>
      </c>
      <c r="G33" s="15">
        <v>64.775300000000001</v>
      </c>
      <c r="H33" s="15" t="s">
        <v>130</v>
      </c>
      <c r="J33" s="136" t="s">
        <v>81</v>
      </c>
      <c r="K33" s="136">
        <f>SUM(K20:K32)</f>
        <v>213</v>
      </c>
      <c r="L33" s="139"/>
      <c r="M33" s="139"/>
      <c r="N33" s="140"/>
      <c r="O33" s="142">
        <f t="shared" si="1"/>
        <v>1</v>
      </c>
    </row>
    <row r="34" spans="1:15">
      <c r="A34" s="15">
        <v>70.108695652173907</v>
      </c>
      <c r="B34" s="15">
        <v>75.588892028985512</v>
      </c>
      <c r="C34" s="83" t="s">
        <v>192</v>
      </c>
      <c r="D34" s="83">
        <v>185</v>
      </c>
      <c r="F34" s="24">
        <v>44.565217391304344</v>
      </c>
      <c r="G34" s="24">
        <v>62.221698550724646</v>
      </c>
      <c r="H34" s="24" t="s">
        <v>127</v>
      </c>
      <c r="K34"/>
    </row>
    <row r="35" spans="1:15">
      <c r="A35" s="15">
        <v>73.684210526315795</v>
      </c>
      <c r="B35" s="15">
        <v>81.178979824561409</v>
      </c>
      <c r="C35" s="83" t="s">
        <v>212</v>
      </c>
      <c r="D35" s="83">
        <v>105.32675647119204</v>
      </c>
      <c r="F35" s="24">
        <v>58</v>
      </c>
      <c r="G35" s="24">
        <v>74.590633333333329</v>
      </c>
      <c r="H35" s="24" t="s">
        <v>122</v>
      </c>
      <c r="K35"/>
    </row>
    <row r="36" spans="1:15">
      <c r="A36" s="15">
        <v>57.894736842105267</v>
      </c>
      <c r="B36" s="15">
        <v>49.678004385964911</v>
      </c>
      <c r="C36" s="83" t="s">
        <v>213</v>
      </c>
      <c r="D36" s="83">
        <v>31.257523216696256</v>
      </c>
      <c r="F36" s="15">
        <v>62.631578947368425</v>
      </c>
      <c r="G36" s="15">
        <v>68.023373684210526</v>
      </c>
      <c r="H36" s="15" t="s">
        <v>130</v>
      </c>
      <c r="K36"/>
    </row>
    <row r="37" spans="1:15" ht="15.75" thickBot="1">
      <c r="A37" s="15">
        <v>81.578947368421055</v>
      </c>
      <c r="B37" s="15">
        <v>84.958800877192985</v>
      </c>
      <c r="C37" s="84" t="s">
        <v>214</v>
      </c>
      <c r="D37" s="84">
        <v>2.1744452379124972</v>
      </c>
      <c r="F37" s="24">
        <v>86.31578947368422</v>
      </c>
      <c r="G37" s="24">
        <v>92.544120175438593</v>
      </c>
      <c r="H37" s="24" t="s">
        <v>148</v>
      </c>
      <c r="K37"/>
    </row>
    <row r="38" spans="1:15">
      <c r="A38" s="24">
        <v>92.391304347826079</v>
      </c>
      <c r="B38" s="24">
        <v>90.293174637681162</v>
      </c>
      <c r="F38" s="15">
        <v>51.630434782608695</v>
      </c>
      <c r="G38" s="15">
        <v>66.763663768115947</v>
      </c>
      <c r="H38" s="15" t="s">
        <v>130</v>
      </c>
      <c r="K38"/>
    </row>
    <row r="39" spans="1:15">
      <c r="A39" s="15">
        <v>68.94736842105263</v>
      </c>
      <c r="B39" s="15">
        <v>71.105877192982462</v>
      </c>
      <c r="F39" s="24">
        <v>48.369565217391305</v>
      </c>
      <c r="G39" s="24">
        <v>64.991002898550732</v>
      </c>
      <c r="H39" s="24" t="s">
        <v>130</v>
      </c>
      <c r="K39"/>
    </row>
    <row r="40" spans="1:15">
      <c r="A40" s="15">
        <v>95.108695652173907</v>
      </c>
      <c r="B40" s="15">
        <v>94.721392028985505</v>
      </c>
      <c r="F40" s="15">
        <v>70.108695652173907</v>
      </c>
      <c r="G40" s="15">
        <v>75.588892028985512</v>
      </c>
      <c r="H40" s="15" t="s">
        <v>122</v>
      </c>
      <c r="K40"/>
    </row>
    <row r="41" spans="1:15">
      <c r="A41" s="15">
        <v>63.775510204081634</v>
      </c>
      <c r="B41" s="15">
        <v>67.695347837343888</v>
      </c>
      <c r="F41" s="15">
        <v>73.684210526315795</v>
      </c>
      <c r="G41" s="15">
        <v>81.178979824561409</v>
      </c>
      <c r="H41" s="15" t="s">
        <v>136</v>
      </c>
      <c r="K41"/>
    </row>
    <row r="42" spans="1:15">
      <c r="A42" s="24">
        <v>55</v>
      </c>
      <c r="B42" s="24">
        <v>64.512092857142846</v>
      </c>
      <c r="F42" s="15">
        <v>57.894736842105267</v>
      </c>
      <c r="G42" s="15">
        <v>49.678004385964911</v>
      </c>
      <c r="H42" s="15" t="s">
        <v>137</v>
      </c>
      <c r="K42"/>
    </row>
    <row r="43" spans="1:15">
      <c r="A43" s="15">
        <v>82.5</v>
      </c>
      <c r="B43" s="15">
        <v>75.088650000000001</v>
      </c>
      <c r="F43" s="15">
        <v>81.578947368421055</v>
      </c>
      <c r="G43" s="15">
        <v>84.958800877192985</v>
      </c>
      <c r="H43" s="15" t="s">
        <v>145</v>
      </c>
      <c r="K43"/>
    </row>
    <row r="44" spans="1:15">
      <c r="A44" s="24">
        <v>49.489795918367349</v>
      </c>
      <c r="B44" s="24">
        <v>62.062679074017673</v>
      </c>
      <c r="F44" s="24">
        <v>92.391304347826079</v>
      </c>
      <c r="G44" s="24">
        <v>90.293174637681162</v>
      </c>
      <c r="H44" s="24" t="s">
        <v>148</v>
      </c>
      <c r="K44"/>
    </row>
    <row r="45" spans="1:15">
      <c r="A45" s="15">
        <v>50.510204081632651</v>
      </c>
      <c r="B45" s="15">
        <v>53.719992194639048</v>
      </c>
      <c r="F45" s="15">
        <v>68.94736842105263</v>
      </c>
      <c r="G45" s="15">
        <v>71.105877192982462</v>
      </c>
      <c r="H45" s="15" t="s">
        <v>122</v>
      </c>
      <c r="K45"/>
    </row>
    <row r="46" spans="1:15">
      <c r="A46" s="15">
        <v>38.265306122448983</v>
      </c>
      <c r="B46" s="15">
        <v>40.53833735912275</v>
      </c>
      <c r="F46" s="15">
        <v>95.108695652173907</v>
      </c>
      <c r="G46" s="15">
        <v>94.721392028985505</v>
      </c>
      <c r="H46" s="15" t="s">
        <v>150</v>
      </c>
      <c r="K46"/>
    </row>
    <row r="47" spans="1:15">
      <c r="A47" s="15">
        <v>54.591836734693878</v>
      </c>
      <c r="B47" s="15">
        <v>71.23734803533354</v>
      </c>
      <c r="F47" s="15">
        <v>63.775510204081634</v>
      </c>
      <c r="G47" s="15">
        <v>67.695347837343888</v>
      </c>
      <c r="H47" t="s">
        <v>130</v>
      </c>
      <c r="K47"/>
    </row>
    <row r="48" spans="1:15">
      <c r="A48" s="15">
        <v>77.5</v>
      </c>
      <c r="B48" s="15">
        <v>79.638747619047621</v>
      </c>
      <c r="F48" s="24">
        <v>55</v>
      </c>
      <c r="G48" s="24">
        <v>64.512092857142846</v>
      </c>
      <c r="H48" s="21" t="s">
        <v>130</v>
      </c>
      <c r="K48"/>
    </row>
    <row r="49" spans="1:11">
      <c r="A49" s="15">
        <v>51.5</v>
      </c>
      <c r="B49" s="15">
        <v>63.218366666666668</v>
      </c>
      <c r="F49" s="15">
        <v>82.5</v>
      </c>
      <c r="G49" s="15">
        <v>75.088650000000001</v>
      </c>
      <c r="H49" t="s">
        <v>122</v>
      </c>
      <c r="K49"/>
    </row>
    <row r="50" spans="1:11">
      <c r="A50" s="15">
        <v>69.387755102040813</v>
      </c>
      <c r="B50" s="15">
        <v>69.757848172403286</v>
      </c>
      <c r="F50" s="15"/>
      <c r="G50" s="15"/>
      <c r="H50" t="s">
        <v>116</v>
      </c>
      <c r="K50"/>
    </row>
    <row r="51" spans="1:11">
      <c r="A51" s="15">
        <v>82.653061224489804</v>
      </c>
      <c r="B51" s="15">
        <v>86.717469113615593</v>
      </c>
      <c r="F51" s="24">
        <v>49.489795918367349</v>
      </c>
      <c r="G51" s="24">
        <v>62.062679074017673</v>
      </c>
      <c r="H51" s="21" t="s">
        <v>127</v>
      </c>
      <c r="K51"/>
    </row>
    <row r="52" spans="1:11">
      <c r="A52" s="15">
        <v>56.5</v>
      </c>
      <c r="B52" s="15">
        <v>65.466766666666672</v>
      </c>
      <c r="F52" s="15">
        <v>50.510204081632651</v>
      </c>
      <c r="G52" s="15">
        <v>53.719992194639048</v>
      </c>
      <c r="H52" t="s">
        <v>137</v>
      </c>
      <c r="K52"/>
    </row>
    <row r="53" spans="1:11">
      <c r="A53" s="15">
        <v>74</v>
      </c>
      <c r="B53" s="15">
        <v>79.542013432835816</v>
      </c>
      <c r="F53" s="15">
        <v>38.265306122448983</v>
      </c>
      <c r="G53" s="15">
        <v>40.53833735912275</v>
      </c>
      <c r="H53" t="s">
        <v>139</v>
      </c>
      <c r="K53"/>
    </row>
    <row r="54" spans="1:11">
      <c r="A54" s="24">
        <v>59</v>
      </c>
      <c r="B54" s="24">
        <v>73.042771428571427</v>
      </c>
      <c r="F54" s="15">
        <v>54.591836734693878</v>
      </c>
      <c r="G54" s="15">
        <v>71.23734803533354</v>
      </c>
      <c r="H54" t="s">
        <v>111</v>
      </c>
      <c r="K54"/>
    </row>
    <row r="55" spans="1:11">
      <c r="A55" s="15">
        <v>72</v>
      </c>
      <c r="B55" s="15">
        <v>84.592890476190476</v>
      </c>
      <c r="F55" s="15">
        <v>77.5</v>
      </c>
      <c r="G55" s="15">
        <v>79.638747619047621</v>
      </c>
      <c r="H55" t="s">
        <v>136</v>
      </c>
      <c r="K55"/>
    </row>
    <row r="56" spans="1:11">
      <c r="A56" s="24">
        <v>54.591836734693878</v>
      </c>
      <c r="B56" s="24">
        <v>65.859472662199209</v>
      </c>
      <c r="F56" s="24"/>
      <c r="G56" s="24"/>
      <c r="H56" s="21" t="s">
        <v>116</v>
      </c>
      <c r="K56"/>
    </row>
    <row r="57" spans="1:11">
      <c r="A57" s="24">
        <v>72.448979591836732</v>
      </c>
      <c r="B57" s="24">
        <v>81.811157310386847</v>
      </c>
      <c r="F57" s="15"/>
      <c r="G57" s="15"/>
      <c r="H57" t="s">
        <v>116</v>
      </c>
      <c r="K57"/>
    </row>
    <row r="58" spans="1:11">
      <c r="A58" s="15">
        <v>50.5</v>
      </c>
      <c r="B58" s="15">
        <v>53.282469402985072</v>
      </c>
      <c r="F58" s="15">
        <v>51.5</v>
      </c>
      <c r="G58" s="15">
        <v>63.218366666666668</v>
      </c>
      <c r="H58" t="s">
        <v>127</v>
      </c>
      <c r="K58"/>
    </row>
    <row r="59" spans="1:11">
      <c r="A59" s="24">
        <v>61.734693877551024</v>
      </c>
      <c r="B59" s="24">
        <v>55.824190252817544</v>
      </c>
      <c r="F59" s="15">
        <v>69.387755102040813</v>
      </c>
      <c r="G59" s="15">
        <v>69.757848172403286</v>
      </c>
      <c r="H59" t="s">
        <v>111</v>
      </c>
    </row>
    <row r="60" spans="1:11">
      <c r="A60" s="15">
        <v>73</v>
      </c>
      <c r="B60" s="15">
        <v>81.537514285714281</v>
      </c>
      <c r="F60" s="15">
        <v>82.653061224489804</v>
      </c>
      <c r="G60" s="15">
        <v>86.717469113615593</v>
      </c>
      <c r="H60" t="s">
        <v>145</v>
      </c>
    </row>
    <row r="61" spans="1:11">
      <c r="A61" s="15">
        <v>78</v>
      </c>
      <c r="B61" s="15">
        <v>85.373985714285709</v>
      </c>
      <c r="F61" s="15">
        <v>56.5</v>
      </c>
      <c r="G61" s="15">
        <v>65.466766666666672</v>
      </c>
      <c r="H61" t="s">
        <v>130</v>
      </c>
    </row>
    <row r="62" spans="1:11">
      <c r="A62" s="15">
        <v>88.775510204081641</v>
      </c>
      <c r="B62" s="15">
        <v>87.209137389582693</v>
      </c>
      <c r="F62" s="15">
        <v>74</v>
      </c>
      <c r="G62" s="15">
        <v>79.542013432835816</v>
      </c>
      <c r="H62" t="s">
        <v>136</v>
      </c>
    </row>
    <row r="63" spans="1:11">
      <c r="A63" s="15">
        <v>58.5</v>
      </c>
      <c r="B63" s="15">
        <v>71.684757462686562</v>
      </c>
      <c r="F63" s="24">
        <v>59</v>
      </c>
      <c r="G63" s="24">
        <v>73.042771428571427</v>
      </c>
      <c r="H63" s="21" t="s">
        <v>111</v>
      </c>
    </row>
    <row r="64" spans="1:11">
      <c r="A64" s="15">
        <v>70</v>
      </c>
      <c r="B64" s="15">
        <v>71.577266417910451</v>
      </c>
      <c r="F64" s="15">
        <v>72</v>
      </c>
      <c r="G64" s="15">
        <v>84.592890476190476</v>
      </c>
      <c r="H64" t="s">
        <v>145</v>
      </c>
    </row>
    <row r="65" spans="1:8">
      <c r="A65" s="15">
        <v>82</v>
      </c>
      <c r="B65" s="15">
        <v>80.165390476190481</v>
      </c>
      <c r="F65" s="15"/>
      <c r="G65" s="15"/>
      <c r="H65" t="s">
        <v>116</v>
      </c>
    </row>
    <row r="66" spans="1:8">
      <c r="A66" s="15">
        <v>63</v>
      </c>
      <c r="B66" s="15">
        <v>54.589379104477608</v>
      </c>
      <c r="F66" s="15"/>
      <c r="G66" s="15"/>
      <c r="H66" t="s">
        <v>116</v>
      </c>
    </row>
    <row r="67" spans="1:8">
      <c r="A67" s="15">
        <v>63.775510204081634</v>
      </c>
      <c r="B67" s="15">
        <v>84.750838775510204</v>
      </c>
      <c r="F67" s="24">
        <v>54.591836734693878</v>
      </c>
      <c r="G67" s="24">
        <v>65.859472662199209</v>
      </c>
      <c r="H67" s="21" t="s">
        <v>130</v>
      </c>
    </row>
    <row r="68" spans="1:8">
      <c r="A68" s="15">
        <v>45.5</v>
      </c>
      <c r="B68" s="15">
        <v>57.304276190476187</v>
      </c>
      <c r="F68" s="24">
        <v>72.448979591836732</v>
      </c>
      <c r="G68" s="24">
        <v>81.811157310386847</v>
      </c>
      <c r="H68" s="21" t="s">
        <v>136</v>
      </c>
    </row>
    <row r="69" spans="1:8">
      <c r="A69" s="15">
        <v>93</v>
      </c>
      <c r="B69" s="15">
        <v>98.928423809523821</v>
      </c>
      <c r="F69" s="15">
        <v>50.5</v>
      </c>
      <c r="G69" s="15">
        <v>53.282469402985072</v>
      </c>
      <c r="H69" t="s">
        <v>137</v>
      </c>
    </row>
    <row r="70" spans="1:8">
      <c r="A70" s="24">
        <v>54.5</v>
      </c>
      <c r="B70" s="24">
        <v>72.228499999999997</v>
      </c>
      <c r="F70" s="24">
        <v>61.734693877551024</v>
      </c>
      <c r="G70" s="24">
        <v>55.824190252817544</v>
      </c>
      <c r="H70" s="21" t="s">
        <v>155</v>
      </c>
    </row>
    <row r="71" spans="1:8">
      <c r="A71" s="15">
        <v>35.5</v>
      </c>
      <c r="B71" s="15">
        <v>32.028378571428576</v>
      </c>
      <c r="F71" s="15">
        <v>73</v>
      </c>
      <c r="G71" s="15">
        <v>81.537514285714281</v>
      </c>
      <c r="H71" t="s">
        <v>136</v>
      </c>
    </row>
    <row r="72" spans="1:8">
      <c r="A72" s="15">
        <v>68</v>
      </c>
      <c r="B72" s="15">
        <v>78.357309523809533</v>
      </c>
      <c r="F72" s="15">
        <v>78</v>
      </c>
      <c r="G72" s="15">
        <v>85.373985714285709</v>
      </c>
      <c r="H72" t="s">
        <v>145</v>
      </c>
    </row>
    <row r="73" spans="1:8">
      <c r="A73" s="15">
        <v>76.5</v>
      </c>
      <c r="B73" s="15">
        <v>66.141977611940305</v>
      </c>
      <c r="F73" s="15">
        <v>88.775510204081641</v>
      </c>
      <c r="G73" s="15">
        <v>87.209137389582693</v>
      </c>
      <c r="H73" t="s">
        <v>145</v>
      </c>
    </row>
    <row r="74" spans="1:8">
      <c r="A74" s="24">
        <v>53.061224489795919</v>
      </c>
      <c r="B74" s="24">
        <v>61.572267346938766</v>
      </c>
      <c r="F74" s="15">
        <v>58.5</v>
      </c>
      <c r="G74" s="15">
        <v>71.684757462686562</v>
      </c>
      <c r="H74" t="s">
        <v>111</v>
      </c>
    </row>
    <row r="75" spans="1:8">
      <c r="A75" s="15">
        <v>23</v>
      </c>
      <c r="B75" s="15">
        <v>43.369171428571427</v>
      </c>
      <c r="F75" s="15">
        <v>70</v>
      </c>
      <c r="G75" s="15">
        <v>71.577266417910451</v>
      </c>
      <c r="H75" t="s">
        <v>111</v>
      </c>
    </row>
    <row r="76" spans="1:8">
      <c r="A76" s="43">
        <v>40.206185567010309</v>
      </c>
      <c r="B76" s="43">
        <v>49.551849609497033</v>
      </c>
      <c r="F76" s="15">
        <v>82</v>
      </c>
      <c r="G76" s="15">
        <v>80.165390476190481</v>
      </c>
      <c r="H76" t="s">
        <v>136</v>
      </c>
    </row>
    <row r="77" spans="1:8">
      <c r="A77" s="47">
        <v>34.020618556701031</v>
      </c>
      <c r="B77" s="47">
        <v>57.747136216360957</v>
      </c>
      <c r="F77" s="15">
        <v>63</v>
      </c>
      <c r="G77" s="15">
        <v>54.589379104477608</v>
      </c>
      <c r="H77" t="s">
        <v>155</v>
      </c>
    </row>
    <row r="78" spans="1:8">
      <c r="A78" s="47">
        <v>74.226804123711347</v>
      </c>
      <c r="B78" s="47">
        <v>72.588155955728126</v>
      </c>
      <c r="F78" s="15">
        <v>63.775510204081634</v>
      </c>
      <c r="G78" s="15">
        <v>84.750838775510204</v>
      </c>
      <c r="H78" t="s">
        <v>145</v>
      </c>
    </row>
    <row r="79" spans="1:8">
      <c r="A79" s="43">
        <v>28.865979381443299</v>
      </c>
      <c r="B79" s="43">
        <v>45.338151390190561</v>
      </c>
      <c r="F79" s="15"/>
      <c r="G79" s="15"/>
      <c r="H79" t="s">
        <v>116</v>
      </c>
    </row>
    <row r="80" spans="1:8">
      <c r="A80" s="43">
        <v>39.175257731958766</v>
      </c>
      <c r="B80" s="43">
        <v>47.180846150756459</v>
      </c>
      <c r="F80" s="15">
        <v>45.5</v>
      </c>
      <c r="G80" s="15">
        <v>57.304276190476187</v>
      </c>
      <c r="H80" t="s">
        <v>155</v>
      </c>
    </row>
    <row r="81" spans="1:8">
      <c r="A81" s="47">
        <v>54</v>
      </c>
      <c r="B81" s="47">
        <v>64.878125108225106</v>
      </c>
      <c r="F81" s="15">
        <v>93</v>
      </c>
      <c r="G81" s="15">
        <v>98.928423809523821</v>
      </c>
      <c r="H81" t="s">
        <v>150</v>
      </c>
    </row>
    <row r="82" spans="1:8">
      <c r="A82" s="43">
        <v>46.391752577319586</v>
      </c>
      <c r="B82" s="43">
        <v>56.591272093542194</v>
      </c>
      <c r="F82" s="24">
        <v>54.5</v>
      </c>
      <c r="G82" s="24">
        <v>72.228499999999997</v>
      </c>
      <c r="H82" s="21" t="s">
        <v>111</v>
      </c>
    </row>
    <row r="83" spans="1:8">
      <c r="A83" s="47">
        <v>61.855670103092784</v>
      </c>
      <c r="B83" s="47">
        <v>70.609278303655103</v>
      </c>
      <c r="F83" s="15">
        <v>35.5</v>
      </c>
      <c r="G83" s="15">
        <v>32.028378571428576</v>
      </c>
      <c r="H83" t="s">
        <v>139</v>
      </c>
    </row>
    <row r="84" spans="1:8">
      <c r="A84" s="43">
        <v>78.350515463917532</v>
      </c>
      <c r="B84" s="43">
        <v>89.668953340473962</v>
      </c>
      <c r="F84" s="15">
        <v>68</v>
      </c>
      <c r="G84" s="15">
        <v>78.357309523809533</v>
      </c>
      <c r="H84" t="s">
        <v>122</v>
      </c>
    </row>
    <row r="85" spans="1:8">
      <c r="A85" s="47">
        <v>74.226804123711347</v>
      </c>
      <c r="B85" s="47">
        <v>75.387603574775738</v>
      </c>
      <c r="F85" s="15">
        <v>76.5</v>
      </c>
      <c r="G85" s="15">
        <v>66.141977611940305</v>
      </c>
      <c r="H85" t="s">
        <v>130</v>
      </c>
    </row>
    <row r="86" spans="1:8">
      <c r="A86" s="43">
        <v>34</v>
      </c>
      <c r="B86" s="43">
        <v>48.530538961038957</v>
      </c>
      <c r="F86" s="24">
        <v>53.061224489795919</v>
      </c>
      <c r="G86" s="24">
        <v>61.572267346938766</v>
      </c>
      <c r="H86" s="21" t="s">
        <v>127</v>
      </c>
    </row>
    <row r="87" spans="1:8">
      <c r="A87" s="47">
        <v>85.567010309278359</v>
      </c>
      <c r="B87" s="47">
        <v>82.361030798411207</v>
      </c>
      <c r="F87" s="15">
        <v>23</v>
      </c>
      <c r="G87" s="15">
        <v>43.369171428571427</v>
      </c>
      <c r="H87" t="s">
        <v>139</v>
      </c>
    </row>
    <row r="88" spans="1:8">
      <c r="A88" s="43">
        <v>70.103092783505161</v>
      </c>
      <c r="B88" s="43">
        <v>76.407383679207385</v>
      </c>
      <c r="F88" s="43">
        <v>40.206185567010309</v>
      </c>
      <c r="G88" s="43">
        <v>49.551849609497033</v>
      </c>
      <c r="H88" s="40" t="s">
        <v>137</v>
      </c>
    </row>
    <row r="89" spans="1:8">
      <c r="A89" s="47">
        <v>44.329896907216494</v>
      </c>
      <c r="B89" s="47">
        <v>52.386825782121662</v>
      </c>
      <c r="F89" s="47">
        <v>34.020618556701031</v>
      </c>
      <c r="G89" s="47">
        <v>57.747136216360957</v>
      </c>
      <c r="H89" s="48" t="s">
        <v>155</v>
      </c>
    </row>
    <row r="90" spans="1:8">
      <c r="A90" s="43">
        <v>56.701030927835056</v>
      </c>
      <c r="B90" s="43">
        <v>71.341402351943586</v>
      </c>
      <c r="F90" s="47">
        <v>74.226804123711347</v>
      </c>
      <c r="G90" s="47">
        <v>72.588155955728126</v>
      </c>
      <c r="H90" s="48" t="s">
        <v>111</v>
      </c>
    </row>
    <row r="91" spans="1:8">
      <c r="A91" s="43">
        <v>65.979381443298976</v>
      </c>
      <c r="B91" s="43">
        <v>65.702649065024318</v>
      </c>
      <c r="F91" s="43">
        <v>28.865979381443299</v>
      </c>
      <c r="G91" s="43">
        <v>45.338151390190561</v>
      </c>
      <c r="H91" s="40" t="s">
        <v>139</v>
      </c>
    </row>
    <row r="92" spans="1:8">
      <c r="A92" s="47">
        <v>85.567010309278359</v>
      </c>
      <c r="B92" s="47">
        <v>87.796446166376583</v>
      </c>
      <c r="F92" s="43">
        <v>39.175257731958766</v>
      </c>
      <c r="G92" s="43">
        <v>47.180846150756459</v>
      </c>
      <c r="H92" s="40" t="s">
        <v>139</v>
      </c>
    </row>
    <row r="93" spans="1:8">
      <c r="A93" s="43">
        <v>43.298969072164951</v>
      </c>
      <c r="B93" s="43">
        <v>56.503791587450351</v>
      </c>
      <c r="F93" s="47">
        <v>69.072164948453604</v>
      </c>
      <c r="G93" s="47">
        <v>71.452407493194073</v>
      </c>
      <c r="H93" s="48" t="s">
        <v>111</v>
      </c>
    </row>
    <row r="94" spans="1:8">
      <c r="A94" s="47">
        <v>54</v>
      </c>
      <c r="B94" s="47">
        <v>49.548045454545459</v>
      </c>
      <c r="F94" s="47">
        <v>54</v>
      </c>
      <c r="G94" s="47">
        <v>64.878125108225106</v>
      </c>
      <c r="H94" s="48" t="s">
        <v>130</v>
      </c>
    </row>
    <row r="95" spans="1:8">
      <c r="A95" s="47">
        <v>71.134020618556704</v>
      </c>
      <c r="B95" s="47">
        <v>70.713215060025888</v>
      </c>
      <c r="F95" s="43">
        <v>46.391752577319586</v>
      </c>
      <c r="G95" s="43">
        <v>56.591272093542194</v>
      </c>
      <c r="H95" s="40" t="s">
        <v>155</v>
      </c>
    </row>
    <row r="96" spans="1:8">
      <c r="A96" s="47">
        <v>45.360824742268044</v>
      </c>
      <c r="B96" s="47">
        <v>58.369101968134956</v>
      </c>
      <c r="F96" s="43">
        <v>79</v>
      </c>
      <c r="G96" s="43">
        <v>89.52438051948053</v>
      </c>
      <c r="H96" s="40" t="s">
        <v>148</v>
      </c>
    </row>
    <row r="97" spans="1:8">
      <c r="A97" s="47">
        <v>53.608247422680414</v>
      </c>
      <c r="B97" s="47">
        <v>68.157155720310612</v>
      </c>
      <c r="F97" s="47">
        <v>61.855670103092784</v>
      </c>
      <c r="G97" s="47">
        <v>70.609278303655103</v>
      </c>
      <c r="H97" s="48" t="s">
        <v>111</v>
      </c>
    </row>
    <row r="98" spans="1:8">
      <c r="A98" s="47">
        <v>105.15463917525773</v>
      </c>
      <c r="B98" s="47">
        <v>105.32675647119204</v>
      </c>
      <c r="F98" s="43">
        <v>78.350515463917532</v>
      </c>
      <c r="G98" s="43">
        <v>89.668953340473962</v>
      </c>
      <c r="H98" s="40" t="s">
        <v>148</v>
      </c>
    </row>
    <row r="99" spans="1:8">
      <c r="A99" s="43">
        <v>60.824742268041241</v>
      </c>
      <c r="B99" s="43">
        <v>61.834972355737044</v>
      </c>
      <c r="F99" s="47">
        <v>74.226804123711347</v>
      </c>
      <c r="G99" s="47">
        <v>75.387603574775738</v>
      </c>
      <c r="H99" s="48" t="s">
        <v>122</v>
      </c>
    </row>
    <row r="100" spans="1:8">
      <c r="A100" s="43">
        <v>92</v>
      </c>
      <c r="B100" s="43">
        <v>94.613927597402594</v>
      </c>
      <c r="F100" s="43">
        <v>34</v>
      </c>
      <c r="G100" s="43">
        <v>48.530538961038957</v>
      </c>
      <c r="H100" s="40" t="s">
        <v>139</v>
      </c>
    </row>
    <row r="101" spans="1:8">
      <c r="A101" s="43">
        <v>76.288659793814432</v>
      </c>
      <c r="B101" s="43">
        <v>84.669639604810996</v>
      </c>
      <c r="F101" s="47">
        <v>85.567010309278359</v>
      </c>
      <c r="G101" s="47">
        <v>82.361030798411207</v>
      </c>
      <c r="H101" s="48" t="s">
        <v>136</v>
      </c>
    </row>
    <row r="102" spans="1:8">
      <c r="A102" s="43">
        <v>61.855670103092784</v>
      </c>
      <c r="B102" s="43">
        <v>71.262861961663759</v>
      </c>
      <c r="F102" s="47">
        <v>54.639175257731964</v>
      </c>
      <c r="G102" s="47">
        <v>70.134629633596646</v>
      </c>
      <c r="H102" s="48" t="s">
        <v>111</v>
      </c>
    </row>
    <row r="103" spans="1:8">
      <c r="A103" s="47">
        <v>91.75257731958763</v>
      </c>
      <c r="B103" s="47">
        <v>75.948603715356796</v>
      </c>
      <c r="F103" s="43">
        <v>85.567010309278359</v>
      </c>
      <c r="G103" s="43">
        <v>80.117784478064891</v>
      </c>
      <c r="H103" s="40" t="s">
        <v>136</v>
      </c>
    </row>
    <row r="104" spans="1:8">
      <c r="A104" s="47">
        <v>49.484536082474229</v>
      </c>
      <c r="B104" s="47">
        <v>53.650910932967378</v>
      </c>
      <c r="F104" s="43">
        <v>62.886597938144334</v>
      </c>
      <c r="G104" s="43">
        <v>71.531141719105634</v>
      </c>
      <c r="H104" s="40" t="s">
        <v>111</v>
      </c>
    </row>
    <row r="105" spans="1:8">
      <c r="A105" s="43">
        <v>95.876288659793815</v>
      </c>
      <c r="B105" s="43">
        <v>97.865596662873202</v>
      </c>
      <c r="F105" s="43">
        <v>70.103092783505161</v>
      </c>
      <c r="G105" s="43">
        <v>76.407383679207385</v>
      </c>
      <c r="H105" s="40" t="s">
        <v>122</v>
      </c>
    </row>
    <row r="106" spans="1:8">
      <c r="A106" s="47">
        <v>75.257731958762889</v>
      </c>
      <c r="B106" s="47">
        <v>86.88055313741242</v>
      </c>
      <c r="F106" s="47">
        <v>44.329896907216494</v>
      </c>
      <c r="G106" s="47">
        <v>52.386825782121662</v>
      </c>
      <c r="H106" s="48" t="s">
        <v>137</v>
      </c>
    </row>
    <row r="107" spans="1:8">
      <c r="A107" s="24">
        <v>87.755102040816325</v>
      </c>
      <c r="B107" s="24">
        <v>82.171145079498075</v>
      </c>
      <c r="F107" s="43">
        <v>56.701030927835056</v>
      </c>
      <c r="G107" s="43">
        <v>71.341402351943586</v>
      </c>
      <c r="H107" s="40" t="s">
        <v>111</v>
      </c>
    </row>
    <row r="108" spans="1:8">
      <c r="A108" s="24">
        <v>64.285714285714292</v>
      </c>
      <c r="B108" s="24">
        <v>75.802807052087701</v>
      </c>
      <c r="F108" s="43">
        <v>65.979381443298976</v>
      </c>
      <c r="G108" s="43">
        <v>65.702649065024318</v>
      </c>
      <c r="H108" s="40" t="s">
        <v>130</v>
      </c>
    </row>
    <row r="109" spans="1:8">
      <c r="A109" s="15">
        <v>58.163265306122447</v>
      </c>
      <c r="B109" s="15">
        <v>71.356969441950781</v>
      </c>
      <c r="F109" s="43"/>
      <c r="G109" s="43"/>
      <c r="H109" s="40" t="s">
        <v>116</v>
      </c>
    </row>
    <row r="110" spans="1:8">
      <c r="A110" s="24">
        <v>83.673469387755105</v>
      </c>
      <c r="B110" s="24">
        <v>86.986739903977238</v>
      </c>
      <c r="F110" s="47">
        <v>85.567010309278359</v>
      </c>
      <c r="G110" s="47">
        <v>87.796446166376583</v>
      </c>
      <c r="H110" s="48" t="s">
        <v>145</v>
      </c>
    </row>
    <row r="111" spans="1:8">
      <c r="A111" s="24">
        <v>48.979591836734691</v>
      </c>
      <c r="B111" s="24">
        <v>67.541172761186573</v>
      </c>
      <c r="F111" s="43">
        <v>43.298969072164951</v>
      </c>
      <c r="G111" s="43">
        <v>56.503791587450351</v>
      </c>
      <c r="H111" s="40" t="s">
        <v>155</v>
      </c>
    </row>
    <row r="112" spans="1:8">
      <c r="A112" s="24">
        <v>65.306122448979593</v>
      </c>
      <c r="B112" s="24">
        <v>72.445264414719944</v>
      </c>
      <c r="F112" s="47">
        <v>54</v>
      </c>
      <c r="G112" s="47">
        <v>49.548045454545459</v>
      </c>
      <c r="H112" s="48" t="s">
        <v>137</v>
      </c>
    </row>
    <row r="113" spans="1:8">
      <c r="A113" s="24">
        <v>55</v>
      </c>
      <c r="B113" s="24">
        <v>69.662694982078847</v>
      </c>
      <c r="F113" s="47">
        <v>71.134020618556704</v>
      </c>
      <c r="G113" s="47">
        <v>70.713215060025888</v>
      </c>
      <c r="H113" s="48" t="s">
        <v>111</v>
      </c>
    </row>
    <row r="114" spans="1:8">
      <c r="A114" s="15">
        <v>69.387755102040813</v>
      </c>
      <c r="B114" s="15">
        <v>78.13314226863767</v>
      </c>
      <c r="F114" s="47">
        <v>45.360824742268044</v>
      </c>
      <c r="G114" s="47">
        <v>58.369101968134956</v>
      </c>
      <c r="H114" s="48" t="s">
        <v>155</v>
      </c>
    </row>
    <row r="115" spans="1:8">
      <c r="A115" s="15">
        <v>95</v>
      </c>
      <c r="B115" s="15">
        <v>94.596768768328445</v>
      </c>
      <c r="F115" s="43"/>
      <c r="G115" s="43"/>
      <c r="H115" s="40" t="s">
        <v>165</v>
      </c>
    </row>
    <row r="116" spans="1:8">
      <c r="A116" s="24">
        <v>62.244897959183675</v>
      </c>
      <c r="B116" s="24">
        <v>68.467686624640081</v>
      </c>
      <c r="F116" s="47"/>
      <c r="G116" s="47"/>
      <c r="H116" s="48" t="s">
        <v>116</v>
      </c>
    </row>
    <row r="117" spans="1:8">
      <c r="A117" s="24">
        <v>24.489795918367346</v>
      </c>
      <c r="B117" s="24">
        <v>46.383125644197072</v>
      </c>
      <c r="F117" s="47">
        <v>53.608247422680414</v>
      </c>
      <c r="G117" s="47">
        <v>68.157155720310612</v>
      </c>
      <c r="H117" s="48" t="s">
        <v>130</v>
      </c>
    </row>
    <row r="118" spans="1:8">
      <c r="A118" s="15">
        <v>91.83673469387756</v>
      </c>
      <c r="B118" s="15">
        <v>88.044151558375063</v>
      </c>
      <c r="F118" s="47">
        <v>105.15463917525773</v>
      </c>
      <c r="G118" s="47">
        <v>105.32675647119204</v>
      </c>
      <c r="H118" s="48" t="s">
        <v>150</v>
      </c>
    </row>
    <row r="119" spans="1:8">
      <c r="A119" s="24">
        <v>57.142857142857146</v>
      </c>
      <c r="B119" s="24">
        <v>68.626313904017124</v>
      </c>
      <c r="F119" s="43">
        <v>60.824742268041241</v>
      </c>
      <c r="G119" s="43">
        <v>61.834972355737044</v>
      </c>
      <c r="H119" s="40" t="s">
        <v>155</v>
      </c>
    </row>
    <row r="120" spans="1:8">
      <c r="A120" s="15">
        <v>78.571428571428569</v>
      </c>
      <c r="B120" s="15">
        <v>82.686077756830969</v>
      </c>
      <c r="F120" s="43">
        <v>92</v>
      </c>
      <c r="G120" s="43">
        <v>94.613927597402594</v>
      </c>
      <c r="H120" s="40" t="s">
        <v>150</v>
      </c>
    </row>
    <row r="121" spans="1:8">
      <c r="A121" s="15">
        <v>51</v>
      </c>
      <c r="B121" s="15">
        <v>54.751736722059299</v>
      </c>
      <c r="F121" s="43">
        <v>76.288659793814432</v>
      </c>
      <c r="G121" s="43">
        <v>84.669639604810996</v>
      </c>
      <c r="H121" s="40" t="s">
        <v>145</v>
      </c>
    </row>
    <row r="122" spans="1:8">
      <c r="A122" s="15">
        <v>48.979591836734691</v>
      </c>
      <c r="B122" s="15">
        <v>38.91072931055119</v>
      </c>
      <c r="F122" s="43">
        <v>61.855670103092784</v>
      </c>
      <c r="G122" s="43">
        <v>71.262861961663759</v>
      </c>
      <c r="H122" s="40" t="s">
        <v>111</v>
      </c>
    </row>
    <row r="123" spans="1:8">
      <c r="A123" s="24">
        <v>88.775510204081641</v>
      </c>
      <c r="B123" s="24">
        <v>90.427981132257401</v>
      </c>
      <c r="F123" s="43"/>
      <c r="G123" s="43"/>
      <c r="H123" s="40" t="s">
        <v>116</v>
      </c>
    </row>
    <row r="124" spans="1:8">
      <c r="A124" s="15">
        <v>83.673469387755105</v>
      </c>
      <c r="B124" s="15">
        <v>85.965637492768366</v>
      </c>
      <c r="F124" s="47">
        <v>91.75257731958763</v>
      </c>
      <c r="G124" s="47">
        <v>75.948603715356796</v>
      </c>
      <c r="H124" s="48" t="s">
        <v>122</v>
      </c>
    </row>
    <row r="125" spans="1:8">
      <c r="A125" s="15">
        <v>73</v>
      </c>
      <c r="B125" s="15">
        <v>84.506884180514817</v>
      </c>
      <c r="F125" s="47">
        <v>49.484536082474229</v>
      </c>
      <c r="G125" s="47">
        <v>53.650910932967378</v>
      </c>
      <c r="H125" s="48" t="s">
        <v>137</v>
      </c>
    </row>
    <row r="126" spans="1:8">
      <c r="A126" s="15">
        <v>24.489795918367346</v>
      </c>
      <c r="B126" s="15">
        <v>31.257523216696256</v>
      </c>
      <c r="F126" s="43">
        <v>95.876288659793815</v>
      </c>
      <c r="G126" s="43">
        <v>97.865596662873202</v>
      </c>
      <c r="H126" s="40" t="s">
        <v>150</v>
      </c>
    </row>
    <row r="127" spans="1:8">
      <c r="A127" s="57">
        <v>44</v>
      </c>
      <c r="B127" s="57">
        <v>60.01621594982079</v>
      </c>
      <c r="F127" s="47">
        <v>75.257731958762889</v>
      </c>
      <c r="G127" s="47">
        <v>86.88055313741242</v>
      </c>
      <c r="H127" s="48" t="s">
        <v>145</v>
      </c>
    </row>
    <row r="128" spans="1:8">
      <c r="A128" s="57">
        <v>57</v>
      </c>
      <c r="B128" s="57">
        <v>55.827240143369167</v>
      </c>
      <c r="F128" s="24"/>
      <c r="G128" s="50"/>
      <c r="H128" s="21" t="s">
        <v>116</v>
      </c>
    </row>
    <row r="129" spans="1:8">
      <c r="A129" s="57">
        <v>66</v>
      </c>
      <c r="B129" s="57">
        <v>69.659016845878142</v>
      </c>
      <c r="F129" s="24">
        <v>87.755102040816325</v>
      </c>
      <c r="G129" s="50">
        <v>82.171145079498075</v>
      </c>
      <c r="H129" s="21" t="s">
        <v>136</v>
      </c>
    </row>
    <row r="130" spans="1:8">
      <c r="A130" s="57">
        <v>86</v>
      </c>
      <c r="B130" s="57">
        <v>85.128363440860213</v>
      </c>
      <c r="F130" s="24">
        <v>64.285714285714292</v>
      </c>
      <c r="G130" s="50">
        <v>75.802807052087701</v>
      </c>
      <c r="H130" s="21" t="s">
        <v>122</v>
      </c>
    </row>
    <row r="131" spans="1:8">
      <c r="A131" s="65">
        <v>50</v>
      </c>
      <c r="B131" s="65">
        <v>57.968553096539154</v>
      </c>
      <c r="F131" s="15">
        <v>58.163265306122447</v>
      </c>
      <c r="G131" s="51">
        <v>71.356969441950781</v>
      </c>
      <c r="H131" t="s">
        <v>111</v>
      </c>
    </row>
    <row r="132" spans="1:8">
      <c r="A132" s="65">
        <v>81</v>
      </c>
      <c r="B132" s="65">
        <v>84.706544444444447</v>
      </c>
      <c r="F132" s="24">
        <v>83.673469387755105</v>
      </c>
      <c r="G132" s="50">
        <v>86.986739903977238</v>
      </c>
      <c r="H132" s="21" t="s">
        <v>145</v>
      </c>
    </row>
    <row r="133" spans="1:8">
      <c r="A133" s="65">
        <v>49</v>
      </c>
      <c r="B133" s="65">
        <v>59.328535842293903</v>
      </c>
      <c r="F133" s="24">
        <v>48.979591836734691</v>
      </c>
      <c r="G133" s="50">
        <v>67.541172761186573</v>
      </c>
      <c r="H133" s="21" t="s">
        <v>130</v>
      </c>
    </row>
    <row r="134" spans="1:8">
      <c r="A134" s="65">
        <v>74</v>
      </c>
      <c r="B134" s="65">
        <v>85.647869175627235</v>
      </c>
      <c r="F134" s="15"/>
      <c r="G134" s="51"/>
      <c r="H134" t="s">
        <v>116</v>
      </c>
    </row>
    <row r="135" spans="1:8">
      <c r="A135" s="57">
        <v>57</v>
      </c>
      <c r="B135" s="57">
        <v>55.344288706739519</v>
      </c>
      <c r="F135" s="24">
        <v>65.306122448979593</v>
      </c>
      <c r="G135" s="50">
        <v>72.445264414719944</v>
      </c>
      <c r="H135" s="21" t="s">
        <v>111</v>
      </c>
    </row>
    <row r="136" spans="1:8">
      <c r="A136" s="65">
        <v>85</v>
      </c>
      <c r="B136" s="65">
        <v>81.572479390680996</v>
      </c>
      <c r="F136" s="24">
        <v>55</v>
      </c>
      <c r="G136" s="50">
        <v>69.662694982078847</v>
      </c>
      <c r="H136" s="21" t="s">
        <v>111</v>
      </c>
    </row>
    <row r="137" spans="1:8">
      <c r="A137" s="65">
        <v>83</v>
      </c>
      <c r="B137" s="65">
        <v>84.513803551912559</v>
      </c>
      <c r="F137" s="15">
        <v>69.387755102040813</v>
      </c>
      <c r="G137" s="51">
        <v>78.13314226863767</v>
      </c>
      <c r="H137" t="s">
        <v>122</v>
      </c>
    </row>
    <row r="138" spans="1:8">
      <c r="A138" s="65">
        <v>77</v>
      </c>
      <c r="B138" s="65">
        <v>86.07110931899642</v>
      </c>
      <c r="F138" s="15">
        <v>95</v>
      </c>
      <c r="G138" s="51">
        <v>94.596768768328445</v>
      </c>
      <c r="H138" t="s">
        <v>150</v>
      </c>
    </row>
    <row r="139" spans="1:8">
      <c r="A139" s="65">
        <v>59</v>
      </c>
      <c r="B139" s="65">
        <v>65.674409380692168</v>
      </c>
      <c r="F139" s="24">
        <v>62.244897959183675</v>
      </c>
      <c r="G139" s="50">
        <v>68.467686624640081</v>
      </c>
      <c r="H139" s="21" t="s">
        <v>130</v>
      </c>
    </row>
    <row r="140" spans="1:8">
      <c r="A140" s="65">
        <v>85</v>
      </c>
      <c r="B140" s="65">
        <v>84.744735883424397</v>
      </c>
      <c r="F140" s="24">
        <v>24.489795918367346</v>
      </c>
      <c r="G140" s="50">
        <v>46.383125644197072</v>
      </c>
      <c r="H140" s="21" t="s">
        <v>139</v>
      </c>
    </row>
    <row r="141" spans="1:8">
      <c r="A141" s="65">
        <v>56</v>
      </c>
      <c r="B141" s="65">
        <v>70.254473132969039</v>
      </c>
      <c r="F141" s="15">
        <v>91.83673469387756</v>
      </c>
      <c r="G141" s="51">
        <v>88.044151558375063</v>
      </c>
      <c r="H141" t="s">
        <v>148</v>
      </c>
    </row>
    <row r="142" spans="1:8">
      <c r="A142" s="57">
        <v>57</v>
      </c>
      <c r="B142" s="57">
        <v>69.57680017921146</v>
      </c>
      <c r="F142" s="24">
        <v>57.142857142857146</v>
      </c>
      <c r="G142" s="50">
        <v>68.626313904017124</v>
      </c>
      <c r="H142" s="21" t="s">
        <v>130</v>
      </c>
    </row>
    <row r="143" spans="1:8">
      <c r="A143" s="65">
        <v>49</v>
      </c>
      <c r="B143" s="65">
        <v>49.094155017921139</v>
      </c>
      <c r="F143" s="15">
        <v>78.571428571428569</v>
      </c>
      <c r="G143" s="51">
        <v>82.686077756830969</v>
      </c>
      <c r="H143" t="s">
        <v>136</v>
      </c>
    </row>
    <row r="144" spans="1:8">
      <c r="A144" s="65">
        <v>43</v>
      </c>
      <c r="B144" s="65">
        <v>49</v>
      </c>
      <c r="F144" s="15">
        <v>51</v>
      </c>
      <c r="G144" s="51">
        <v>54.751736722059299</v>
      </c>
      <c r="H144" t="s">
        <v>155</v>
      </c>
    </row>
    <row r="145" spans="1:8">
      <c r="A145" s="65">
        <v>61</v>
      </c>
      <c r="B145" s="65">
        <v>60.813391577060941</v>
      </c>
      <c r="F145" s="15">
        <v>48.979591836734691</v>
      </c>
      <c r="G145" s="51">
        <v>38.91072931055119</v>
      </c>
      <c r="H145" t="s">
        <v>139</v>
      </c>
    </row>
    <row r="146" spans="1:8">
      <c r="A146" s="65">
        <v>36</v>
      </c>
      <c r="B146" s="65">
        <v>46.855804659498205</v>
      </c>
      <c r="F146" s="24">
        <v>88.775510204081641</v>
      </c>
      <c r="G146" s="50">
        <v>90.427981132257401</v>
      </c>
      <c r="H146" s="21" t="s">
        <v>148</v>
      </c>
    </row>
    <row r="147" spans="1:8">
      <c r="A147" s="57">
        <v>86</v>
      </c>
      <c r="B147" s="57">
        <v>84.748448566308241</v>
      </c>
      <c r="F147" s="24"/>
      <c r="G147" s="50"/>
      <c r="H147" s="21" t="s">
        <v>165</v>
      </c>
    </row>
    <row r="148" spans="1:8">
      <c r="A148" s="72">
        <v>74</v>
      </c>
      <c r="B148" s="72">
        <v>80.855522532263691</v>
      </c>
      <c r="F148" s="15">
        <v>83.673469387755105</v>
      </c>
      <c r="G148" s="51">
        <v>85.965637492768366</v>
      </c>
      <c r="H148" t="s">
        <v>145</v>
      </c>
    </row>
    <row r="149" spans="1:8">
      <c r="A149" s="72">
        <v>52</v>
      </c>
      <c r="B149" s="72">
        <v>54.652885821838616</v>
      </c>
      <c r="F149" s="15">
        <v>73</v>
      </c>
      <c r="G149" s="51">
        <v>84.506884180514817</v>
      </c>
      <c r="H149" t="s">
        <v>145</v>
      </c>
    </row>
    <row r="150" spans="1:8">
      <c r="A150" s="72">
        <v>52</v>
      </c>
      <c r="B150" s="72">
        <v>71.271505737947351</v>
      </c>
      <c r="F150" s="15"/>
      <c r="G150" s="51"/>
      <c r="H150" t="s">
        <v>116</v>
      </c>
    </row>
    <row r="151" spans="1:8">
      <c r="A151" s="72">
        <v>65</v>
      </c>
      <c r="B151" s="72">
        <v>69.533169239869864</v>
      </c>
      <c r="F151" s="15">
        <v>24.489795918367346</v>
      </c>
      <c r="G151" s="51">
        <v>31.257523216696256</v>
      </c>
      <c r="H151" t="s">
        <v>139</v>
      </c>
    </row>
    <row r="152" spans="1:8">
      <c r="A152" s="72">
        <v>54</v>
      </c>
      <c r="B152" s="72">
        <v>58.594517439832572</v>
      </c>
      <c r="F152" s="57">
        <v>44</v>
      </c>
      <c r="G152" s="55">
        <v>60.01621594982079</v>
      </c>
      <c r="H152" s="58" t="s">
        <v>127</v>
      </c>
    </row>
    <row r="153" spans="1:8">
      <c r="A153" s="72">
        <v>59</v>
      </c>
      <c r="B153" s="72">
        <v>70.009316102778754</v>
      </c>
      <c r="F153" s="57">
        <v>57</v>
      </c>
      <c r="G153" s="55">
        <v>55.827240143369167</v>
      </c>
      <c r="H153" s="58" t="s">
        <v>155</v>
      </c>
    </row>
    <row r="154" spans="1:8">
      <c r="A154" s="72">
        <v>50</v>
      </c>
      <c r="B154" s="72">
        <v>53.708732733725903</v>
      </c>
      <c r="F154" s="57">
        <v>66</v>
      </c>
      <c r="G154" s="55">
        <v>69.659016845878142</v>
      </c>
      <c r="H154" s="58" t="s">
        <v>111</v>
      </c>
    </row>
    <row r="155" spans="1:8">
      <c r="A155" s="72">
        <v>37</v>
      </c>
      <c r="B155" s="72">
        <v>52.566788928773086</v>
      </c>
      <c r="F155" s="57">
        <v>86</v>
      </c>
      <c r="G155" s="55">
        <v>85.128363440860213</v>
      </c>
      <c r="H155" s="58" t="s">
        <v>145</v>
      </c>
    </row>
    <row r="156" spans="1:8">
      <c r="A156" s="72">
        <v>72</v>
      </c>
      <c r="B156" s="72">
        <v>70.794860944852246</v>
      </c>
      <c r="F156" s="65">
        <v>50</v>
      </c>
      <c r="G156" s="64">
        <v>57.968553096539154</v>
      </c>
      <c r="H156" s="66" t="s">
        <v>155</v>
      </c>
    </row>
    <row r="157" spans="1:8">
      <c r="A157" s="72">
        <v>36</v>
      </c>
      <c r="B157" s="72">
        <v>48.860768855368235</v>
      </c>
      <c r="F157" s="65">
        <v>81</v>
      </c>
      <c r="G157" s="64">
        <v>84.706544444444447</v>
      </c>
      <c r="H157" s="66" t="s">
        <v>145</v>
      </c>
    </row>
    <row r="158" spans="1:8">
      <c r="A158" s="72">
        <v>78</v>
      </c>
      <c r="B158" s="72">
        <v>76.235914591326576</v>
      </c>
      <c r="F158" s="65">
        <v>49</v>
      </c>
      <c r="G158" s="64">
        <v>59.328535842293903</v>
      </c>
      <c r="H158" s="66" t="s">
        <v>155</v>
      </c>
    </row>
    <row r="159" spans="1:8">
      <c r="A159" s="72">
        <v>57</v>
      </c>
      <c r="B159" s="72">
        <v>64.823199009168889</v>
      </c>
      <c r="F159" s="65">
        <v>74</v>
      </c>
      <c r="G159" s="64">
        <v>85.647869175627235</v>
      </c>
      <c r="H159" s="66" t="s">
        <v>145</v>
      </c>
    </row>
    <row r="160" spans="1:8">
      <c r="A160" s="72">
        <v>93</v>
      </c>
      <c r="B160" s="72">
        <v>96.493512234142685</v>
      </c>
      <c r="F160" s="57">
        <v>57</v>
      </c>
      <c r="G160" s="55">
        <v>55.344288706739519</v>
      </c>
      <c r="H160" s="58" t="s">
        <v>155</v>
      </c>
    </row>
    <row r="161" spans="1:8">
      <c r="A161" s="72">
        <v>67</v>
      </c>
      <c r="B161" s="72">
        <v>78.353865424430637</v>
      </c>
      <c r="F161" s="65"/>
      <c r="G161" s="64"/>
      <c r="H161" s="66" t="s">
        <v>116</v>
      </c>
    </row>
    <row r="162" spans="1:8">
      <c r="A162" s="72">
        <v>74</v>
      </c>
      <c r="B162" s="72">
        <v>85.438208044957108</v>
      </c>
      <c r="F162" s="65">
        <v>85</v>
      </c>
      <c r="G162" s="64">
        <v>81.572479390680996</v>
      </c>
      <c r="H162" s="66" t="s">
        <v>136</v>
      </c>
    </row>
    <row r="163" spans="1:8">
      <c r="A163" s="72">
        <v>78</v>
      </c>
      <c r="B163" s="72">
        <v>75.446323636786417</v>
      </c>
      <c r="F163" s="65">
        <v>83</v>
      </c>
      <c r="G163" s="64">
        <v>84.513803551912559</v>
      </c>
      <c r="H163" s="66" t="s">
        <v>145</v>
      </c>
    </row>
    <row r="164" spans="1:8">
      <c r="A164" s="72">
        <v>41</v>
      </c>
      <c r="B164" s="72">
        <v>57.977057734398102</v>
      </c>
      <c r="F164" s="65"/>
      <c r="G164" s="64"/>
      <c r="H164" s="66" t="s">
        <v>165</v>
      </c>
    </row>
    <row r="165" spans="1:8">
      <c r="A165" s="72">
        <v>55</v>
      </c>
      <c r="B165" s="72">
        <v>60.164292960662522</v>
      </c>
      <c r="F165" s="65">
        <v>77</v>
      </c>
      <c r="G165" s="64">
        <v>86.07110931899642</v>
      </c>
      <c r="H165" s="66" t="s">
        <v>145</v>
      </c>
    </row>
    <row r="166" spans="1:8">
      <c r="A166" s="72">
        <v>92</v>
      </c>
      <c r="B166" s="72">
        <v>84.644847796509907</v>
      </c>
      <c r="F166" s="65">
        <v>59</v>
      </c>
      <c r="G166" s="64">
        <v>65.674409380692168</v>
      </c>
      <c r="H166" s="66" t="s">
        <v>130</v>
      </c>
    </row>
    <row r="167" spans="1:8">
      <c r="A167" s="72">
        <v>75</v>
      </c>
      <c r="B167" s="72">
        <v>67.152110144927533</v>
      </c>
      <c r="F167" s="65">
        <v>85</v>
      </c>
      <c r="G167" s="64">
        <v>84.744735883424397</v>
      </c>
      <c r="H167" s="66" t="s">
        <v>145</v>
      </c>
    </row>
    <row r="168" spans="1:8">
      <c r="A168" s="72">
        <v>83</v>
      </c>
      <c r="B168" s="72">
        <v>86.282865394853587</v>
      </c>
      <c r="F168" s="65">
        <v>56</v>
      </c>
      <c r="G168" s="64">
        <v>70.254473132969039</v>
      </c>
      <c r="H168" s="66" t="s">
        <v>111</v>
      </c>
    </row>
    <row r="169" spans="1:8">
      <c r="A169" s="72">
        <v>84</v>
      </c>
      <c r="B169" s="72">
        <v>91.065514847678202</v>
      </c>
      <c r="F169" s="57">
        <v>57</v>
      </c>
      <c r="G169" s="55">
        <v>69.57680017921146</v>
      </c>
      <c r="H169" s="58" t="s">
        <v>111</v>
      </c>
    </row>
    <row r="170" spans="1:8">
      <c r="A170" s="72">
        <v>28</v>
      </c>
      <c r="B170" s="72">
        <v>41.197785418515231</v>
      </c>
      <c r="F170" s="65">
        <v>49</v>
      </c>
      <c r="G170" s="64">
        <v>49.094155017921139</v>
      </c>
      <c r="H170" s="66" t="s">
        <v>139</v>
      </c>
    </row>
    <row r="171" spans="1:8">
      <c r="A171" s="72">
        <v>34</v>
      </c>
      <c r="B171" s="72">
        <v>36.532778037697284</v>
      </c>
      <c r="F171" s="65">
        <v>43</v>
      </c>
      <c r="G171" s="64">
        <v>49</v>
      </c>
      <c r="H171" s="66" t="s">
        <v>139</v>
      </c>
    </row>
    <row r="172" spans="1:8">
      <c r="A172" s="72">
        <v>48</v>
      </c>
      <c r="B172" s="72">
        <v>56.163592014196986</v>
      </c>
      <c r="F172" s="65">
        <v>61</v>
      </c>
      <c r="G172" s="64">
        <v>60.813391577060941</v>
      </c>
      <c r="H172" s="66" t="s">
        <v>127</v>
      </c>
    </row>
    <row r="173" spans="1:8">
      <c r="A173" s="72">
        <v>51</v>
      </c>
      <c r="B173" s="72">
        <v>55.257461372375033</v>
      </c>
      <c r="F173" s="65">
        <v>36</v>
      </c>
      <c r="G173" s="64">
        <v>46.855804659498205</v>
      </c>
      <c r="H173" s="66" t="s">
        <v>139</v>
      </c>
    </row>
    <row r="174" spans="1:8">
      <c r="A174" s="72">
        <v>21</v>
      </c>
      <c r="B174" s="72">
        <v>40.151195563442769</v>
      </c>
      <c r="F174" s="57">
        <v>86</v>
      </c>
      <c r="G174" s="55">
        <v>84.748448566308241</v>
      </c>
      <c r="H174" s="58" t="s">
        <v>145</v>
      </c>
    </row>
    <row r="175" spans="1:8">
      <c r="A175" s="72">
        <v>55</v>
      </c>
      <c r="B175" s="72">
        <v>60.97330825199645</v>
      </c>
      <c r="F175" s="72">
        <v>74</v>
      </c>
      <c r="G175" s="72">
        <v>80.855522532263691</v>
      </c>
      <c r="H175" s="70" t="s">
        <v>136</v>
      </c>
    </row>
    <row r="176" spans="1:8">
      <c r="A176" s="72">
        <v>13</v>
      </c>
      <c r="B176" s="72">
        <v>33.211195244738981</v>
      </c>
      <c r="F176" s="72"/>
      <c r="G176" s="72"/>
      <c r="H176" s="70" t="s">
        <v>116</v>
      </c>
    </row>
    <row r="177" spans="1:8">
      <c r="A177" s="72">
        <v>71</v>
      </c>
      <c r="B177" s="72">
        <v>68.587923158828744</v>
      </c>
      <c r="F177" s="72">
        <v>52</v>
      </c>
      <c r="G177" s="72">
        <v>54.652885821838616</v>
      </c>
      <c r="H177" s="70" t="s">
        <v>155</v>
      </c>
    </row>
    <row r="178" spans="1:8">
      <c r="A178" s="72">
        <v>59</v>
      </c>
      <c r="B178" s="72">
        <v>55.284473173617272</v>
      </c>
      <c r="F178" s="72">
        <v>52</v>
      </c>
      <c r="G178" s="72">
        <v>71.271505737947351</v>
      </c>
      <c r="H178" s="70" t="s">
        <v>111</v>
      </c>
    </row>
    <row r="179" spans="1:8">
      <c r="A179" s="72">
        <v>75</v>
      </c>
      <c r="B179" s="72">
        <v>82.482667613132207</v>
      </c>
      <c r="F179" s="72">
        <v>65</v>
      </c>
      <c r="G179" s="72">
        <v>69.533169239869864</v>
      </c>
      <c r="H179" s="70" t="s">
        <v>111</v>
      </c>
    </row>
    <row r="180" spans="1:8">
      <c r="A180" s="72">
        <v>58</v>
      </c>
      <c r="B180" s="72">
        <v>72.234590062111806</v>
      </c>
      <c r="F180" s="72">
        <v>54</v>
      </c>
      <c r="G180" s="72">
        <v>58.594517439832572</v>
      </c>
      <c r="H180" s="70" t="s">
        <v>155</v>
      </c>
    </row>
    <row r="181" spans="1:8">
      <c r="A181" s="72">
        <v>58</v>
      </c>
      <c r="B181" s="72">
        <v>58.865484856551319</v>
      </c>
      <c r="F181" s="72">
        <v>59</v>
      </c>
      <c r="G181" s="72">
        <v>70.009316102778754</v>
      </c>
      <c r="H181" s="70" t="s">
        <v>111</v>
      </c>
    </row>
    <row r="182" spans="1:8">
      <c r="A182" s="72">
        <v>93</v>
      </c>
      <c r="B182" s="72">
        <v>94.599200848738519</v>
      </c>
      <c r="F182" s="72">
        <v>50</v>
      </c>
      <c r="G182" s="72">
        <v>53.708732733725903</v>
      </c>
      <c r="H182" s="70" t="s">
        <v>137</v>
      </c>
    </row>
    <row r="183" spans="1:8">
      <c r="A183" s="72">
        <v>58</v>
      </c>
      <c r="B183" s="72"/>
      <c r="F183" s="72">
        <v>37</v>
      </c>
      <c r="G183" s="72">
        <v>52.566788928773086</v>
      </c>
      <c r="H183" s="70" t="s">
        <v>137</v>
      </c>
    </row>
    <row r="184" spans="1:8">
      <c r="A184" s="72">
        <v>58</v>
      </c>
      <c r="B184" s="72"/>
      <c r="F184" s="72">
        <v>72</v>
      </c>
      <c r="G184" s="72">
        <v>70.794860944852246</v>
      </c>
      <c r="H184" s="70" t="s">
        <v>122</v>
      </c>
    </row>
    <row r="185" spans="1:8">
      <c r="A185" s="72">
        <v>93</v>
      </c>
      <c r="B185" s="72"/>
      <c r="F185" s="72"/>
      <c r="G185" s="72"/>
      <c r="H185" s="70" t="s">
        <v>116</v>
      </c>
    </row>
    <row r="186" spans="1:8">
      <c r="F186" s="72">
        <v>36</v>
      </c>
      <c r="G186" s="72">
        <v>48.860768855368235</v>
      </c>
      <c r="H186" s="70" t="s">
        <v>139</v>
      </c>
    </row>
    <row r="187" spans="1:8">
      <c r="F187" s="72">
        <v>78</v>
      </c>
      <c r="G187" s="72">
        <v>76.235914591326576</v>
      </c>
      <c r="H187" s="70" t="s">
        <v>122</v>
      </c>
    </row>
    <row r="188" spans="1:8">
      <c r="F188" s="72">
        <v>57</v>
      </c>
      <c r="G188" s="72">
        <v>64.823199009168889</v>
      </c>
      <c r="H188" s="70" t="s">
        <v>130</v>
      </c>
    </row>
    <row r="189" spans="1:8">
      <c r="F189" s="72">
        <v>93</v>
      </c>
      <c r="G189" s="72">
        <v>96.493512234142685</v>
      </c>
      <c r="H189" s="70" t="s">
        <v>150</v>
      </c>
    </row>
    <row r="190" spans="1:8">
      <c r="F190" s="72">
        <v>67</v>
      </c>
      <c r="G190" s="72">
        <v>78.353865424430637</v>
      </c>
      <c r="H190" s="70" t="s">
        <v>122</v>
      </c>
    </row>
    <row r="191" spans="1:8">
      <c r="F191" s="72">
        <v>74</v>
      </c>
      <c r="G191" s="72">
        <v>85.438208044957108</v>
      </c>
      <c r="H191" s="70" t="s">
        <v>145</v>
      </c>
    </row>
    <row r="192" spans="1:8">
      <c r="F192" s="72">
        <v>78</v>
      </c>
      <c r="G192" s="72">
        <v>75.446323636786417</v>
      </c>
      <c r="H192" s="70" t="s">
        <v>122</v>
      </c>
    </row>
    <row r="193" spans="6:8">
      <c r="F193" s="72">
        <v>41</v>
      </c>
      <c r="G193" s="72">
        <v>57.977057734398102</v>
      </c>
      <c r="H193" s="70" t="s">
        <v>155</v>
      </c>
    </row>
    <row r="194" spans="6:8">
      <c r="F194" s="72"/>
      <c r="G194" s="72"/>
      <c r="H194" s="70" t="s">
        <v>116</v>
      </c>
    </row>
    <row r="195" spans="6:8">
      <c r="F195" s="72">
        <v>55</v>
      </c>
      <c r="G195" s="72">
        <v>60.164292960662522</v>
      </c>
      <c r="H195" s="70" t="s">
        <v>127</v>
      </c>
    </row>
    <row r="196" spans="6:8">
      <c r="F196" s="72">
        <v>92</v>
      </c>
      <c r="G196" s="72">
        <v>84.644847796509907</v>
      </c>
      <c r="H196" s="70" t="s">
        <v>145</v>
      </c>
    </row>
    <row r="197" spans="6:8">
      <c r="F197" s="72">
        <v>75</v>
      </c>
      <c r="G197" s="72">
        <v>67.152110144927533</v>
      </c>
      <c r="H197" s="70" t="s">
        <v>130</v>
      </c>
    </row>
    <row r="198" spans="6:8">
      <c r="F198" s="72">
        <v>83</v>
      </c>
      <c r="G198" s="72">
        <v>86.282865394853587</v>
      </c>
      <c r="H198" s="70" t="s">
        <v>145</v>
      </c>
    </row>
    <row r="199" spans="6:8">
      <c r="F199" s="72">
        <v>84</v>
      </c>
      <c r="G199" s="72">
        <v>91.065514847678202</v>
      </c>
      <c r="H199" s="70" t="s">
        <v>148</v>
      </c>
    </row>
    <row r="200" spans="6:8">
      <c r="F200" s="72"/>
      <c r="G200" s="72"/>
      <c r="H200" s="70" t="s">
        <v>116</v>
      </c>
    </row>
    <row r="201" spans="6:8">
      <c r="F201" s="72">
        <v>28</v>
      </c>
      <c r="G201" s="72">
        <v>41.197785418515231</v>
      </c>
      <c r="H201" s="70" t="s">
        <v>139</v>
      </c>
    </row>
    <row r="202" spans="6:8">
      <c r="F202" s="72">
        <v>34</v>
      </c>
      <c r="G202" s="72">
        <v>36.532778037697284</v>
      </c>
      <c r="H202" s="70" t="s">
        <v>139</v>
      </c>
    </row>
    <row r="203" spans="6:8">
      <c r="F203" s="72">
        <v>48</v>
      </c>
      <c r="G203" s="72">
        <v>56.163592014196986</v>
      </c>
      <c r="H203" s="70" t="s">
        <v>155</v>
      </c>
    </row>
    <row r="204" spans="6:8">
      <c r="F204" s="72">
        <v>51</v>
      </c>
      <c r="G204" s="72">
        <v>55.257461372375033</v>
      </c>
      <c r="H204" s="70" t="s">
        <v>155</v>
      </c>
    </row>
    <row r="205" spans="6:8">
      <c r="F205" s="72">
        <v>21</v>
      </c>
      <c r="G205" s="72">
        <v>40.151195563442769</v>
      </c>
      <c r="H205" s="70" t="s">
        <v>139</v>
      </c>
    </row>
    <row r="206" spans="6:8">
      <c r="F206" s="72">
        <v>55</v>
      </c>
      <c r="G206" s="72">
        <v>60.97330825199645</v>
      </c>
      <c r="H206" s="70" t="s">
        <v>127</v>
      </c>
    </row>
    <row r="207" spans="6:8">
      <c r="F207" s="72">
        <v>13</v>
      </c>
      <c r="G207" s="72">
        <v>33.211195244738981</v>
      </c>
      <c r="H207" s="70" t="s">
        <v>139</v>
      </c>
    </row>
    <row r="208" spans="6:8">
      <c r="F208" s="72">
        <v>71</v>
      </c>
      <c r="G208" s="72">
        <v>68.587923158828744</v>
      </c>
      <c r="H208" s="70" t="s">
        <v>130</v>
      </c>
    </row>
    <row r="209" spans="6:8">
      <c r="F209" s="72">
        <v>59</v>
      </c>
      <c r="G209" s="72">
        <v>55.284473173617272</v>
      </c>
      <c r="H209" s="70" t="s">
        <v>155</v>
      </c>
    </row>
    <row r="210" spans="6:8">
      <c r="F210" s="72">
        <v>75</v>
      </c>
      <c r="G210" s="72">
        <v>82.482667613132207</v>
      </c>
      <c r="H210" s="70" t="s">
        <v>136</v>
      </c>
    </row>
    <row r="211" spans="6:8">
      <c r="F211" s="72"/>
      <c r="G211" s="72"/>
      <c r="H211" s="70" t="s">
        <v>116</v>
      </c>
    </row>
    <row r="212" spans="6:8">
      <c r="F212" s="72"/>
      <c r="G212" s="72"/>
      <c r="H212" s="70" t="s">
        <v>116</v>
      </c>
    </row>
    <row r="213" spans="6:8">
      <c r="F213" s="72">
        <v>58</v>
      </c>
      <c r="G213" s="72">
        <v>72.234590062111806</v>
      </c>
      <c r="H213" s="70" t="s">
        <v>111</v>
      </c>
    </row>
    <row r="214" spans="6:8">
      <c r="F214" s="72">
        <v>58</v>
      </c>
      <c r="G214" s="72">
        <v>58.865484856551319</v>
      </c>
      <c r="H214" s="70" t="s">
        <v>155</v>
      </c>
    </row>
    <row r="215" spans="6:8">
      <c r="F215" s="72">
        <v>93</v>
      </c>
      <c r="G215" s="72">
        <v>94.599200848738519</v>
      </c>
      <c r="H215" s="70" t="s">
        <v>150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829E-E06E-4FBB-AD7C-F59C4CDA0016}">
  <dimension ref="A1:H399"/>
  <sheetViews>
    <sheetView workbookViewId="0">
      <selection activeCell="I14" sqref="I14"/>
    </sheetView>
  </sheetViews>
  <sheetFormatPr defaultRowHeight="15"/>
  <cols>
    <col min="1" max="1" width="14" style="101" customWidth="1"/>
    <col min="2" max="2" width="14" style="103" customWidth="1"/>
    <col min="4" max="4" width="19.7109375" customWidth="1"/>
    <col min="5" max="5" width="17" customWidth="1"/>
  </cols>
  <sheetData>
    <row r="1" spans="1:8" s="101" customFormat="1" ht="40.5" customHeight="1" thickBot="1">
      <c r="B1" s="103"/>
      <c r="E1" s="160" t="s">
        <v>218</v>
      </c>
      <c r="F1" s="160"/>
      <c r="G1" s="160"/>
      <c r="H1" s="160"/>
    </row>
    <row r="2" spans="1:8">
      <c r="A2" s="102" t="s">
        <v>4</v>
      </c>
      <c r="B2" s="106" t="s">
        <v>81</v>
      </c>
      <c r="D2" s="156" t="s">
        <v>215</v>
      </c>
      <c r="E2" s="149" t="s">
        <v>217</v>
      </c>
    </row>
    <row r="3" spans="1:8">
      <c r="A3" s="101" t="s">
        <v>110</v>
      </c>
      <c r="B3" s="104"/>
      <c r="D3" s="150" t="s">
        <v>110</v>
      </c>
      <c r="E3" s="157">
        <v>68</v>
      </c>
    </row>
    <row r="4" spans="1:8">
      <c r="A4" s="101" t="s">
        <v>110</v>
      </c>
      <c r="B4" s="104"/>
      <c r="D4" s="151" t="s">
        <v>140</v>
      </c>
      <c r="E4" s="158">
        <v>68</v>
      </c>
    </row>
    <row r="5" spans="1:8">
      <c r="A5" s="109" t="s">
        <v>110</v>
      </c>
      <c r="B5" s="109"/>
      <c r="D5" s="150" t="s">
        <v>151</v>
      </c>
      <c r="E5" s="158">
        <v>69</v>
      </c>
    </row>
    <row r="6" spans="1:8">
      <c r="A6" s="101" t="s">
        <v>110</v>
      </c>
      <c r="B6" s="112">
        <v>61.975137979231349</v>
      </c>
      <c r="D6" s="152" t="s">
        <v>167</v>
      </c>
      <c r="E6" s="158">
        <v>72</v>
      </c>
    </row>
    <row r="7" spans="1:8">
      <c r="A7" s="101" t="s">
        <v>110</v>
      </c>
      <c r="B7" s="112">
        <v>73.412710319410309</v>
      </c>
      <c r="D7" s="153" t="s">
        <v>161</v>
      </c>
      <c r="E7" s="158">
        <v>70</v>
      </c>
    </row>
    <row r="8" spans="1:8">
      <c r="A8" s="101" t="s">
        <v>110</v>
      </c>
      <c r="B8" s="112">
        <v>74.698513513513518</v>
      </c>
      <c r="D8" s="154" t="s">
        <v>170</v>
      </c>
      <c r="E8" s="158">
        <v>69</v>
      </c>
    </row>
    <row r="9" spans="1:8" ht="15.75" thickBot="1">
      <c r="A9" s="101" t="s">
        <v>110</v>
      </c>
      <c r="B9" s="112">
        <v>64.782525230933231</v>
      </c>
      <c r="D9" s="155" t="s">
        <v>216</v>
      </c>
      <c r="E9" s="159">
        <v>66</v>
      </c>
    </row>
    <row r="10" spans="1:8">
      <c r="A10" s="109" t="s">
        <v>110</v>
      </c>
      <c r="B10" s="109"/>
    </row>
    <row r="11" spans="1:8">
      <c r="A11" s="109" t="s">
        <v>110</v>
      </c>
      <c r="B11" s="113">
        <v>69.588038072831239</v>
      </c>
    </row>
    <row r="12" spans="1:8">
      <c r="A12" s="109" t="s">
        <v>110</v>
      </c>
      <c r="B12" s="113">
        <v>73.245650859950857</v>
      </c>
    </row>
    <row r="13" spans="1:8">
      <c r="A13" s="101" t="s">
        <v>110</v>
      </c>
      <c r="B13" s="112">
        <v>70.035089071656145</v>
      </c>
    </row>
    <row r="14" spans="1:8">
      <c r="A14" s="101" t="s">
        <v>110</v>
      </c>
      <c r="B14" s="112">
        <v>68.243850471294991</v>
      </c>
    </row>
    <row r="15" spans="1:8">
      <c r="A15" s="101" t="s">
        <v>110</v>
      </c>
      <c r="B15" s="112">
        <v>60.83955612240063</v>
      </c>
    </row>
    <row r="16" spans="1:8">
      <c r="A16" s="109" t="s">
        <v>110</v>
      </c>
      <c r="B16" s="113">
        <v>79.628716216216219</v>
      </c>
    </row>
    <row r="17" spans="1:2">
      <c r="A17" s="109" t="s">
        <v>110</v>
      </c>
      <c r="B17" s="109"/>
    </row>
    <row r="18" spans="1:2">
      <c r="A18" s="101" t="s">
        <v>110</v>
      </c>
      <c r="B18" s="112">
        <v>52.72391010575793</v>
      </c>
    </row>
    <row r="19" spans="1:2">
      <c r="A19" s="101" t="s">
        <v>110</v>
      </c>
      <c r="B19" s="112">
        <v>83.026907862407853</v>
      </c>
    </row>
    <row r="20" spans="1:2">
      <c r="A20" s="101" t="s">
        <v>110</v>
      </c>
      <c r="B20" s="112">
        <v>47.822396366072972</v>
      </c>
    </row>
    <row r="21" spans="1:2">
      <c r="A21" s="114" t="s">
        <v>140</v>
      </c>
      <c r="B21" s="110"/>
    </row>
    <row r="22" spans="1:2">
      <c r="A22" s="115" t="s">
        <v>140</v>
      </c>
      <c r="B22" s="107">
        <v>79.579216666666667</v>
      </c>
    </row>
    <row r="23" spans="1:2">
      <c r="A23" s="115" t="s">
        <v>140</v>
      </c>
      <c r="B23" s="107">
        <v>42.258689130434789</v>
      </c>
    </row>
    <row r="24" spans="1:2">
      <c r="A24" s="115" t="s">
        <v>140</v>
      </c>
      <c r="B24" s="107">
        <v>41.265866666666668</v>
      </c>
    </row>
    <row r="25" spans="1:2">
      <c r="A25" s="114" t="s">
        <v>140</v>
      </c>
      <c r="B25" s="110">
        <v>61.292450000000002</v>
      </c>
    </row>
    <row r="26" spans="1:2">
      <c r="A26" s="114" t="s">
        <v>140</v>
      </c>
      <c r="B26" s="110">
        <v>65.972732608695651</v>
      </c>
    </row>
    <row r="27" spans="1:2">
      <c r="A27" s="114" t="s">
        <v>140</v>
      </c>
      <c r="B27" s="110">
        <v>63.237555263157901</v>
      </c>
    </row>
    <row r="28" spans="1:2">
      <c r="A28" s="115" t="s">
        <v>140</v>
      </c>
      <c r="B28" s="107">
        <v>44.537467391304347</v>
      </c>
    </row>
    <row r="29" spans="1:2">
      <c r="A29" s="115" t="s">
        <v>140</v>
      </c>
      <c r="B29" s="107">
        <v>52.104600000000005</v>
      </c>
    </row>
    <row r="30" spans="1:2">
      <c r="A30" s="115" t="s">
        <v>140</v>
      </c>
      <c r="B30" s="107">
        <v>60.394342105263163</v>
      </c>
    </row>
    <row r="31" spans="1:2">
      <c r="A31" s="115" t="s">
        <v>140</v>
      </c>
      <c r="B31" s="107">
        <v>68.279385964912294</v>
      </c>
    </row>
    <row r="32" spans="1:2">
      <c r="A32" s="114" t="s">
        <v>140</v>
      </c>
      <c r="B32" s="110">
        <v>77.59016754385965</v>
      </c>
    </row>
    <row r="33" spans="1:2">
      <c r="A33" s="115" t="s">
        <v>140</v>
      </c>
      <c r="B33" s="107">
        <v>64.775300000000001</v>
      </c>
    </row>
    <row r="34" spans="1:2">
      <c r="A34" s="114" t="s">
        <v>140</v>
      </c>
      <c r="B34" s="110">
        <v>62.221698550724646</v>
      </c>
    </row>
    <row r="35" spans="1:2">
      <c r="A35" s="114" t="s">
        <v>140</v>
      </c>
      <c r="B35" s="110">
        <v>74.590633333333329</v>
      </c>
    </row>
    <row r="36" spans="1:2">
      <c r="A36" s="115" t="s">
        <v>140</v>
      </c>
      <c r="B36" s="107">
        <v>68.023373684210526</v>
      </c>
    </row>
    <row r="37" spans="1:2">
      <c r="A37" s="114" t="s">
        <v>140</v>
      </c>
      <c r="B37" s="110">
        <v>92.544120175438593</v>
      </c>
    </row>
    <row r="38" spans="1:2">
      <c r="A38" s="115" t="s">
        <v>140</v>
      </c>
      <c r="B38" s="107">
        <v>66.763663768115947</v>
      </c>
    </row>
    <row r="39" spans="1:2">
      <c r="A39" s="114" t="s">
        <v>140</v>
      </c>
      <c r="B39" s="110">
        <v>64.991002898550732</v>
      </c>
    </row>
    <row r="40" spans="1:2">
      <c r="A40" s="115" t="s">
        <v>140</v>
      </c>
      <c r="B40" s="107">
        <v>75.588892028985512</v>
      </c>
    </row>
    <row r="41" spans="1:2">
      <c r="A41" s="115" t="s">
        <v>140</v>
      </c>
      <c r="B41" s="107">
        <v>81.178979824561409</v>
      </c>
    </row>
    <row r="42" spans="1:2">
      <c r="A42" s="115" t="s">
        <v>140</v>
      </c>
      <c r="B42" s="107">
        <v>49.678004385964911</v>
      </c>
    </row>
    <row r="43" spans="1:2">
      <c r="A43" s="115" t="s">
        <v>140</v>
      </c>
      <c r="B43" s="107">
        <v>84.958800877192985</v>
      </c>
    </row>
    <row r="44" spans="1:2">
      <c r="A44" s="114" t="s">
        <v>140</v>
      </c>
      <c r="B44" s="110">
        <v>90.293174637681162</v>
      </c>
    </row>
    <row r="45" spans="1:2">
      <c r="A45" s="115" t="s">
        <v>140</v>
      </c>
      <c r="B45" s="107">
        <v>71.105877192982462</v>
      </c>
    </row>
    <row r="46" spans="1:2">
      <c r="A46" s="115" t="s">
        <v>140</v>
      </c>
      <c r="B46" s="107">
        <v>94.721392028985505</v>
      </c>
    </row>
    <row r="47" spans="1:2">
      <c r="A47" s="101" t="s">
        <v>151</v>
      </c>
      <c r="B47" s="107">
        <v>67.695347837343888</v>
      </c>
    </row>
    <row r="48" spans="1:2">
      <c r="A48" s="109" t="s">
        <v>151</v>
      </c>
      <c r="B48" s="110">
        <v>64.512092857142846</v>
      </c>
    </row>
    <row r="49" spans="1:2">
      <c r="A49" s="101" t="s">
        <v>151</v>
      </c>
      <c r="B49" s="107">
        <v>75.088650000000001</v>
      </c>
    </row>
    <row r="50" spans="1:2">
      <c r="A50" s="101" t="s">
        <v>151</v>
      </c>
      <c r="B50" s="107"/>
    </row>
    <row r="51" spans="1:2">
      <c r="A51" s="109" t="s">
        <v>151</v>
      </c>
      <c r="B51" s="110">
        <v>62.062679074017673</v>
      </c>
    </row>
    <row r="52" spans="1:2">
      <c r="A52" s="101" t="s">
        <v>151</v>
      </c>
      <c r="B52" s="107">
        <v>53.719992194639048</v>
      </c>
    </row>
    <row r="53" spans="1:2">
      <c r="A53" s="101" t="s">
        <v>151</v>
      </c>
      <c r="B53" s="107">
        <v>40.53833735912275</v>
      </c>
    </row>
    <row r="54" spans="1:2">
      <c r="A54" s="101" t="s">
        <v>151</v>
      </c>
      <c r="B54" s="107">
        <v>71.23734803533354</v>
      </c>
    </row>
    <row r="55" spans="1:2">
      <c r="A55" s="101" t="s">
        <v>151</v>
      </c>
      <c r="B55" s="107">
        <v>79.638747619047621</v>
      </c>
    </row>
    <row r="56" spans="1:2">
      <c r="A56" s="109" t="s">
        <v>151</v>
      </c>
      <c r="B56" s="110"/>
    </row>
    <row r="57" spans="1:2">
      <c r="A57" s="101" t="s">
        <v>151</v>
      </c>
      <c r="B57" s="107"/>
    </row>
    <row r="58" spans="1:2">
      <c r="A58" s="101" t="s">
        <v>151</v>
      </c>
      <c r="B58" s="107">
        <v>63.218366666666668</v>
      </c>
    </row>
    <row r="59" spans="1:2">
      <c r="A59" s="101" t="s">
        <v>151</v>
      </c>
      <c r="B59" s="107">
        <v>69.757848172403286</v>
      </c>
    </row>
    <row r="60" spans="1:2">
      <c r="A60" s="101" t="s">
        <v>151</v>
      </c>
      <c r="B60" s="107">
        <v>86.717469113615593</v>
      </c>
    </row>
    <row r="61" spans="1:2">
      <c r="A61" s="101" t="s">
        <v>151</v>
      </c>
      <c r="B61" s="107">
        <v>65.466766666666672</v>
      </c>
    </row>
    <row r="62" spans="1:2">
      <c r="A62" s="101" t="s">
        <v>151</v>
      </c>
      <c r="B62" s="107">
        <v>79.542013432835816</v>
      </c>
    </row>
    <row r="63" spans="1:2">
      <c r="A63" s="109" t="s">
        <v>151</v>
      </c>
      <c r="B63" s="110">
        <v>73.042771428571427</v>
      </c>
    </row>
    <row r="64" spans="1:2">
      <c r="A64" s="101" t="s">
        <v>151</v>
      </c>
      <c r="B64" s="107">
        <v>84.592890476190476</v>
      </c>
    </row>
    <row r="65" spans="1:2">
      <c r="A65" s="101" t="s">
        <v>151</v>
      </c>
      <c r="B65" s="107"/>
    </row>
    <row r="66" spans="1:2">
      <c r="A66" s="101" t="s">
        <v>151</v>
      </c>
      <c r="B66" s="107"/>
    </row>
    <row r="67" spans="1:2">
      <c r="A67" s="109" t="s">
        <v>151</v>
      </c>
      <c r="B67" s="110">
        <v>65.859472662199209</v>
      </c>
    </row>
    <row r="68" spans="1:2">
      <c r="A68" s="109" t="s">
        <v>151</v>
      </c>
      <c r="B68" s="110">
        <v>81.811157310386847</v>
      </c>
    </row>
    <row r="69" spans="1:2">
      <c r="A69" s="101" t="s">
        <v>151</v>
      </c>
      <c r="B69" s="107">
        <v>53.282469402985072</v>
      </c>
    </row>
    <row r="70" spans="1:2">
      <c r="A70" s="109" t="s">
        <v>151</v>
      </c>
      <c r="B70" s="110">
        <v>55.824190252817544</v>
      </c>
    </row>
    <row r="71" spans="1:2">
      <c r="A71" s="101" t="s">
        <v>151</v>
      </c>
      <c r="B71" s="107">
        <v>81.537514285714281</v>
      </c>
    </row>
    <row r="72" spans="1:2">
      <c r="A72" s="101" t="s">
        <v>151</v>
      </c>
      <c r="B72" s="107">
        <v>85.373985714285709</v>
      </c>
    </row>
    <row r="73" spans="1:2">
      <c r="A73" s="101" t="s">
        <v>151</v>
      </c>
      <c r="B73" s="107">
        <v>87.209137389582693</v>
      </c>
    </row>
    <row r="74" spans="1:2">
      <c r="A74" s="101" t="s">
        <v>151</v>
      </c>
      <c r="B74" s="107">
        <v>71.684757462686562</v>
      </c>
    </row>
    <row r="75" spans="1:2">
      <c r="A75" s="101" t="s">
        <v>151</v>
      </c>
      <c r="B75" s="107">
        <v>71.577266417910451</v>
      </c>
    </row>
    <row r="76" spans="1:2">
      <c r="A76" s="101" t="s">
        <v>151</v>
      </c>
      <c r="B76" s="107">
        <v>80.165390476190481</v>
      </c>
    </row>
    <row r="77" spans="1:2">
      <c r="A77" s="101" t="s">
        <v>151</v>
      </c>
      <c r="B77" s="107">
        <v>54.589379104477608</v>
      </c>
    </row>
    <row r="78" spans="1:2">
      <c r="A78" s="101" t="s">
        <v>151</v>
      </c>
      <c r="B78" s="107">
        <v>84.750838775510204</v>
      </c>
    </row>
    <row r="79" spans="1:2">
      <c r="A79" s="101" t="s">
        <v>151</v>
      </c>
      <c r="B79" s="107"/>
    </row>
    <row r="80" spans="1:2">
      <c r="A80" s="101" t="s">
        <v>151</v>
      </c>
      <c r="B80" s="107">
        <v>57.304276190476187</v>
      </c>
    </row>
    <row r="81" spans="1:2">
      <c r="A81" s="101" t="s">
        <v>151</v>
      </c>
      <c r="B81" s="107"/>
    </row>
    <row r="82" spans="1:2">
      <c r="A82" s="101" t="s">
        <v>151</v>
      </c>
      <c r="B82" s="107">
        <v>98.928423809523821</v>
      </c>
    </row>
    <row r="83" spans="1:2">
      <c r="A83" s="109" t="s">
        <v>151</v>
      </c>
      <c r="B83" s="110">
        <v>72.228499999999997</v>
      </c>
    </row>
    <row r="84" spans="1:2">
      <c r="A84" s="101" t="s">
        <v>151</v>
      </c>
      <c r="B84" s="107"/>
    </row>
    <row r="85" spans="1:2">
      <c r="A85" s="101" t="s">
        <v>151</v>
      </c>
      <c r="B85" s="107">
        <v>32.028378571428576</v>
      </c>
    </row>
    <row r="86" spans="1:2">
      <c r="A86" s="101" t="s">
        <v>151</v>
      </c>
      <c r="B86" s="107">
        <v>78.357309523809533</v>
      </c>
    </row>
    <row r="87" spans="1:2">
      <c r="A87" s="101" t="s">
        <v>151</v>
      </c>
      <c r="B87" s="107">
        <v>66.141977611940305</v>
      </c>
    </row>
    <row r="88" spans="1:2">
      <c r="A88" s="109" t="s">
        <v>151</v>
      </c>
      <c r="B88" s="110">
        <v>61.572267346938766</v>
      </c>
    </row>
    <row r="89" spans="1:2">
      <c r="A89" s="101" t="s">
        <v>151</v>
      </c>
      <c r="B89" s="107">
        <v>43.369171428571427</v>
      </c>
    </row>
    <row r="90" spans="1:2">
      <c r="A90" s="101" t="s">
        <v>151</v>
      </c>
      <c r="B90" s="107"/>
    </row>
    <row r="91" spans="1:2">
      <c r="A91" s="101" t="s">
        <v>151</v>
      </c>
      <c r="B91" s="107"/>
    </row>
    <row r="92" spans="1:2">
      <c r="A92" s="101" t="s">
        <v>151</v>
      </c>
      <c r="B92" s="107"/>
    </row>
    <row r="93" spans="1:2">
      <c r="A93" s="117" t="s">
        <v>161</v>
      </c>
      <c r="B93" s="118">
        <v>49.551849609497033</v>
      </c>
    </row>
    <row r="94" spans="1:2">
      <c r="A94" s="105" t="s">
        <v>161</v>
      </c>
      <c r="B94" s="119">
        <v>57.747136216360957</v>
      </c>
    </row>
    <row r="95" spans="1:2">
      <c r="A95" s="105" t="s">
        <v>161</v>
      </c>
      <c r="B95" s="119">
        <v>72.588155955728126</v>
      </c>
    </row>
    <row r="96" spans="1:2">
      <c r="A96" s="117" t="s">
        <v>161</v>
      </c>
      <c r="B96" s="118">
        <v>45.338151390190561</v>
      </c>
    </row>
    <row r="97" spans="1:2">
      <c r="A97" s="117" t="s">
        <v>161</v>
      </c>
      <c r="B97" s="118">
        <v>47.180846150756459</v>
      </c>
    </row>
    <row r="98" spans="1:2">
      <c r="A98" s="105" t="s">
        <v>161</v>
      </c>
      <c r="B98" s="119">
        <v>71.452407493194073</v>
      </c>
    </row>
    <row r="99" spans="1:2">
      <c r="A99" s="105" t="s">
        <v>161</v>
      </c>
      <c r="B99" s="119">
        <v>64.878125108225106</v>
      </c>
    </row>
    <row r="100" spans="1:2">
      <c r="A100" s="117" t="s">
        <v>161</v>
      </c>
      <c r="B100" s="118">
        <v>56.591272093542194</v>
      </c>
    </row>
    <row r="101" spans="1:2">
      <c r="A101" s="117" t="s">
        <v>161</v>
      </c>
      <c r="B101" s="118">
        <v>89.52438051948053</v>
      </c>
    </row>
    <row r="102" spans="1:2">
      <c r="A102" s="105" t="s">
        <v>161</v>
      </c>
      <c r="B102" s="119">
        <v>70.609278303655103</v>
      </c>
    </row>
    <row r="103" spans="1:2">
      <c r="A103" s="117" t="s">
        <v>161</v>
      </c>
      <c r="B103" s="118">
        <v>89.668953340473962</v>
      </c>
    </row>
    <row r="104" spans="1:2">
      <c r="A104" s="105" t="s">
        <v>161</v>
      </c>
      <c r="B104" s="119">
        <v>75.387603574775738</v>
      </c>
    </row>
    <row r="105" spans="1:2">
      <c r="A105" s="117" t="s">
        <v>161</v>
      </c>
      <c r="B105" s="118">
        <v>48.530538961038957</v>
      </c>
    </row>
    <row r="106" spans="1:2">
      <c r="A106" s="105" t="s">
        <v>161</v>
      </c>
      <c r="B106" s="119">
        <v>82.361030798411207</v>
      </c>
    </row>
    <row r="107" spans="1:2">
      <c r="A107" s="105" t="s">
        <v>161</v>
      </c>
      <c r="B107" s="119">
        <v>70.134629633596646</v>
      </c>
    </row>
    <row r="108" spans="1:2">
      <c r="A108" s="117" t="s">
        <v>161</v>
      </c>
      <c r="B108" s="118">
        <v>80.117784478064891</v>
      </c>
    </row>
    <row r="109" spans="1:2">
      <c r="A109" s="117" t="s">
        <v>161</v>
      </c>
      <c r="B109" s="118">
        <v>71.531141719105634</v>
      </c>
    </row>
    <row r="110" spans="1:2">
      <c r="A110" s="117" t="s">
        <v>161</v>
      </c>
      <c r="B110" s="118">
        <v>76.407383679207385</v>
      </c>
    </row>
    <row r="111" spans="1:2">
      <c r="A111" s="105" t="s">
        <v>161</v>
      </c>
      <c r="B111" s="119">
        <v>52.386825782121662</v>
      </c>
    </row>
    <row r="112" spans="1:2">
      <c r="A112" s="117" t="s">
        <v>161</v>
      </c>
      <c r="B112" s="118">
        <v>71.341402351943586</v>
      </c>
    </row>
    <row r="113" spans="1:2">
      <c r="A113" s="117" t="s">
        <v>161</v>
      </c>
      <c r="B113" s="118">
        <v>65.702649065024318</v>
      </c>
    </row>
    <row r="114" spans="1:2">
      <c r="A114" s="117" t="s">
        <v>161</v>
      </c>
      <c r="B114" s="118"/>
    </row>
    <row r="115" spans="1:2">
      <c r="A115" s="105" t="s">
        <v>161</v>
      </c>
      <c r="B115" s="119">
        <v>87.796446166376583</v>
      </c>
    </row>
    <row r="116" spans="1:2">
      <c r="A116" s="117" t="s">
        <v>161</v>
      </c>
      <c r="B116" s="118">
        <v>56.503791587450351</v>
      </c>
    </row>
    <row r="117" spans="1:2">
      <c r="A117" s="105" t="s">
        <v>161</v>
      </c>
      <c r="B117" s="119">
        <v>49.548045454545459</v>
      </c>
    </row>
    <row r="118" spans="1:2">
      <c r="A118" s="105" t="s">
        <v>161</v>
      </c>
      <c r="B118" s="119">
        <v>70.713215060025888</v>
      </c>
    </row>
    <row r="119" spans="1:2">
      <c r="A119" s="105" t="s">
        <v>161</v>
      </c>
      <c r="B119" s="119">
        <v>58.369101968134956</v>
      </c>
    </row>
    <row r="120" spans="1:2">
      <c r="A120" s="117" t="s">
        <v>161</v>
      </c>
      <c r="B120" s="118"/>
    </row>
    <row r="121" spans="1:2">
      <c r="A121" s="105" t="s">
        <v>161</v>
      </c>
      <c r="B121" s="119"/>
    </row>
    <row r="122" spans="1:2">
      <c r="A122" s="105" t="s">
        <v>161</v>
      </c>
      <c r="B122" s="119">
        <v>68.157155720310612</v>
      </c>
    </row>
    <row r="123" spans="1:2">
      <c r="A123" s="105" t="s">
        <v>161</v>
      </c>
      <c r="B123" s="119">
        <v>105.32675647119204</v>
      </c>
    </row>
    <row r="124" spans="1:2">
      <c r="A124" s="117" t="s">
        <v>161</v>
      </c>
      <c r="B124" s="118">
        <v>61.834972355737044</v>
      </c>
    </row>
    <row r="125" spans="1:2">
      <c r="A125" s="117" t="s">
        <v>161</v>
      </c>
      <c r="B125" s="118">
        <v>94.613927597402594</v>
      </c>
    </row>
    <row r="126" spans="1:2">
      <c r="A126" s="117" t="s">
        <v>161</v>
      </c>
      <c r="B126" s="118">
        <v>84.669639604810996</v>
      </c>
    </row>
    <row r="127" spans="1:2">
      <c r="A127" s="117" t="s">
        <v>161</v>
      </c>
      <c r="B127" s="118">
        <v>71.262861961663759</v>
      </c>
    </row>
    <row r="128" spans="1:2">
      <c r="A128" s="117" t="s">
        <v>161</v>
      </c>
      <c r="B128" s="118"/>
    </row>
    <row r="129" spans="1:2">
      <c r="A129" s="105" t="s">
        <v>161</v>
      </c>
      <c r="B129" s="119">
        <v>75.948603715356796</v>
      </c>
    </row>
    <row r="130" spans="1:2">
      <c r="A130" s="105" t="s">
        <v>161</v>
      </c>
      <c r="B130" s="119">
        <v>53.650910932967378</v>
      </c>
    </row>
    <row r="131" spans="1:2">
      <c r="A131" s="117" t="s">
        <v>161</v>
      </c>
      <c r="B131" s="118">
        <v>97.865596662873202</v>
      </c>
    </row>
    <row r="132" spans="1:2">
      <c r="A132" s="105" t="s">
        <v>161</v>
      </c>
      <c r="B132" s="119">
        <v>86.88055313741242</v>
      </c>
    </row>
    <row r="133" spans="1:2">
      <c r="A133" s="109" t="s">
        <v>167</v>
      </c>
      <c r="B133" s="120"/>
    </row>
    <row r="134" spans="1:2">
      <c r="A134" s="109" t="s">
        <v>167</v>
      </c>
      <c r="B134" s="120">
        <v>82.171145079498075</v>
      </c>
    </row>
    <row r="135" spans="1:2">
      <c r="A135" s="109" t="s">
        <v>167</v>
      </c>
      <c r="B135" s="120">
        <v>75.802807052087701</v>
      </c>
    </row>
    <row r="136" spans="1:2">
      <c r="A136" s="101" t="s">
        <v>167</v>
      </c>
      <c r="B136" s="121">
        <v>71.356969441950781</v>
      </c>
    </row>
    <row r="137" spans="1:2">
      <c r="A137" s="109" t="s">
        <v>167</v>
      </c>
      <c r="B137" s="120">
        <v>86.986739903977238</v>
      </c>
    </row>
    <row r="138" spans="1:2">
      <c r="A138" s="109" t="s">
        <v>167</v>
      </c>
      <c r="B138" s="120">
        <v>67.541172761186573</v>
      </c>
    </row>
    <row r="139" spans="1:2">
      <c r="A139" s="101" t="s">
        <v>167</v>
      </c>
      <c r="B139" s="121"/>
    </row>
    <row r="140" spans="1:2">
      <c r="A140" s="109" t="s">
        <v>167</v>
      </c>
      <c r="B140" s="120">
        <v>72.445264414719944</v>
      </c>
    </row>
    <row r="141" spans="1:2">
      <c r="A141" s="109" t="s">
        <v>167</v>
      </c>
      <c r="B141" s="120">
        <v>69.662694982078847</v>
      </c>
    </row>
    <row r="142" spans="1:2">
      <c r="A142" s="101" t="s">
        <v>167</v>
      </c>
      <c r="B142" s="121">
        <v>78.13314226863767</v>
      </c>
    </row>
    <row r="143" spans="1:2">
      <c r="A143" s="101" t="s">
        <v>167</v>
      </c>
      <c r="B143" s="121">
        <v>94.596768768328445</v>
      </c>
    </row>
    <row r="144" spans="1:2">
      <c r="A144" s="109" t="s">
        <v>167</v>
      </c>
      <c r="B144" s="120">
        <v>68.467686624640081</v>
      </c>
    </row>
    <row r="145" spans="1:2">
      <c r="A145" s="109" t="s">
        <v>167</v>
      </c>
      <c r="B145" s="120">
        <v>46.383125644197072</v>
      </c>
    </row>
    <row r="146" spans="1:2">
      <c r="A146" s="101" t="s">
        <v>167</v>
      </c>
      <c r="B146" s="121">
        <v>88.044151558375063</v>
      </c>
    </row>
    <row r="147" spans="1:2">
      <c r="A147" s="109" t="s">
        <v>167</v>
      </c>
      <c r="B147" s="120">
        <v>68.626313904017124</v>
      </c>
    </row>
    <row r="148" spans="1:2">
      <c r="A148" s="101" t="s">
        <v>167</v>
      </c>
      <c r="B148" s="121">
        <v>82.686077756830969</v>
      </c>
    </row>
    <row r="149" spans="1:2">
      <c r="A149" s="101" t="s">
        <v>167</v>
      </c>
      <c r="B149" s="121">
        <v>54.751736722059299</v>
      </c>
    </row>
    <row r="150" spans="1:2">
      <c r="A150" s="101" t="s">
        <v>167</v>
      </c>
      <c r="B150" s="121">
        <v>38.91072931055119</v>
      </c>
    </row>
    <row r="151" spans="1:2">
      <c r="A151" s="109" t="s">
        <v>167</v>
      </c>
      <c r="B151" s="120">
        <v>90.427981132257401</v>
      </c>
    </row>
    <row r="152" spans="1:2">
      <c r="A152" s="109" t="s">
        <v>167</v>
      </c>
      <c r="B152" s="120"/>
    </row>
    <row r="153" spans="1:2">
      <c r="A153" s="101" t="s">
        <v>167</v>
      </c>
      <c r="B153" s="121">
        <v>85.965637492768366</v>
      </c>
    </row>
    <row r="154" spans="1:2">
      <c r="A154" s="101" t="s">
        <v>167</v>
      </c>
      <c r="B154" s="121">
        <v>84.506884180514817</v>
      </c>
    </row>
    <row r="155" spans="1:2">
      <c r="A155" s="101" t="s">
        <v>167</v>
      </c>
      <c r="B155" s="121"/>
    </row>
    <row r="156" spans="1:2">
      <c r="A156" s="101" t="s">
        <v>167</v>
      </c>
      <c r="B156" s="121">
        <v>31.257523216696256</v>
      </c>
    </row>
    <row r="157" spans="1:2">
      <c r="A157" s="122" t="s">
        <v>170</v>
      </c>
      <c r="B157" s="123">
        <v>60.01621594982079</v>
      </c>
    </row>
    <row r="158" spans="1:2">
      <c r="A158" s="122" t="s">
        <v>170</v>
      </c>
      <c r="B158" s="123">
        <v>55.827240143369167</v>
      </c>
    </row>
    <row r="159" spans="1:2">
      <c r="A159" s="122" t="s">
        <v>170</v>
      </c>
      <c r="B159" s="123">
        <v>69.659016845878142</v>
      </c>
    </row>
    <row r="160" spans="1:2">
      <c r="A160" s="122" t="s">
        <v>170</v>
      </c>
      <c r="B160" s="123">
        <v>85.128363440860213</v>
      </c>
    </row>
    <row r="161" spans="1:2">
      <c r="A161" s="124" t="s">
        <v>170</v>
      </c>
      <c r="B161" s="125">
        <v>57.968553096539154</v>
      </c>
    </row>
    <row r="162" spans="1:2">
      <c r="A162" s="124" t="s">
        <v>170</v>
      </c>
      <c r="B162" s="125">
        <v>84.706544444444447</v>
      </c>
    </row>
    <row r="163" spans="1:2">
      <c r="A163" s="124" t="s">
        <v>170</v>
      </c>
      <c r="B163" s="125">
        <v>59.328535842293903</v>
      </c>
    </row>
    <row r="164" spans="1:2">
      <c r="A164" s="124" t="s">
        <v>170</v>
      </c>
      <c r="B164" s="125">
        <v>85.647869175627235</v>
      </c>
    </row>
    <row r="165" spans="1:2">
      <c r="A165" s="122" t="s">
        <v>170</v>
      </c>
      <c r="B165" s="123">
        <v>55.344288706739519</v>
      </c>
    </row>
    <row r="166" spans="1:2">
      <c r="A166" s="124" t="s">
        <v>170</v>
      </c>
      <c r="B166" s="125"/>
    </row>
    <row r="167" spans="1:2">
      <c r="A167" s="124" t="s">
        <v>170</v>
      </c>
      <c r="B167" s="125">
        <v>81.572479390680996</v>
      </c>
    </row>
    <row r="168" spans="1:2">
      <c r="A168" s="124" t="s">
        <v>170</v>
      </c>
      <c r="B168" s="125">
        <v>84.513803551912559</v>
      </c>
    </row>
    <row r="169" spans="1:2">
      <c r="A169" s="124" t="s">
        <v>170</v>
      </c>
      <c r="B169" s="125"/>
    </row>
    <row r="170" spans="1:2">
      <c r="A170" s="124" t="s">
        <v>170</v>
      </c>
      <c r="B170" s="125">
        <v>86.07110931899642</v>
      </c>
    </row>
    <row r="171" spans="1:2">
      <c r="A171" s="124" t="s">
        <v>170</v>
      </c>
      <c r="B171" s="125">
        <v>65.674409380692168</v>
      </c>
    </row>
    <row r="172" spans="1:2">
      <c r="A172" s="124" t="s">
        <v>170</v>
      </c>
      <c r="B172" s="125">
        <v>84.744735883424397</v>
      </c>
    </row>
    <row r="173" spans="1:2">
      <c r="A173" s="124" t="s">
        <v>170</v>
      </c>
      <c r="B173" s="125">
        <v>70.254473132969039</v>
      </c>
    </row>
    <row r="174" spans="1:2">
      <c r="A174" s="122" t="s">
        <v>170</v>
      </c>
      <c r="B174" s="123">
        <v>69.57680017921146</v>
      </c>
    </row>
    <row r="175" spans="1:2">
      <c r="A175" s="124" t="s">
        <v>170</v>
      </c>
      <c r="B175" s="125">
        <v>49.094155017921139</v>
      </c>
    </row>
    <row r="176" spans="1:2">
      <c r="A176" s="124" t="s">
        <v>170</v>
      </c>
      <c r="B176" s="125">
        <v>49</v>
      </c>
    </row>
    <row r="177" spans="1:2">
      <c r="A177" s="124" t="s">
        <v>170</v>
      </c>
      <c r="B177" s="125">
        <v>60.813391577060941</v>
      </c>
    </row>
    <row r="178" spans="1:2">
      <c r="A178" s="124" t="s">
        <v>170</v>
      </c>
      <c r="B178" s="125">
        <v>46.855804659498205</v>
      </c>
    </row>
    <row r="179" spans="1:2">
      <c r="A179" s="122" t="s">
        <v>170</v>
      </c>
      <c r="B179" s="123">
        <v>84.748448566308241</v>
      </c>
    </row>
    <row r="180" spans="1:2">
      <c r="A180" s="126" t="s">
        <v>175</v>
      </c>
      <c r="B180" s="127">
        <v>80.855522532263691</v>
      </c>
    </row>
    <row r="181" spans="1:2">
      <c r="A181" s="126" t="s">
        <v>175</v>
      </c>
      <c r="B181" s="127"/>
    </row>
    <row r="182" spans="1:2">
      <c r="A182" s="126" t="s">
        <v>175</v>
      </c>
      <c r="B182" s="127">
        <v>54.652885821838616</v>
      </c>
    </row>
    <row r="183" spans="1:2">
      <c r="A183" s="126" t="s">
        <v>175</v>
      </c>
      <c r="B183" s="127">
        <v>71.271505737947351</v>
      </c>
    </row>
    <row r="184" spans="1:2">
      <c r="A184" s="126" t="s">
        <v>175</v>
      </c>
      <c r="B184" s="127">
        <v>69.533169239869864</v>
      </c>
    </row>
    <row r="185" spans="1:2">
      <c r="A185" s="126" t="s">
        <v>175</v>
      </c>
      <c r="B185" s="127">
        <v>58.594517439832572</v>
      </c>
    </row>
    <row r="186" spans="1:2">
      <c r="A186" s="126" t="s">
        <v>175</v>
      </c>
      <c r="B186" s="127">
        <v>70.009316102778754</v>
      </c>
    </row>
    <row r="187" spans="1:2">
      <c r="A187" s="126" t="s">
        <v>175</v>
      </c>
      <c r="B187" s="127">
        <v>53.708732733725903</v>
      </c>
    </row>
    <row r="188" spans="1:2">
      <c r="A188" s="126" t="s">
        <v>175</v>
      </c>
      <c r="B188" s="127">
        <v>52.566788928773086</v>
      </c>
    </row>
    <row r="189" spans="1:2">
      <c r="A189" s="126" t="s">
        <v>175</v>
      </c>
      <c r="B189" s="127">
        <v>70.794860944852246</v>
      </c>
    </row>
    <row r="190" spans="1:2">
      <c r="A190" s="126" t="s">
        <v>175</v>
      </c>
      <c r="B190" s="127"/>
    </row>
    <row r="191" spans="1:2">
      <c r="A191" s="126" t="s">
        <v>175</v>
      </c>
      <c r="B191" s="127">
        <v>48.860768855368235</v>
      </c>
    </row>
    <row r="192" spans="1:2">
      <c r="A192" s="126" t="s">
        <v>175</v>
      </c>
      <c r="B192" s="127">
        <v>76.235914591326576</v>
      </c>
    </row>
    <row r="193" spans="1:2">
      <c r="A193" s="126" t="s">
        <v>175</v>
      </c>
      <c r="B193" s="127">
        <v>64.823199009168889</v>
      </c>
    </row>
    <row r="194" spans="1:2">
      <c r="A194" s="126" t="s">
        <v>175</v>
      </c>
      <c r="B194" s="127">
        <v>96.493512234142685</v>
      </c>
    </row>
    <row r="195" spans="1:2">
      <c r="A195" s="126" t="s">
        <v>175</v>
      </c>
      <c r="B195" s="127">
        <v>78.353865424430637</v>
      </c>
    </row>
    <row r="196" spans="1:2">
      <c r="A196" s="126" t="s">
        <v>175</v>
      </c>
      <c r="B196" s="127">
        <v>85.438208044957108</v>
      </c>
    </row>
    <row r="197" spans="1:2">
      <c r="A197" s="126" t="s">
        <v>175</v>
      </c>
      <c r="B197" s="127">
        <v>75.446323636786417</v>
      </c>
    </row>
    <row r="198" spans="1:2">
      <c r="A198" s="126" t="s">
        <v>175</v>
      </c>
      <c r="B198" s="127">
        <v>57.977057734398102</v>
      </c>
    </row>
    <row r="199" spans="1:2">
      <c r="A199" s="126" t="s">
        <v>175</v>
      </c>
      <c r="B199" s="127"/>
    </row>
    <row r="200" spans="1:2">
      <c r="A200" s="126" t="s">
        <v>175</v>
      </c>
      <c r="B200" s="127">
        <v>60.164292960662522</v>
      </c>
    </row>
    <row r="201" spans="1:2">
      <c r="A201" s="126" t="s">
        <v>175</v>
      </c>
      <c r="B201" s="127">
        <v>84.644847796509907</v>
      </c>
    </row>
    <row r="202" spans="1:2">
      <c r="A202" s="126" t="s">
        <v>175</v>
      </c>
      <c r="B202" s="127">
        <v>67.152110144927533</v>
      </c>
    </row>
    <row r="203" spans="1:2">
      <c r="A203" s="126" t="s">
        <v>175</v>
      </c>
      <c r="B203" s="127">
        <v>86.282865394853587</v>
      </c>
    </row>
    <row r="204" spans="1:2">
      <c r="A204" s="126" t="s">
        <v>175</v>
      </c>
      <c r="B204" s="127">
        <v>91.065514847678202</v>
      </c>
    </row>
    <row r="205" spans="1:2">
      <c r="A205" s="126" t="s">
        <v>175</v>
      </c>
      <c r="B205" s="127"/>
    </row>
    <row r="206" spans="1:2">
      <c r="A206" s="126" t="s">
        <v>175</v>
      </c>
      <c r="B206" s="127">
        <v>41.197785418515231</v>
      </c>
    </row>
    <row r="207" spans="1:2">
      <c r="A207" s="126" t="s">
        <v>175</v>
      </c>
      <c r="B207" s="127">
        <v>36.532778037697284</v>
      </c>
    </row>
    <row r="208" spans="1:2">
      <c r="A208" s="126" t="s">
        <v>175</v>
      </c>
      <c r="B208" s="127">
        <v>56.163592014196986</v>
      </c>
    </row>
    <row r="209" spans="1:2">
      <c r="A209" s="126" t="s">
        <v>175</v>
      </c>
      <c r="B209" s="127">
        <v>55.257461372375033</v>
      </c>
    </row>
    <row r="210" spans="1:2">
      <c r="A210" s="126" t="s">
        <v>175</v>
      </c>
      <c r="B210" s="127">
        <v>40.151195563442769</v>
      </c>
    </row>
    <row r="211" spans="1:2">
      <c r="A211" s="126" t="s">
        <v>175</v>
      </c>
      <c r="B211" s="127">
        <v>60.97330825199645</v>
      </c>
    </row>
    <row r="212" spans="1:2">
      <c r="A212" s="126" t="s">
        <v>175</v>
      </c>
      <c r="B212" s="127">
        <v>33.211195244738981</v>
      </c>
    </row>
    <row r="213" spans="1:2">
      <c r="A213" s="126" t="s">
        <v>175</v>
      </c>
      <c r="B213" s="127">
        <v>68.587923158828744</v>
      </c>
    </row>
    <row r="214" spans="1:2">
      <c r="A214" s="126" t="s">
        <v>175</v>
      </c>
      <c r="B214" s="127">
        <v>55.284473173617272</v>
      </c>
    </row>
    <row r="215" spans="1:2">
      <c r="A215" s="126" t="s">
        <v>175</v>
      </c>
      <c r="B215" s="127">
        <v>82.482667613132207</v>
      </c>
    </row>
    <row r="216" spans="1:2">
      <c r="A216" s="126" t="s">
        <v>175</v>
      </c>
      <c r="B216" s="127"/>
    </row>
    <row r="217" spans="1:2">
      <c r="A217" s="126" t="s">
        <v>175</v>
      </c>
      <c r="B217" s="127"/>
    </row>
    <row r="218" spans="1:2">
      <c r="A218" s="126" t="s">
        <v>175</v>
      </c>
      <c r="B218" s="127">
        <v>72.234590062111806</v>
      </c>
    </row>
    <row r="219" spans="1:2">
      <c r="A219" s="126" t="s">
        <v>175</v>
      </c>
      <c r="B219" s="127">
        <v>58.865484856551319</v>
      </c>
    </row>
    <row r="220" spans="1:2">
      <c r="A220" s="126" t="s">
        <v>175</v>
      </c>
      <c r="B220" s="127">
        <v>94.599200848738519</v>
      </c>
    </row>
    <row r="221" spans="1:2">
      <c r="B221" s="107"/>
    </row>
    <row r="222" spans="1:2">
      <c r="A222" s="109"/>
      <c r="B222" s="110"/>
    </row>
    <row r="223" spans="1:2">
      <c r="A223" s="109"/>
      <c r="B223" s="110"/>
    </row>
    <row r="224" spans="1:2">
      <c r="B224" s="107"/>
    </row>
    <row r="225" spans="1:2">
      <c r="B225" s="107"/>
    </row>
    <row r="226" spans="1:2">
      <c r="B226" s="107"/>
    </row>
    <row r="227" spans="1:2">
      <c r="B227" s="107"/>
    </row>
    <row r="228" spans="1:2">
      <c r="A228" s="109"/>
      <c r="B228" s="110"/>
    </row>
    <row r="229" spans="1:2">
      <c r="B229" s="107"/>
    </row>
    <row r="230" spans="1:2">
      <c r="A230" s="109"/>
      <c r="B230" s="110"/>
    </row>
    <row r="231" spans="1:2">
      <c r="B231" s="107"/>
    </row>
    <row r="232" spans="1:2">
      <c r="A232" s="109"/>
      <c r="B232" s="110"/>
    </row>
    <row r="233" spans="1:2">
      <c r="A233" s="109"/>
      <c r="B233" s="110"/>
    </row>
    <row r="234" spans="1:2">
      <c r="A234" s="109"/>
      <c r="B234" s="110"/>
    </row>
    <row r="235" spans="1:2">
      <c r="A235" s="109"/>
      <c r="B235" s="110"/>
    </row>
    <row r="236" spans="1:2">
      <c r="B236" s="107"/>
    </row>
    <row r="237" spans="1:2">
      <c r="B237" s="107"/>
    </row>
    <row r="238" spans="1:2">
      <c r="A238" s="109"/>
      <c r="B238" s="110"/>
    </row>
    <row r="239" spans="1:2">
      <c r="A239" s="109"/>
      <c r="B239" s="110"/>
    </row>
    <row r="240" spans="1:2">
      <c r="B240" s="107"/>
    </row>
    <row r="241" spans="1:2">
      <c r="B241" s="107"/>
    </row>
    <row r="242" spans="1:2">
      <c r="B242" s="107"/>
    </row>
    <row r="243" spans="1:2">
      <c r="A243" s="109"/>
      <c r="B243" s="110"/>
    </row>
    <row r="244" spans="1:2">
      <c r="B244" s="107"/>
    </row>
    <row r="245" spans="1:2">
      <c r="A245" s="109"/>
      <c r="B245" s="110"/>
    </row>
    <row r="246" spans="1:2">
      <c r="B246" s="107"/>
    </row>
    <row r="247" spans="1:2">
      <c r="B247" s="107"/>
    </row>
    <row r="248" spans="1:2">
      <c r="B248" s="107"/>
    </row>
    <row r="249" spans="1:2">
      <c r="A249" s="109"/>
      <c r="B249" s="110"/>
    </row>
    <row r="250" spans="1:2">
      <c r="A250" s="109"/>
      <c r="B250" s="110"/>
    </row>
    <row r="251" spans="1:2">
      <c r="A251" s="109"/>
      <c r="B251" s="110"/>
    </row>
    <row r="252" spans="1:2">
      <c r="A252" s="109"/>
      <c r="B252" s="110"/>
    </row>
    <row r="253" spans="1:2">
      <c r="B253" s="107"/>
    </row>
    <row r="254" spans="1:2">
      <c r="A254" s="109"/>
      <c r="B254" s="110"/>
    </row>
    <row r="255" spans="1:2">
      <c r="A255" s="109"/>
      <c r="B255" s="110"/>
    </row>
    <row r="256" spans="1:2">
      <c r="B256" s="107"/>
    </row>
    <row r="257" spans="1:2">
      <c r="B257" s="116"/>
    </row>
    <row r="258" spans="1:2">
      <c r="A258" s="109"/>
      <c r="B258" s="110"/>
    </row>
    <row r="259" spans="1:2">
      <c r="B259" s="107"/>
    </row>
    <row r="260" spans="1:2">
      <c r="B260" s="107"/>
    </row>
    <row r="261" spans="1:2">
      <c r="B261" s="107"/>
    </row>
    <row r="262" spans="1:2">
      <c r="B262" s="107"/>
    </row>
    <row r="263" spans="1:2">
      <c r="A263" s="109"/>
      <c r="B263" s="110"/>
    </row>
    <row r="264" spans="1:2">
      <c r="B264" s="116"/>
    </row>
    <row r="265" spans="1:2">
      <c r="B265" s="116"/>
    </row>
    <row r="266" spans="1:2">
      <c r="A266" s="109"/>
      <c r="B266" s="110"/>
    </row>
    <row r="267" spans="1:2">
      <c r="B267" s="107"/>
    </row>
    <row r="268" spans="1:2">
      <c r="B268" s="107"/>
    </row>
    <row r="269" spans="1:2">
      <c r="A269" s="109"/>
      <c r="B269" s="110"/>
    </row>
    <row r="270" spans="1:2">
      <c r="A270" s="109"/>
      <c r="B270" s="110"/>
    </row>
    <row r="271" spans="1:2">
      <c r="B271" s="107"/>
    </row>
    <row r="272" spans="1:2">
      <c r="B272" s="107"/>
    </row>
    <row r="273" spans="1:2">
      <c r="B273" s="108"/>
    </row>
    <row r="274" spans="1:2">
      <c r="B274" s="108"/>
    </row>
    <row r="275" spans="1:2">
      <c r="B275" s="108"/>
    </row>
    <row r="276" spans="1:2">
      <c r="A276" s="109"/>
      <c r="B276" s="111"/>
    </row>
    <row r="277" spans="1:2">
      <c r="B277" s="104"/>
    </row>
    <row r="278" spans="1:2">
      <c r="A278" s="109"/>
      <c r="B278" s="111"/>
    </row>
    <row r="279" spans="1:2">
      <c r="B279" s="108"/>
    </row>
    <row r="280" spans="1:2">
      <c r="A280" s="109"/>
      <c r="B280" s="111"/>
    </row>
    <row r="281" spans="1:2">
      <c r="A281" s="109"/>
      <c r="B281" s="111"/>
    </row>
    <row r="282" spans="1:2">
      <c r="B282" s="128"/>
    </row>
    <row r="283" spans="1:2">
      <c r="B283" s="108"/>
    </row>
    <row r="284" spans="1:2">
      <c r="B284" s="108"/>
    </row>
    <row r="285" spans="1:2">
      <c r="A285" s="109"/>
      <c r="B285" s="111"/>
    </row>
    <row r="286" spans="1:2">
      <c r="A286" s="109"/>
      <c r="B286" s="129"/>
    </row>
    <row r="287" spans="1:2">
      <c r="B287" s="108"/>
    </row>
    <row r="288" spans="1:2">
      <c r="B288" s="108"/>
    </row>
    <row r="289" spans="1:2">
      <c r="A289" s="109"/>
      <c r="B289" s="109"/>
    </row>
    <row r="290" spans="1:2">
      <c r="B290" s="104"/>
    </row>
    <row r="291" spans="1:2">
      <c r="B291" s="108"/>
    </row>
    <row r="292" spans="1:2">
      <c r="B292" s="104"/>
    </row>
    <row r="293" spans="1:2">
      <c r="A293" s="109"/>
      <c r="B293" s="111"/>
    </row>
    <row r="294" spans="1:2">
      <c r="B294" s="108"/>
    </row>
    <row r="295" spans="1:2">
      <c r="B295" s="108"/>
    </row>
    <row r="296" spans="1:2">
      <c r="A296" s="109"/>
      <c r="B296" s="129"/>
    </row>
    <row r="297" spans="1:2">
      <c r="A297" s="109"/>
      <c r="B297" s="111"/>
    </row>
    <row r="298" spans="1:2">
      <c r="A298" s="109"/>
      <c r="B298" s="111"/>
    </row>
    <row r="299" spans="1:2">
      <c r="B299" s="108"/>
    </row>
    <row r="300" spans="1:2">
      <c r="B300" s="108"/>
    </row>
    <row r="301" spans="1:2">
      <c r="A301" s="109"/>
      <c r="B301" s="111"/>
    </row>
    <row r="302" spans="1:2">
      <c r="B302" s="104"/>
    </row>
    <row r="303" spans="1:2">
      <c r="A303" s="109"/>
      <c r="B303" s="109"/>
    </row>
    <row r="304" spans="1:2">
      <c r="B304" s="108"/>
    </row>
    <row r="305" spans="1:2">
      <c r="A305" s="109"/>
      <c r="B305" s="110"/>
    </row>
    <row r="306" spans="1:2">
      <c r="B306" s="107"/>
    </row>
    <row r="307" spans="1:2">
      <c r="B307" s="107"/>
    </row>
    <row r="308" spans="1:2">
      <c r="B308" s="107"/>
    </row>
    <row r="309" spans="1:2">
      <c r="B309" s="107"/>
    </row>
    <row r="310" spans="1:2">
      <c r="B310" s="107"/>
    </row>
    <row r="311" spans="1:2">
      <c r="B311" s="107"/>
    </row>
    <row r="312" spans="1:2">
      <c r="B312" s="107"/>
    </row>
    <row r="313" spans="1:2">
      <c r="A313" s="109"/>
      <c r="B313" s="110"/>
    </row>
    <row r="314" spans="1:2">
      <c r="B314" s="107"/>
    </row>
    <row r="315" spans="1:2">
      <c r="A315" s="109"/>
      <c r="B315" s="110"/>
    </row>
    <row r="316" spans="1:2">
      <c r="B316" s="107"/>
    </row>
    <row r="317" spans="1:2">
      <c r="A317" s="109"/>
      <c r="B317" s="110"/>
    </row>
    <row r="318" spans="1:2">
      <c r="B318" s="107"/>
    </row>
    <row r="319" spans="1:2">
      <c r="B319" s="107"/>
    </row>
    <row r="320" spans="1:2">
      <c r="B320" s="107"/>
    </row>
    <row r="321" spans="1:2">
      <c r="A321" s="109"/>
      <c r="B321" s="110"/>
    </row>
    <row r="322" spans="1:2">
      <c r="A322" s="109"/>
      <c r="B322" s="110"/>
    </row>
    <row r="323" spans="1:2">
      <c r="A323" s="109"/>
      <c r="B323" s="110"/>
    </row>
    <row r="324" spans="1:2">
      <c r="B324" s="107"/>
    </row>
    <row r="325" spans="1:2">
      <c r="A325" s="109"/>
      <c r="B325" s="110"/>
    </row>
    <row r="326" spans="1:2">
      <c r="B326" s="107"/>
    </row>
    <row r="327" spans="1:2">
      <c r="A327" s="109"/>
      <c r="B327" s="110"/>
    </row>
    <row r="328" spans="1:2">
      <c r="B328" s="107"/>
    </row>
    <row r="329" spans="1:2">
      <c r="B329" s="107"/>
    </row>
    <row r="330" spans="1:2">
      <c r="B330" s="107"/>
    </row>
    <row r="331" spans="1:2">
      <c r="A331" s="109"/>
      <c r="B331" s="110"/>
    </row>
    <row r="332" spans="1:2">
      <c r="A332" s="109"/>
      <c r="B332" s="110"/>
    </row>
    <row r="333" spans="1:2">
      <c r="A333" s="109"/>
      <c r="B333" s="110"/>
    </row>
    <row r="334" spans="1:2">
      <c r="B334" s="107"/>
    </row>
    <row r="335" spans="1:2">
      <c r="B335" s="107"/>
    </row>
    <row r="336" spans="1:2">
      <c r="A336" s="109"/>
      <c r="B336" s="110"/>
    </row>
    <row r="337" spans="1:2">
      <c r="A337" s="109"/>
      <c r="B337" s="110"/>
    </row>
    <row r="338" spans="1:2">
      <c r="A338" s="109"/>
      <c r="B338" s="110"/>
    </row>
    <row r="339" spans="1:2">
      <c r="B339" s="107"/>
    </row>
    <row r="340" spans="1:2">
      <c r="A340" s="105"/>
      <c r="B340" s="121"/>
    </row>
    <row r="341" spans="1:2">
      <c r="A341" s="105"/>
      <c r="B341" s="121"/>
    </row>
    <row r="342" spans="1:2">
      <c r="A342" s="105"/>
      <c r="B342" s="121"/>
    </row>
    <row r="343" spans="1:2">
      <c r="A343" s="117"/>
      <c r="B343" s="120"/>
    </row>
    <row r="344" spans="1:2">
      <c r="A344" s="105"/>
      <c r="B344" s="121"/>
    </row>
    <row r="345" spans="1:2">
      <c r="A345" s="105"/>
      <c r="B345" s="121"/>
    </row>
    <row r="346" spans="1:2">
      <c r="A346" s="105"/>
      <c r="B346" s="121"/>
    </row>
    <row r="347" spans="1:2">
      <c r="A347" s="105"/>
      <c r="B347" s="121"/>
    </row>
    <row r="348" spans="1:2">
      <c r="A348" s="105"/>
      <c r="B348" s="121"/>
    </row>
    <row r="349" spans="1:2">
      <c r="A349" s="117"/>
      <c r="B349" s="120"/>
    </row>
    <row r="350" spans="1:2">
      <c r="A350" s="105"/>
      <c r="B350" s="121"/>
    </row>
    <row r="351" spans="1:2">
      <c r="A351" s="105"/>
      <c r="B351" s="121"/>
    </row>
    <row r="352" spans="1:2">
      <c r="A352" s="105"/>
      <c r="B352" s="121"/>
    </row>
    <row r="353" spans="1:2">
      <c r="A353" s="105"/>
      <c r="B353" s="121"/>
    </row>
    <row r="354" spans="1:2">
      <c r="A354" s="105"/>
      <c r="B354" s="121"/>
    </row>
    <row r="355" spans="1:2">
      <c r="A355" s="105"/>
      <c r="B355" s="121"/>
    </row>
    <row r="356" spans="1:2">
      <c r="A356" s="105"/>
      <c r="B356" s="121"/>
    </row>
    <row r="357" spans="1:2">
      <c r="A357" s="117"/>
      <c r="B357" s="120"/>
    </row>
    <row r="358" spans="1:2">
      <c r="A358" s="117"/>
      <c r="B358" s="120"/>
    </row>
    <row r="359" spans="1:2">
      <c r="A359" s="105"/>
      <c r="B359" s="121"/>
    </row>
    <row r="360" spans="1:2">
      <c r="A360" s="105"/>
      <c r="B360" s="121"/>
    </row>
    <row r="361" spans="1:2">
      <c r="A361" s="105"/>
      <c r="B361" s="121"/>
    </row>
    <row r="362" spans="1:2">
      <c r="A362" s="117"/>
      <c r="B362" s="120"/>
    </row>
    <row r="363" spans="1:2">
      <c r="B363" s="121"/>
    </row>
    <row r="364" spans="1:2">
      <c r="B364" s="121"/>
    </row>
    <row r="365" spans="1:2">
      <c r="B365" s="121"/>
    </row>
    <row r="366" spans="1:2">
      <c r="B366" s="121"/>
    </row>
    <row r="367" spans="1:2">
      <c r="B367" s="121"/>
    </row>
    <row r="368" spans="1:2">
      <c r="B368" s="121"/>
    </row>
    <row r="369" spans="1:2">
      <c r="A369" s="109"/>
      <c r="B369" s="120"/>
    </row>
    <row r="370" spans="1:2">
      <c r="A370" s="109"/>
      <c r="B370" s="120"/>
    </row>
    <row r="371" spans="1:2">
      <c r="B371" s="121"/>
    </row>
    <row r="372" spans="1:2">
      <c r="A372" s="109"/>
      <c r="B372" s="120"/>
    </row>
    <row r="373" spans="1:2">
      <c r="B373" s="121"/>
    </row>
    <row r="374" spans="1:2">
      <c r="B374" s="121"/>
    </row>
    <row r="375" spans="1:2">
      <c r="A375" s="109"/>
      <c r="B375" s="120"/>
    </row>
    <row r="376" spans="1:2">
      <c r="B376" s="121"/>
    </row>
    <row r="377" spans="1:2">
      <c r="B377" s="121"/>
    </row>
    <row r="378" spans="1:2">
      <c r="A378" s="109"/>
      <c r="B378" s="120"/>
    </row>
    <row r="379" spans="1:2">
      <c r="A379" s="109"/>
      <c r="B379" s="120"/>
    </row>
    <row r="380" spans="1:2">
      <c r="B380" s="121"/>
    </row>
    <row r="381" spans="1:2">
      <c r="A381" s="109"/>
      <c r="B381" s="120"/>
    </row>
    <row r="382" spans="1:2">
      <c r="B382" s="121"/>
    </row>
    <row r="383" spans="1:2">
      <c r="B383" s="121"/>
    </row>
    <row r="384" spans="1:2">
      <c r="B384" s="121"/>
    </row>
    <row r="385" spans="1:2">
      <c r="B385" s="121"/>
    </row>
    <row r="386" spans="1:2">
      <c r="A386" s="109"/>
      <c r="B386" s="120"/>
    </row>
    <row r="387" spans="1:2">
      <c r="A387" s="109"/>
      <c r="B387" s="120"/>
    </row>
    <row r="388" spans="1:2">
      <c r="B388" s="121"/>
    </row>
    <row r="389" spans="1:2">
      <c r="A389" s="109"/>
      <c r="B389" s="120"/>
    </row>
    <row r="390" spans="1:2">
      <c r="A390" s="109"/>
      <c r="B390" s="120"/>
    </row>
    <row r="391" spans="1:2">
      <c r="B391" s="121"/>
    </row>
    <row r="392" spans="1:2">
      <c r="A392" s="109"/>
      <c r="B392" s="120"/>
    </row>
    <row r="393" spans="1:2">
      <c r="A393" s="109"/>
      <c r="B393" s="120"/>
    </row>
    <row r="394" spans="1:2">
      <c r="A394" s="109"/>
      <c r="B394" s="120"/>
    </row>
    <row r="395" spans="1:2">
      <c r="B395" s="121"/>
    </row>
    <row r="396" spans="1:2">
      <c r="B396" s="121"/>
    </row>
    <row r="397" spans="1:2">
      <c r="B397" s="121"/>
    </row>
    <row r="398" spans="1:2">
      <c r="B398" s="121"/>
    </row>
    <row r="399" spans="1:2">
      <c r="A399" s="130"/>
      <c r="B399" s="13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1536-6412-45F4-89A8-8E46E2015746}">
  <dimension ref="A1:W254"/>
  <sheetViews>
    <sheetView topLeftCell="A3" workbookViewId="0">
      <selection activeCell="D14" sqref="D14:E24"/>
    </sheetView>
  </sheetViews>
  <sheetFormatPr defaultRowHeight="15"/>
  <sheetData>
    <row r="1" spans="1:23">
      <c r="A1" s="1" t="s">
        <v>6</v>
      </c>
      <c r="I1" s="1" t="s">
        <v>38</v>
      </c>
    </row>
    <row r="2" spans="1:23">
      <c r="A2">
        <v>22</v>
      </c>
      <c r="C2">
        <v>18</v>
      </c>
      <c r="E2" t="s">
        <v>186</v>
      </c>
      <c r="I2" t="s">
        <v>112</v>
      </c>
      <c r="J2" t="str">
        <f>TRIM(I2)</f>
        <v>Chinese</v>
      </c>
      <c r="K2" t="s">
        <v>112</v>
      </c>
      <c r="L2">
        <f>COUNTIF($J$2:$J$219,K2)</f>
        <v>33</v>
      </c>
      <c r="U2" t="s">
        <v>110</v>
      </c>
      <c r="W2" t="s">
        <v>110</v>
      </c>
    </row>
    <row r="3" spans="1:23">
      <c r="A3">
        <v>23</v>
      </c>
      <c r="C3">
        <v>28</v>
      </c>
      <c r="E3" t="s">
        <v>187</v>
      </c>
      <c r="I3" t="s">
        <v>117</v>
      </c>
      <c r="J3" t="str">
        <f t="shared" ref="J3:J66" si="0">TRIM(I3)</f>
        <v>English</v>
      </c>
      <c r="K3" t="s">
        <v>117</v>
      </c>
      <c r="L3">
        <f t="shared" ref="L3:L6" si="1">COUNTIF($J$2:$J$219,K3)</f>
        <v>105</v>
      </c>
      <c r="U3" t="s">
        <v>110</v>
      </c>
      <c r="W3" t="s">
        <v>140</v>
      </c>
    </row>
    <row r="4" spans="1:23">
      <c r="A4" s="21">
        <v>24</v>
      </c>
      <c r="C4">
        <v>38</v>
      </c>
      <c r="E4" t="s">
        <v>188</v>
      </c>
      <c r="I4" s="21" t="s">
        <v>123</v>
      </c>
      <c r="J4" t="str">
        <f t="shared" si="0"/>
        <v>Korean</v>
      </c>
      <c r="K4" t="s">
        <v>123</v>
      </c>
      <c r="L4">
        <f t="shared" si="1"/>
        <v>12</v>
      </c>
      <c r="U4" s="21" t="s">
        <v>110</v>
      </c>
    </row>
    <row r="5" spans="1:23">
      <c r="A5">
        <v>27</v>
      </c>
      <c r="C5">
        <v>48</v>
      </c>
      <c r="E5" t="s">
        <v>189</v>
      </c>
      <c r="I5" t="s">
        <v>117</v>
      </c>
      <c r="J5" t="str">
        <f t="shared" si="0"/>
        <v>English</v>
      </c>
      <c r="K5" t="s">
        <v>131</v>
      </c>
      <c r="L5">
        <f t="shared" si="1"/>
        <v>28</v>
      </c>
      <c r="U5" t="s">
        <v>110</v>
      </c>
    </row>
    <row r="6" spans="1:23">
      <c r="A6">
        <v>32</v>
      </c>
      <c r="C6">
        <v>58</v>
      </c>
      <c r="I6" t="s">
        <v>117</v>
      </c>
      <c r="J6" t="str">
        <f t="shared" si="0"/>
        <v>English</v>
      </c>
      <c r="K6" t="s">
        <v>133</v>
      </c>
      <c r="L6">
        <f t="shared" si="1"/>
        <v>39</v>
      </c>
      <c r="U6" t="s">
        <v>110</v>
      </c>
    </row>
    <row r="7" spans="1:23">
      <c r="A7">
        <v>33</v>
      </c>
      <c r="I7" t="s">
        <v>117</v>
      </c>
      <c r="J7" t="str">
        <f t="shared" si="0"/>
        <v>English</v>
      </c>
      <c r="L7">
        <f>SUM(L2:L6)</f>
        <v>217</v>
      </c>
      <c r="U7" t="s">
        <v>110</v>
      </c>
    </row>
    <row r="8" spans="1:23">
      <c r="A8">
        <v>24</v>
      </c>
      <c r="I8" t="s">
        <v>117</v>
      </c>
      <c r="J8" t="str">
        <f t="shared" si="0"/>
        <v>English</v>
      </c>
      <c r="U8" t="s">
        <v>110</v>
      </c>
    </row>
    <row r="9" spans="1:23">
      <c r="A9" s="21">
        <v>22</v>
      </c>
      <c r="I9" s="21" t="s">
        <v>131</v>
      </c>
      <c r="J9" t="str">
        <f t="shared" si="0"/>
        <v>Indian</v>
      </c>
      <c r="U9" s="21" t="s">
        <v>110</v>
      </c>
    </row>
    <row r="10" spans="1:23">
      <c r="A10" s="21">
        <v>27</v>
      </c>
      <c r="I10" s="21" t="s">
        <v>133</v>
      </c>
      <c r="J10" t="str">
        <f t="shared" si="0"/>
        <v>Other</v>
      </c>
      <c r="U10" s="21" t="s">
        <v>110</v>
      </c>
    </row>
    <row r="11" spans="1:23">
      <c r="A11" s="21">
        <v>30</v>
      </c>
      <c r="I11" s="21" t="s">
        <v>133</v>
      </c>
      <c r="J11" t="str">
        <f t="shared" si="0"/>
        <v>Other</v>
      </c>
      <c r="U11" s="21" t="s">
        <v>110</v>
      </c>
    </row>
    <row r="12" spans="1:23">
      <c r="A12">
        <v>23</v>
      </c>
      <c r="I12" t="s">
        <v>117</v>
      </c>
      <c r="J12" t="str">
        <f t="shared" si="0"/>
        <v>English</v>
      </c>
      <c r="U12" t="s">
        <v>110</v>
      </c>
    </row>
    <row r="13" spans="1:23">
      <c r="A13">
        <v>24</v>
      </c>
      <c r="C13" s="1" t="s">
        <v>15</v>
      </c>
      <c r="I13" t="s">
        <v>117</v>
      </c>
      <c r="J13" t="str">
        <f t="shared" si="0"/>
        <v>English</v>
      </c>
      <c r="U13" t="s">
        <v>110</v>
      </c>
    </row>
    <row r="14" spans="1:23">
      <c r="A14">
        <v>19</v>
      </c>
      <c r="B14" t="str">
        <f>TRIM(C14)</f>
        <v>B-</v>
      </c>
      <c r="C14" t="s">
        <v>111</v>
      </c>
      <c r="D14" t="s">
        <v>150</v>
      </c>
      <c r="E14">
        <v>3</v>
      </c>
      <c r="I14" t="s">
        <v>117</v>
      </c>
      <c r="J14" t="str">
        <f t="shared" si="0"/>
        <v>English</v>
      </c>
      <c r="U14" t="s">
        <v>110</v>
      </c>
    </row>
    <row r="15" spans="1:23">
      <c r="A15" s="21">
        <v>25</v>
      </c>
      <c r="B15" t="str">
        <f t="shared" ref="B15:B78" si="2">TRIM(C15)</f>
        <v>B-</v>
      </c>
      <c r="C15" t="s">
        <v>111</v>
      </c>
      <c r="D15" t="s">
        <v>148</v>
      </c>
      <c r="E15">
        <v>12</v>
      </c>
      <c r="I15" s="21" t="s">
        <v>133</v>
      </c>
      <c r="J15" t="str">
        <f t="shared" si="0"/>
        <v>Other</v>
      </c>
      <c r="U15" s="21" t="s">
        <v>110</v>
      </c>
    </row>
    <row r="16" spans="1:23">
      <c r="A16" s="21">
        <v>25</v>
      </c>
      <c r="B16" t="str">
        <f t="shared" si="2"/>
        <v>B</v>
      </c>
      <c r="C16" s="21" t="s">
        <v>122</v>
      </c>
      <c r="D16" t="s">
        <v>145</v>
      </c>
      <c r="E16">
        <v>28</v>
      </c>
      <c r="I16" s="21" t="s">
        <v>123</v>
      </c>
      <c r="J16" t="str">
        <f t="shared" si="0"/>
        <v>Korean</v>
      </c>
      <c r="U16" s="21" t="s">
        <v>110</v>
      </c>
    </row>
    <row r="17" spans="1:21">
      <c r="A17">
        <v>21</v>
      </c>
      <c r="B17" t="str">
        <f t="shared" si="2"/>
        <v>B-</v>
      </c>
      <c r="C17" t="s">
        <v>111</v>
      </c>
      <c r="D17" t="s">
        <v>136</v>
      </c>
      <c r="E17">
        <v>37</v>
      </c>
      <c r="I17" t="s">
        <v>112</v>
      </c>
      <c r="J17" t="str">
        <f t="shared" si="0"/>
        <v>Chinese</v>
      </c>
      <c r="U17" t="s">
        <v>110</v>
      </c>
    </row>
    <row r="18" spans="1:21">
      <c r="A18">
        <v>37</v>
      </c>
      <c r="B18" t="str">
        <f t="shared" si="2"/>
        <v>B-</v>
      </c>
      <c r="C18" t="s">
        <v>111</v>
      </c>
      <c r="D18" t="s">
        <v>122</v>
      </c>
      <c r="E18">
        <v>49</v>
      </c>
      <c r="I18" t="s">
        <v>117</v>
      </c>
      <c r="J18" t="str">
        <f t="shared" si="0"/>
        <v>English</v>
      </c>
      <c r="U18" t="s">
        <v>110</v>
      </c>
    </row>
    <row r="19" spans="1:21">
      <c r="A19">
        <v>27</v>
      </c>
      <c r="B19" t="str">
        <f t="shared" si="2"/>
        <v>B</v>
      </c>
      <c r="C19" t="s">
        <v>122</v>
      </c>
      <c r="D19" t="s">
        <v>111</v>
      </c>
      <c r="E19">
        <v>53</v>
      </c>
      <c r="I19" t="s">
        <v>112</v>
      </c>
      <c r="J19" t="str">
        <f t="shared" si="0"/>
        <v>Chinese</v>
      </c>
      <c r="U19" t="s">
        <v>110</v>
      </c>
    </row>
    <row r="20" spans="1:21">
      <c r="A20" s="21">
        <v>29</v>
      </c>
      <c r="B20" t="str">
        <f t="shared" si="2"/>
        <v>C+</v>
      </c>
      <c r="C20" t="s">
        <v>130</v>
      </c>
      <c r="D20" t="s">
        <v>130</v>
      </c>
      <c r="E20">
        <v>30</v>
      </c>
      <c r="I20" s="21" t="s">
        <v>131</v>
      </c>
      <c r="J20" t="str">
        <f t="shared" si="0"/>
        <v>Indian</v>
      </c>
      <c r="U20" s="34" t="s">
        <v>140</v>
      </c>
    </row>
    <row r="21" spans="1:21">
      <c r="A21">
        <v>26</v>
      </c>
      <c r="B21" t="str">
        <f t="shared" si="2"/>
        <v>B-</v>
      </c>
      <c r="C21" s="21" t="s">
        <v>111</v>
      </c>
      <c r="D21" t="s">
        <v>127</v>
      </c>
      <c r="E21">
        <v>5</v>
      </c>
      <c r="I21" t="s">
        <v>117</v>
      </c>
      <c r="J21" t="str">
        <f t="shared" si="0"/>
        <v>English</v>
      </c>
      <c r="U21" s="37" t="s">
        <v>140</v>
      </c>
    </row>
    <row r="22" spans="1:21">
      <c r="A22">
        <v>28</v>
      </c>
      <c r="B22" t="str">
        <f t="shared" si="2"/>
        <v>B-</v>
      </c>
      <c r="C22" s="21" t="s">
        <v>111</v>
      </c>
      <c r="D22" t="s">
        <v>155</v>
      </c>
      <c r="E22">
        <v>1</v>
      </c>
      <c r="I22" t="s">
        <v>112</v>
      </c>
      <c r="J22" t="str">
        <f t="shared" si="0"/>
        <v>Chinese</v>
      </c>
      <c r="U22" s="37" t="s">
        <v>140</v>
      </c>
    </row>
    <row r="23" spans="1:21">
      <c r="A23">
        <v>26</v>
      </c>
      <c r="B23" t="str">
        <f t="shared" si="2"/>
        <v>B</v>
      </c>
      <c r="C23" s="21" t="s">
        <v>122</v>
      </c>
      <c r="D23" t="s">
        <v>197</v>
      </c>
      <c r="E23">
        <v>0</v>
      </c>
      <c r="I23" t="s">
        <v>117</v>
      </c>
      <c r="J23" t="str">
        <f t="shared" si="0"/>
        <v>English</v>
      </c>
      <c r="U23" s="37" t="s">
        <v>140</v>
      </c>
    </row>
    <row r="24" spans="1:21">
      <c r="A24" s="21">
        <v>26</v>
      </c>
      <c r="B24" t="str">
        <f t="shared" si="2"/>
        <v>B</v>
      </c>
      <c r="C24" t="s">
        <v>122</v>
      </c>
      <c r="D24" t="s">
        <v>81</v>
      </c>
      <c r="E24">
        <v>218</v>
      </c>
      <c r="I24" s="21" t="s">
        <v>123</v>
      </c>
      <c r="J24" t="str">
        <f t="shared" si="0"/>
        <v>Korean</v>
      </c>
      <c r="U24" s="34" t="s">
        <v>140</v>
      </c>
    </row>
    <row r="25" spans="1:21">
      <c r="A25" s="21">
        <v>24</v>
      </c>
      <c r="B25" t="str">
        <f t="shared" si="2"/>
        <v>B</v>
      </c>
      <c r="C25" t="s">
        <v>122</v>
      </c>
      <c r="I25" s="21" t="s">
        <v>133</v>
      </c>
      <c r="J25" t="str">
        <f t="shared" si="0"/>
        <v>Other</v>
      </c>
      <c r="U25" s="34" t="s">
        <v>140</v>
      </c>
    </row>
    <row r="26" spans="1:21">
      <c r="A26" s="21">
        <v>23</v>
      </c>
      <c r="B26" t="str">
        <f t="shared" si="2"/>
        <v>B-</v>
      </c>
      <c r="C26" t="s">
        <v>111</v>
      </c>
      <c r="I26" s="21" t="s">
        <v>131</v>
      </c>
      <c r="J26" t="str">
        <f t="shared" si="0"/>
        <v>Indian</v>
      </c>
      <c r="U26" s="34" t="s">
        <v>140</v>
      </c>
    </row>
    <row r="27" spans="1:21">
      <c r="A27">
        <v>25</v>
      </c>
      <c r="B27" t="str">
        <f t="shared" si="2"/>
        <v>B+</v>
      </c>
      <c r="C27" s="21" t="s">
        <v>136</v>
      </c>
      <c r="I27" t="s">
        <v>112</v>
      </c>
      <c r="J27" t="str">
        <f t="shared" si="0"/>
        <v>Chinese</v>
      </c>
      <c r="U27" s="37" t="s">
        <v>140</v>
      </c>
    </row>
    <row r="28" spans="1:21">
      <c r="A28">
        <v>23</v>
      </c>
      <c r="B28" t="str">
        <f t="shared" si="2"/>
        <v>B-</v>
      </c>
      <c r="C28" s="21" t="s">
        <v>111</v>
      </c>
      <c r="I28" t="s">
        <v>112</v>
      </c>
      <c r="J28" t="str">
        <f t="shared" si="0"/>
        <v>Chinese</v>
      </c>
      <c r="U28" s="37" t="s">
        <v>140</v>
      </c>
    </row>
    <row r="29" spans="1:21" ht="15.75" thickBot="1">
      <c r="A29">
        <v>22</v>
      </c>
      <c r="B29" t="str">
        <f t="shared" si="2"/>
        <v>B+</v>
      </c>
      <c r="C29" t="s">
        <v>136</v>
      </c>
      <c r="I29" t="s">
        <v>117</v>
      </c>
      <c r="J29" t="str">
        <f t="shared" si="0"/>
        <v>English</v>
      </c>
      <c r="N29">
        <v>1</v>
      </c>
      <c r="U29" s="37" t="s">
        <v>140</v>
      </c>
    </row>
    <row r="30" spans="1:21">
      <c r="A30">
        <v>27</v>
      </c>
      <c r="B30" t="str">
        <f t="shared" si="2"/>
        <v>B+</v>
      </c>
      <c r="C30" t="s">
        <v>136</v>
      </c>
      <c r="I30" t="s">
        <v>117</v>
      </c>
      <c r="J30" t="str">
        <f t="shared" si="0"/>
        <v>English</v>
      </c>
      <c r="N30">
        <v>2</v>
      </c>
      <c r="P30" s="85" t="s">
        <v>195</v>
      </c>
      <c r="Q30" s="85" t="s">
        <v>191</v>
      </c>
      <c r="U30" s="37" t="s">
        <v>140</v>
      </c>
    </row>
    <row r="31" spans="1:21">
      <c r="A31" s="21">
        <v>23</v>
      </c>
      <c r="B31" t="str">
        <f t="shared" si="2"/>
        <v>C+</v>
      </c>
      <c r="C31" t="s">
        <v>130</v>
      </c>
      <c r="I31" s="21" t="s">
        <v>133</v>
      </c>
      <c r="J31" t="str">
        <f t="shared" si="0"/>
        <v>Other</v>
      </c>
      <c r="M31" s="21"/>
      <c r="N31">
        <v>3</v>
      </c>
      <c r="P31" s="82">
        <v>1</v>
      </c>
      <c r="Q31" s="83">
        <v>3</v>
      </c>
      <c r="U31" s="34" t="s">
        <v>140</v>
      </c>
    </row>
    <row r="32" spans="1:21">
      <c r="A32">
        <v>22</v>
      </c>
      <c r="B32" t="str">
        <f t="shared" si="2"/>
        <v>C+</v>
      </c>
      <c r="C32" s="21" t="s">
        <v>130</v>
      </c>
      <c r="I32" t="s">
        <v>117</v>
      </c>
      <c r="J32" t="str">
        <f t="shared" si="0"/>
        <v>English</v>
      </c>
      <c r="N32">
        <v>4</v>
      </c>
      <c r="P32" s="82">
        <v>2</v>
      </c>
      <c r="Q32" s="83">
        <v>4</v>
      </c>
      <c r="U32" s="37" t="s">
        <v>140</v>
      </c>
    </row>
    <row r="33" spans="1:21">
      <c r="A33" s="21">
        <v>22</v>
      </c>
      <c r="B33" t="str">
        <f t="shared" si="2"/>
        <v>B</v>
      </c>
      <c r="C33" t="s">
        <v>142</v>
      </c>
      <c r="I33" s="21" t="s">
        <v>133</v>
      </c>
      <c r="J33" t="str">
        <f t="shared" si="0"/>
        <v>Other</v>
      </c>
      <c r="N33">
        <v>5</v>
      </c>
      <c r="P33" s="82">
        <v>3</v>
      </c>
      <c r="Q33" s="83">
        <v>19</v>
      </c>
      <c r="U33" s="34" t="s">
        <v>140</v>
      </c>
    </row>
    <row r="34" spans="1:21">
      <c r="A34" s="21">
        <v>22</v>
      </c>
      <c r="B34" t="str">
        <f t="shared" si="2"/>
        <v>C+</v>
      </c>
      <c r="C34" t="s">
        <v>130</v>
      </c>
      <c r="I34" s="21" t="s">
        <v>133</v>
      </c>
      <c r="J34" t="str">
        <f t="shared" si="0"/>
        <v>Other</v>
      </c>
      <c r="N34">
        <v>6</v>
      </c>
      <c r="P34" s="82">
        <v>4</v>
      </c>
      <c r="Q34" s="83">
        <v>54</v>
      </c>
      <c r="U34" s="34" t="s">
        <v>140</v>
      </c>
    </row>
    <row r="35" spans="1:21">
      <c r="A35">
        <v>22</v>
      </c>
      <c r="B35" t="str">
        <f t="shared" si="2"/>
        <v>B+</v>
      </c>
      <c r="C35" t="s">
        <v>136</v>
      </c>
      <c r="I35" t="s">
        <v>117</v>
      </c>
      <c r="J35" t="str">
        <f t="shared" si="0"/>
        <v>English</v>
      </c>
      <c r="N35">
        <v>7</v>
      </c>
      <c r="P35" s="82">
        <v>5</v>
      </c>
      <c r="Q35" s="83">
        <v>62</v>
      </c>
      <c r="U35" s="37" t="s">
        <v>140</v>
      </c>
    </row>
    <row r="36" spans="1:21">
      <c r="A36" s="21">
        <v>39</v>
      </c>
      <c r="B36" t="str">
        <f t="shared" si="2"/>
        <v>B</v>
      </c>
      <c r="C36" s="21" t="s">
        <v>142</v>
      </c>
      <c r="F36" t="s">
        <v>192</v>
      </c>
      <c r="G36" t="s">
        <v>193</v>
      </c>
      <c r="I36" s="21" t="s">
        <v>123</v>
      </c>
      <c r="J36" t="str">
        <f t="shared" si="0"/>
        <v>Korean</v>
      </c>
      <c r="M36" s="21"/>
      <c r="P36" s="82">
        <v>6</v>
      </c>
      <c r="Q36" s="83">
        <v>23</v>
      </c>
      <c r="U36" s="34" t="s">
        <v>140</v>
      </c>
    </row>
    <row r="37" spans="1:21">
      <c r="A37">
        <v>21</v>
      </c>
      <c r="B37" t="str">
        <f t="shared" si="2"/>
        <v>B</v>
      </c>
      <c r="C37" s="21" t="s">
        <v>142</v>
      </c>
      <c r="D37" t="s">
        <v>92</v>
      </c>
      <c r="E37" t="s">
        <v>92</v>
      </c>
      <c r="F37">
        <v>124</v>
      </c>
      <c r="G37" s="86">
        <v>0.56880733944954132</v>
      </c>
      <c r="I37" t="s">
        <v>117</v>
      </c>
      <c r="J37" t="str">
        <f t="shared" si="0"/>
        <v>English</v>
      </c>
      <c r="M37" s="21"/>
      <c r="P37" s="82">
        <v>7</v>
      </c>
      <c r="Q37" s="83">
        <v>8</v>
      </c>
      <c r="U37" s="37" t="s">
        <v>140</v>
      </c>
    </row>
    <row r="38" spans="1:21" ht="15.75" thickBot="1">
      <c r="A38" s="21">
        <v>27</v>
      </c>
      <c r="B38" t="str">
        <f t="shared" si="2"/>
        <v>B-</v>
      </c>
      <c r="C38" s="21" t="s">
        <v>111</v>
      </c>
      <c r="D38" t="s">
        <v>92</v>
      </c>
      <c r="E38" t="s">
        <v>121</v>
      </c>
      <c r="F38">
        <v>94</v>
      </c>
      <c r="G38" s="86">
        <v>0.43119266055045874</v>
      </c>
      <c r="I38" s="21" t="s">
        <v>149</v>
      </c>
      <c r="J38" t="str">
        <f t="shared" si="0"/>
        <v>French</v>
      </c>
      <c r="M38" s="21"/>
      <c r="P38" s="84"/>
      <c r="Q38" s="84"/>
      <c r="U38" s="34" t="s">
        <v>140</v>
      </c>
    </row>
    <row r="39" spans="1:21">
      <c r="A39">
        <v>24</v>
      </c>
      <c r="B39" t="str">
        <f t="shared" si="2"/>
        <v>B</v>
      </c>
      <c r="C39" t="s">
        <v>142</v>
      </c>
      <c r="D39" s="21" t="s">
        <v>121</v>
      </c>
      <c r="F39">
        <f>SUM(F37,F38)</f>
        <v>218</v>
      </c>
      <c r="I39" t="s">
        <v>117</v>
      </c>
      <c r="J39" t="str">
        <f t="shared" si="0"/>
        <v>English</v>
      </c>
      <c r="U39" s="37" t="s">
        <v>140</v>
      </c>
    </row>
    <row r="40" spans="1:21">
      <c r="A40">
        <v>23</v>
      </c>
      <c r="B40" t="str">
        <f t="shared" si="2"/>
        <v>C+</v>
      </c>
      <c r="C40" t="s">
        <v>130</v>
      </c>
      <c r="D40" t="s">
        <v>92</v>
      </c>
      <c r="I40" t="s">
        <v>117</v>
      </c>
      <c r="J40" t="str">
        <f t="shared" si="0"/>
        <v>English</v>
      </c>
      <c r="U40" s="37" t="s">
        <v>140</v>
      </c>
    </row>
    <row r="41" spans="1:21">
      <c r="A41">
        <v>31</v>
      </c>
      <c r="B41" t="str">
        <f t="shared" si="2"/>
        <v>C+</v>
      </c>
      <c r="C41" t="s">
        <v>130</v>
      </c>
      <c r="D41" t="s">
        <v>121</v>
      </c>
      <c r="I41" t="s">
        <v>112</v>
      </c>
      <c r="J41" t="str">
        <f t="shared" si="0"/>
        <v>Chinese</v>
      </c>
      <c r="U41" s="37" t="s">
        <v>140</v>
      </c>
    </row>
    <row r="42" spans="1:21">
      <c r="A42">
        <v>22</v>
      </c>
      <c r="B42" t="str">
        <f t="shared" si="2"/>
        <v>B</v>
      </c>
      <c r="C42" t="s">
        <v>142</v>
      </c>
      <c r="D42" t="s">
        <v>92</v>
      </c>
      <c r="I42" t="s">
        <v>117</v>
      </c>
      <c r="J42" t="str">
        <f t="shared" si="0"/>
        <v>English</v>
      </c>
      <c r="M42" s="21"/>
      <c r="U42" s="37" t="s">
        <v>140</v>
      </c>
    </row>
    <row r="43" spans="1:21">
      <c r="A43" s="21">
        <v>26</v>
      </c>
      <c r="B43" t="str">
        <f t="shared" si="2"/>
        <v>A-</v>
      </c>
      <c r="C43" s="21" t="s">
        <v>145</v>
      </c>
      <c r="D43" t="s">
        <v>121</v>
      </c>
      <c r="I43" s="21" t="s">
        <v>123</v>
      </c>
      <c r="J43" t="str">
        <f t="shared" si="0"/>
        <v>Korean</v>
      </c>
      <c r="M43" s="21"/>
      <c r="U43" s="34" t="s">
        <v>140</v>
      </c>
    </row>
    <row r="44" spans="1:21">
      <c r="A44">
        <v>19</v>
      </c>
      <c r="B44" t="str">
        <f t="shared" si="2"/>
        <v>B-</v>
      </c>
      <c r="C44" t="s">
        <v>111</v>
      </c>
      <c r="D44" s="21" t="s">
        <v>92</v>
      </c>
      <c r="I44" t="s">
        <v>117</v>
      </c>
      <c r="J44" t="str">
        <f t="shared" si="0"/>
        <v>English</v>
      </c>
      <c r="U44" s="37" t="s">
        <v>140</v>
      </c>
    </row>
    <row r="45" spans="1:21">
      <c r="A45">
        <v>25</v>
      </c>
      <c r="B45" t="str">
        <f t="shared" si="2"/>
        <v>C+</v>
      </c>
      <c r="C45" s="21" t="s">
        <v>130</v>
      </c>
      <c r="D45" s="21" t="s">
        <v>92</v>
      </c>
      <c r="I45" t="s">
        <v>117</v>
      </c>
      <c r="J45" t="str">
        <f t="shared" si="0"/>
        <v>English</v>
      </c>
      <c r="U45" s="37" t="s">
        <v>140</v>
      </c>
    </row>
    <row r="46" spans="1:21">
      <c r="A46">
        <v>41</v>
      </c>
      <c r="B46" t="str">
        <f t="shared" si="2"/>
        <v>A-</v>
      </c>
      <c r="C46" s="21" t="s">
        <v>145</v>
      </c>
      <c r="D46" s="21" t="s">
        <v>121</v>
      </c>
      <c r="I46" t="s">
        <v>117</v>
      </c>
      <c r="J46" t="str">
        <f t="shared" si="0"/>
        <v>English</v>
      </c>
      <c r="U46" t="s">
        <v>151</v>
      </c>
    </row>
    <row r="47" spans="1:21">
      <c r="A47" s="21">
        <v>26</v>
      </c>
      <c r="B47" t="str">
        <f t="shared" si="2"/>
        <v>B</v>
      </c>
      <c r="C47" t="s">
        <v>142</v>
      </c>
      <c r="D47" t="s">
        <v>92</v>
      </c>
      <c r="I47" s="21" t="s">
        <v>133</v>
      </c>
      <c r="J47" t="str">
        <f t="shared" si="0"/>
        <v>Other</v>
      </c>
      <c r="M47" s="21"/>
      <c r="U47" s="21" t="s">
        <v>151</v>
      </c>
    </row>
    <row r="48" spans="1:21">
      <c r="A48">
        <v>26</v>
      </c>
      <c r="B48" t="str">
        <f t="shared" si="2"/>
        <v>A-</v>
      </c>
      <c r="C48" s="21" t="s">
        <v>145</v>
      </c>
      <c r="D48" t="s">
        <v>92</v>
      </c>
      <c r="I48" t="s">
        <v>117</v>
      </c>
      <c r="J48" t="str">
        <f t="shared" si="0"/>
        <v>English</v>
      </c>
      <c r="U48" t="s">
        <v>151</v>
      </c>
    </row>
    <row r="49" spans="1:21">
      <c r="A49">
        <v>26</v>
      </c>
      <c r="B49" t="str">
        <f t="shared" si="2"/>
        <v>B</v>
      </c>
      <c r="C49" t="s">
        <v>142</v>
      </c>
      <c r="D49" t="s">
        <v>92</v>
      </c>
      <c r="I49" t="s">
        <v>117</v>
      </c>
      <c r="J49" t="str">
        <f t="shared" si="0"/>
        <v>English</v>
      </c>
      <c r="U49" t="s">
        <v>151</v>
      </c>
    </row>
    <row r="50" spans="1:21">
      <c r="A50" s="21">
        <v>28</v>
      </c>
      <c r="B50" t="str">
        <f t="shared" si="2"/>
        <v>B</v>
      </c>
      <c r="C50" s="21" t="s">
        <v>142</v>
      </c>
      <c r="D50" s="21" t="s">
        <v>92</v>
      </c>
      <c r="I50" s="21" t="s">
        <v>133</v>
      </c>
      <c r="J50" t="str">
        <f t="shared" si="0"/>
        <v>Other</v>
      </c>
      <c r="U50" s="21" t="s">
        <v>151</v>
      </c>
    </row>
    <row r="51" spans="1:21">
      <c r="A51">
        <v>29</v>
      </c>
      <c r="B51" t="str">
        <f t="shared" si="2"/>
        <v>B+</v>
      </c>
      <c r="C51" t="s">
        <v>136</v>
      </c>
      <c r="D51" s="21" t="s">
        <v>121</v>
      </c>
      <c r="I51" t="s">
        <v>117</v>
      </c>
      <c r="J51" t="str">
        <f t="shared" si="0"/>
        <v>English</v>
      </c>
      <c r="M51" s="21"/>
      <c r="U51" t="s">
        <v>151</v>
      </c>
    </row>
    <row r="52" spans="1:21">
      <c r="A52">
        <v>25</v>
      </c>
      <c r="B52" t="str">
        <f t="shared" si="2"/>
        <v>B</v>
      </c>
      <c r="C52" t="s">
        <v>142</v>
      </c>
      <c r="D52" t="s">
        <v>121</v>
      </c>
      <c r="I52" t="s">
        <v>117</v>
      </c>
      <c r="J52" t="str">
        <f t="shared" si="0"/>
        <v>English</v>
      </c>
      <c r="M52" s="21"/>
      <c r="U52" t="s">
        <v>151</v>
      </c>
    </row>
    <row r="53" spans="1:21">
      <c r="A53">
        <v>27</v>
      </c>
      <c r="B53" t="str">
        <f t="shared" si="2"/>
        <v>C+</v>
      </c>
      <c r="C53" t="s">
        <v>130</v>
      </c>
      <c r="D53" t="s">
        <v>92</v>
      </c>
      <c r="I53" t="s">
        <v>117</v>
      </c>
      <c r="J53" t="str">
        <f t="shared" si="0"/>
        <v>English</v>
      </c>
      <c r="M53" s="21"/>
      <c r="U53" t="s">
        <v>151</v>
      </c>
    </row>
    <row r="54" spans="1:21">
      <c r="A54">
        <v>35</v>
      </c>
      <c r="B54" t="str">
        <f t="shared" si="2"/>
        <v>B+</v>
      </c>
      <c r="C54" t="s">
        <v>136</v>
      </c>
      <c r="D54" t="s">
        <v>92</v>
      </c>
      <c r="I54" t="s">
        <v>117</v>
      </c>
      <c r="J54" t="str">
        <f t="shared" si="0"/>
        <v>English</v>
      </c>
      <c r="U54" t="s">
        <v>151</v>
      </c>
    </row>
    <row r="55" spans="1:21">
      <c r="A55" s="21">
        <v>25</v>
      </c>
      <c r="B55" t="str">
        <f t="shared" si="2"/>
        <v>A-</v>
      </c>
      <c r="C55" s="21" t="s">
        <v>145</v>
      </c>
      <c r="D55" s="21" t="s">
        <v>92</v>
      </c>
      <c r="I55" s="21" t="s">
        <v>133</v>
      </c>
      <c r="J55" t="str">
        <f t="shared" si="0"/>
        <v>Other</v>
      </c>
      <c r="U55" s="21" t="s">
        <v>151</v>
      </c>
    </row>
    <row r="56" spans="1:21">
      <c r="A56">
        <v>20</v>
      </c>
      <c r="B56" t="str">
        <f t="shared" si="2"/>
        <v>B</v>
      </c>
      <c r="C56" t="s">
        <v>142</v>
      </c>
      <c r="D56" t="s">
        <v>121</v>
      </c>
      <c r="I56" t="s">
        <v>112</v>
      </c>
      <c r="J56" t="str">
        <f t="shared" si="0"/>
        <v>Chinese</v>
      </c>
      <c r="U56" t="s">
        <v>151</v>
      </c>
    </row>
    <row r="57" spans="1:21">
      <c r="A57">
        <v>25</v>
      </c>
      <c r="B57" t="str">
        <f t="shared" si="2"/>
        <v>A-</v>
      </c>
      <c r="C57" t="s">
        <v>145</v>
      </c>
      <c r="D57" t="s">
        <v>121</v>
      </c>
      <c r="I57" t="s">
        <v>117</v>
      </c>
      <c r="J57" t="str">
        <f t="shared" si="0"/>
        <v>English</v>
      </c>
      <c r="U57" t="s">
        <v>151</v>
      </c>
    </row>
    <row r="58" spans="1:21">
      <c r="A58">
        <v>24</v>
      </c>
      <c r="B58" t="str">
        <f t="shared" si="2"/>
        <v>B</v>
      </c>
      <c r="C58" t="s">
        <v>142</v>
      </c>
      <c r="D58" t="s">
        <v>92</v>
      </c>
      <c r="I58" t="s">
        <v>117</v>
      </c>
      <c r="J58" t="str">
        <f t="shared" si="0"/>
        <v>English</v>
      </c>
      <c r="M58" s="21"/>
      <c r="U58" t="s">
        <v>151</v>
      </c>
    </row>
    <row r="59" spans="1:21">
      <c r="A59">
        <v>23</v>
      </c>
      <c r="B59" t="str">
        <f t="shared" si="2"/>
        <v>B-</v>
      </c>
      <c r="C59" s="21" t="s">
        <v>111</v>
      </c>
      <c r="D59" s="21" t="s">
        <v>92</v>
      </c>
      <c r="I59" t="s">
        <v>117</v>
      </c>
      <c r="J59" t="str">
        <f t="shared" si="0"/>
        <v>English</v>
      </c>
      <c r="U59" t="s">
        <v>151</v>
      </c>
    </row>
    <row r="60" spans="1:21">
      <c r="A60">
        <v>23</v>
      </c>
      <c r="B60" t="str">
        <f t="shared" si="2"/>
        <v>B+</v>
      </c>
      <c r="C60" t="s">
        <v>136</v>
      </c>
      <c r="D60" s="21" t="s">
        <v>121</v>
      </c>
      <c r="I60" t="s">
        <v>112</v>
      </c>
      <c r="J60" t="str">
        <f t="shared" si="0"/>
        <v>Chinese</v>
      </c>
      <c r="M60" s="21"/>
      <c r="U60" t="s">
        <v>151</v>
      </c>
    </row>
    <row r="61" spans="1:21">
      <c r="A61">
        <v>23</v>
      </c>
      <c r="B61" t="str">
        <f t="shared" si="2"/>
        <v>B</v>
      </c>
      <c r="C61" t="s">
        <v>142</v>
      </c>
      <c r="D61" s="21" t="s">
        <v>121</v>
      </c>
      <c r="I61" t="s">
        <v>117</v>
      </c>
      <c r="J61" t="str">
        <f t="shared" si="0"/>
        <v>English</v>
      </c>
      <c r="M61" s="21"/>
      <c r="U61" t="s">
        <v>151</v>
      </c>
    </row>
    <row r="62" spans="1:21">
      <c r="A62" s="21">
        <v>23</v>
      </c>
      <c r="B62" t="str">
        <f t="shared" si="2"/>
        <v>C</v>
      </c>
      <c r="C62" s="21" t="s">
        <v>153</v>
      </c>
      <c r="D62" t="s">
        <v>121</v>
      </c>
      <c r="I62" s="21" t="s">
        <v>133</v>
      </c>
      <c r="J62" t="str">
        <f t="shared" si="0"/>
        <v>Other</v>
      </c>
      <c r="U62" s="21" t="s">
        <v>151</v>
      </c>
    </row>
    <row r="63" spans="1:21">
      <c r="A63">
        <v>22</v>
      </c>
      <c r="B63" t="str">
        <f t="shared" si="2"/>
        <v>B-</v>
      </c>
      <c r="C63" t="s">
        <v>111</v>
      </c>
      <c r="D63" t="s">
        <v>92</v>
      </c>
      <c r="I63" t="s">
        <v>117</v>
      </c>
      <c r="J63" t="str">
        <f t="shared" si="0"/>
        <v>English</v>
      </c>
      <c r="M63" s="21"/>
      <c r="U63" t="s">
        <v>151</v>
      </c>
    </row>
    <row r="64" spans="1:21">
      <c r="A64">
        <v>23</v>
      </c>
      <c r="B64" t="str">
        <f t="shared" si="2"/>
        <v>C+</v>
      </c>
      <c r="C64" t="s">
        <v>130</v>
      </c>
      <c r="D64" t="s">
        <v>121</v>
      </c>
      <c r="I64" t="s">
        <v>112</v>
      </c>
      <c r="J64" t="str">
        <f t="shared" si="0"/>
        <v>Chinese</v>
      </c>
      <c r="U64" t="s">
        <v>151</v>
      </c>
    </row>
    <row r="65" spans="1:21">
      <c r="A65">
        <v>22</v>
      </c>
      <c r="B65" t="str">
        <f t="shared" si="2"/>
        <v>B-</v>
      </c>
      <c r="C65" t="s">
        <v>111</v>
      </c>
      <c r="D65" t="s">
        <v>121</v>
      </c>
      <c r="I65" t="s">
        <v>117</v>
      </c>
      <c r="J65" t="str">
        <f t="shared" si="0"/>
        <v>English</v>
      </c>
      <c r="M65" s="21"/>
      <c r="U65" t="s">
        <v>151</v>
      </c>
    </row>
    <row r="66" spans="1:21">
      <c r="A66" s="21">
        <v>21</v>
      </c>
      <c r="B66" t="str">
        <f t="shared" si="2"/>
        <v>B</v>
      </c>
      <c r="C66" t="s">
        <v>142</v>
      </c>
      <c r="D66" s="21" t="s">
        <v>121</v>
      </c>
      <c r="I66" s="21" t="s">
        <v>133</v>
      </c>
      <c r="J66" t="str">
        <f t="shared" si="0"/>
        <v>Other</v>
      </c>
      <c r="U66" s="21" t="s">
        <v>151</v>
      </c>
    </row>
    <row r="67" spans="1:21">
      <c r="A67" s="21">
        <v>24</v>
      </c>
      <c r="B67" t="str">
        <f t="shared" si="2"/>
        <v>B</v>
      </c>
      <c r="C67" s="21" t="s">
        <v>142</v>
      </c>
      <c r="D67" t="s">
        <v>121</v>
      </c>
      <c r="I67" s="21" t="s">
        <v>133</v>
      </c>
      <c r="J67" t="str">
        <f t="shared" ref="J67:J130" si="3">TRIM(I67)</f>
        <v>Other</v>
      </c>
      <c r="U67" s="21" t="s">
        <v>151</v>
      </c>
    </row>
    <row r="68" spans="1:21">
      <c r="A68">
        <v>23</v>
      </c>
      <c r="B68" t="str">
        <f t="shared" si="2"/>
        <v>C+</v>
      </c>
      <c r="C68" t="s">
        <v>130</v>
      </c>
      <c r="D68" s="21" t="s">
        <v>92</v>
      </c>
      <c r="I68" t="s">
        <v>117</v>
      </c>
      <c r="J68" t="str">
        <f t="shared" si="3"/>
        <v>English</v>
      </c>
      <c r="U68" t="s">
        <v>151</v>
      </c>
    </row>
    <row r="69" spans="1:21">
      <c r="A69" s="21">
        <v>23</v>
      </c>
      <c r="B69" t="str">
        <f t="shared" si="2"/>
        <v>B</v>
      </c>
      <c r="C69" t="s">
        <v>142</v>
      </c>
      <c r="D69" s="21" t="s">
        <v>92</v>
      </c>
      <c r="I69" s="21" t="s">
        <v>131</v>
      </c>
      <c r="J69" t="str">
        <f t="shared" si="3"/>
        <v>Indian</v>
      </c>
      <c r="U69" s="21" t="s">
        <v>151</v>
      </c>
    </row>
    <row r="70" spans="1:21">
      <c r="A70">
        <v>21</v>
      </c>
      <c r="B70" t="str">
        <f t="shared" si="2"/>
        <v>B-</v>
      </c>
      <c r="C70" t="s">
        <v>111</v>
      </c>
      <c r="D70" t="s">
        <v>121</v>
      </c>
      <c r="I70" t="s">
        <v>117</v>
      </c>
      <c r="J70" t="str">
        <f t="shared" si="3"/>
        <v>English</v>
      </c>
      <c r="M70" s="21"/>
      <c r="U70" t="s">
        <v>151</v>
      </c>
    </row>
    <row r="71" spans="1:21">
      <c r="A71">
        <v>22</v>
      </c>
      <c r="B71" t="str">
        <f t="shared" si="2"/>
        <v>B+</v>
      </c>
      <c r="C71" t="s">
        <v>136</v>
      </c>
      <c r="D71" s="21" t="s">
        <v>121</v>
      </c>
      <c r="I71" t="s">
        <v>117</v>
      </c>
      <c r="J71" t="str">
        <f t="shared" si="3"/>
        <v>English</v>
      </c>
      <c r="U71" t="s">
        <v>151</v>
      </c>
    </row>
    <row r="72" spans="1:21">
      <c r="A72">
        <v>21</v>
      </c>
      <c r="B72" t="str">
        <f t="shared" si="2"/>
        <v>B-</v>
      </c>
      <c r="C72" t="s">
        <v>111</v>
      </c>
      <c r="D72" t="s">
        <v>121</v>
      </c>
      <c r="I72" t="s">
        <v>117</v>
      </c>
      <c r="J72" t="str">
        <f t="shared" si="3"/>
        <v>English</v>
      </c>
      <c r="U72" t="s">
        <v>151</v>
      </c>
    </row>
    <row r="73" spans="1:21">
      <c r="A73">
        <v>21</v>
      </c>
      <c r="B73" t="str">
        <f t="shared" si="2"/>
        <v>B</v>
      </c>
      <c r="C73" t="s">
        <v>142</v>
      </c>
      <c r="D73" s="21" t="s">
        <v>121</v>
      </c>
      <c r="I73" t="s">
        <v>117</v>
      </c>
      <c r="J73" t="str">
        <f t="shared" si="3"/>
        <v>English</v>
      </c>
      <c r="M73">
        <v>5</v>
      </c>
      <c r="U73" t="s">
        <v>151</v>
      </c>
    </row>
    <row r="74" spans="1:21">
      <c r="A74">
        <v>44</v>
      </c>
      <c r="B74" t="str">
        <f t="shared" si="2"/>
        <v>B-</v>
      </c>
      <c r="C74" s="21" t="s">
        <v>111</v>
      </c>
      <c r="D74" t="s">
        <v>92</v>
      </c>
      <c r="I74" t="s">
        <v>112</v>
      </c>
      <c r="J74" t="str">
        <f t="shared" si="3"/>
        <v>Chinese</v>
      </c>
      <c r="M74" s="21">
        <v>6</v>
      </c>
      <c r="U74" t="s">
        <v>151</v>
      </c>
    </row>
    <row r="75" spans="1:21">
      <c r="A75">
        <v>21</v>
      </c>
      <c r="B75" t="str">
        <f t="shared" si="2"/>
        <v>B</v>
      </c>
      <c r="C75" t="s">
        <v>142</v>
      </c>
      <c r="D75" t="s">
        <v>92</v>
      </c>
      <c r="I75" t="s">
        <v>117</v>
      </c>
      <c r="J75" t="str">
        <f t="shared" si="3"/>
        <v>English</v>
      </c>
      <c r="M75">
        <v>5</v>
      </c>
      <c r="U75" t="s">
        <v>151</v>
      </c>
    </row>
    <row r="76" spans="1:21">
      <c r="A76">
        <v>23</v>
      </c>
      <c r="B76" t="str">
        <f t="shared" si="2"/>
        <v>B</v>
      </c>
      <c r="C76" t="s">
        <v>142</v>
      </c>
      <c r="D76" t="s">
        <v>92</v>
      </c>
      <c r="I76" t="s">
        <v>117</v>
      </c>
      <c r="J76" t="str">
        <f t="shared" si="3"/>
        <v>English</v>
      </c>
      <c r="M76">
        <v>3</v>
      </c>
      <c r="U76" t="s">
        <v>151</v>
      </c>
    </row>
    <row r="77" spans="1:21">
      <c r="A77">
        <v>20</v>
      </c>
      <c r="B77" t="str">
        <f t="shared" si="2"/>
        <v>C-</v>
      </c>
      <c r="C77" t="s">
        <v>155</v>
      </c>
      <c r="D77" t="s">
        <v>121</v>
      </c>
      <c r="I77" t="s">
        <v>117</v>
      </c>
      <c r="J77" t="str">
        <f t="shared" si="3"/>
        <v>English</v>
      </c>
      <c r="M77" s="21">
        <v>5</v>
      </c>
      <c r="U77" t="s">
        <v>151</v>
      </c>
    </row>
    <row r="78" spans="1:21">
      <c r="A78">
        <v>20</v>
      </c>
      <c r="B78" t="str">
        <f t="shared" si="2"/>
        <v>A-</v>
      </c>
      <c r="C78" s="21" t="s">
        <v>145</v>
      </c>
      <c r="D78" s="21" t="s">
        <v>121</v>
      </c>
      <c r="I78" t="s">
        <v>117</v>
      </c>
      <c r="J78" t="str">
        <f t="shared" si="3"/>
        <v>English</v>
      </c>
      <c r="M78">
        <v>4</v>
      </c>
      <c r="U78" t="s">
        <v>151</v>
      </c>
    </row>
    <row r="79" spans="1:21">
      <c r="A79">
        <v>20</v>
      </c>
      <c r="B79" t="str">
        <f t="shared" ref="B79:B142" si="4">TRIM(C79)</f>
        <v>B</v>
      </c>
      <c r="C79" s="21" t="s">
        <v>142</v>
      </c>
      <c r="D79" t="s">
        <v>92</v>
      </c>
      <c r="I79" t="s">
        <v>117</v>
      </c>
      <c r="J79" t="str">
        <f t="shared" si="3"/>
        <v>English</v>
      </c>
      <c r="M79">
        <v>6</v>
      </c>
      <c r="U79" t="s">
        <v>151</v>
      </c>
    </row>
    <row r="80" spans="1:21">
      <c r="A80">
        <v>20</v>
      </c>
      <c r="B80" t="str">
        <f t="shared" si="4"/>
        <v>B-</v>
      </c>
      <c r="C80" t="s">
        <v>111</v>
      </c>
      <c r="D80" t="s">
        <v>92</v>
      </c>
      <c r="I80" t="s">
        <v>117</v>
      </c>
      <c r="J80" t="str">
        <f t="shared" si="3"/>
        <v>English</v>
      </c>
      <c r="M80">
        <v>5</v>
      </c>
      <c r="U80" t="s">
        <v>151</v>
      </c>
    </row>
    <row r="81" spans="1:21">
      <c r="A81">
        <v>23</v>
      </c>
      <c r="B81" t="str">
        <f t="shared" si="4"/>
        <v>B-</v>
      </c>
      <c r="C81" s="21" t="s">
        <v>111</v>
      </c>
      <c r="D81" t="s">
        <v>121</v>
      </c>
      <c r="I81" t="s">
        <v>117</v>
      </c>
      <c r="J81" t="str">
        <f t="shared" si="3"/>
        <v>English</v>
      </c>
      <c r="M81">
        <v>4</v>
      </c>
      <c r="U81" t="s">
        <v>151</v>
      </c>
    </row>
    <row r="82" spans="1:21">
      <c r="A82" s="21">
        <v>23</v>
      </c>
      <c r="B82" t="str">
        <f t="shared" si="4"/>
        <v>B+</v>
      </c>
      <c r="C82" t="s">
        <v>136</v>
      </c>
      <c r="D82" s="21" t="s">
        <v>92</v>
      </c>
      <c r="I82" s="21" t="s">
        <v>133</v>
      </c>
      <c r="J82" t="str">
        <f t="shared" si="3"/>
        <v>Other</v>
      </c>
      <c r="M82" s="21">
        <v>5</v>
      </c>
      <c r="U82" s="21" t="s">
        <v>151</v>
      </c>
    </row>
    <row r="83" spans="1:21">
      <c r="A83">
        <v>21</v>
      </c>
      <c r="B83" t="str">
        <f t="shared" si="4"/>
        <v>B</v>
      </c>
      <c r="C83" t="s">
        <v>142</v>
      </c>
      <c r="D83" t="s">
        <v>92</v>
      </c>
      <c r="I83" t="s">
        <v>112</v>
      </c>
      <c r="J83" t="str">
        <f t="shared" si="3"/>
        <v>Chinese</v>
      </c>
      <c r="M83">
        <v>2</v>
      </c>
      <c r="U83" t="s">
        <v>151</v>
      </c>
    </row>
    <row r="84" spans="1:21">
      <c r="A84">
        <v>21</v>
      </c>
      <c r="B84" t="str">
        <f t="shared" si="4"/>
        <v>B-</v>
      </c>
      <c r="C84" t="s">
        <v>111</v>
      </c>
      <c r="D84" t="s">
        <v>121</v>
      </c>
      <c r="I84" t="s">
        <v>112</v>
      </c>
      <c r="J84" t="str">
        <f t="shared" si="3"/>
        <v>Chinese</v>
      </c>
      <c r="M84">
        <v>4</v>
      </c>
      <c r="U84" t="s">
        <v>151</v>
      </c>
    </row>
    <row r="85" spans="1:21">
      <c r="A85">
        <v>30</v>
      </c>
      <c r="B85" t="str">
        <f t="shared" si="4"/>
        <v>B</v>
      </c>
      <c r="C85" t="s">
        <v>142</v>
      </c>
      <c r="D85" s="21" t="s">
        <v>121</v>
      </c>
      <c r="I85" t="s">
        <v>117</v>
      </c>
      <c r="J85" t="str">
        <f t="shared" si="3"/>
        <v>English</v>
      </c>
      <c r="M85">
        <v>4</v>
      </c>
      <c r="U85" t="s">
        <v>151</v>
      </c>
    </row>
    <row r="86" spans="1:21">
      <c r="A86">
        <v>24</v>
      </c>
      <c r="B86" t="str">
        <f t="shared" si="4"/>
        <v>A-</v>
      </c>
      <c r="C86" t="s">
        <v>145</v>
      </c>
      <c r="D86" t="s">
        <v>92</v>
      </c>
      <c r="I86" t="s">
        <v>117</v>
      </c>
      <c r="J86" t="str">
        <f t="shared" si="3"/>
        <v>English</v>
      </c>
      <c r="M86">
        <v>6</v>
      </c>
      <c r="U86" t="s">
        <v>151</v>
      </c>
    </row>
    <row r="87" spans="1:21">
      <c r="A87" s="21">
        <v>23</v>
      </c>
      <c r="B87" t="str">
        <f t="shared" si="4"/>
        <v>B</v>
      </c>
      <c r="C87" t="s">
        <v>142</v>
      </c>
      <c r="D87" t="s">
        <v>92</v>
      </c>
      <c r="I87" s="21" t="s">
        <v>123</v>
      </c>
      <c r="J87" t="str">
        <f t="shared" si="3"/>
        <v>Korean</v>
      </c>
      <c r="M87">
        <v>5</v>
      </c>
      <c r="U87" s="21" t="s">
        <v>151</v>
      </c>
    </row>
    <row r="88" spans="1:21">
      <c r="A88">
        <v>19</v>
      </c>
      <c r="B88" t="str">
        <f t="shared" si="4"/>
        <v>B-</v>
      </c>
      <c r="C88" t="s">
        <v>111</v>
      </c>
      <c r="D88" t="s">
        <v>92</v>
      </c>
      <c r="I88" t="s">
        <v>117</v>
      </c>
      <c r="J88" t="str">
        <f t="shared" si="3"/>
        <v>English</v>
      </c>
      <c r="M88">
        <v>4</v>
      </c>
      <c r="U88" t="s">
        <v>151</v>
      </c>
    </row>
    <row r="89" spans="1:21">
      <c r="A89">
        <v>26</v>
      </c>
      <c r="B89" t="str">
        <f t="shared" si="4"/>
        <v>A-</v>
      </c>
      <c r="C89" t="s">
        <v>145</v>
      </c>
      <c r="D89" t="s">
        <v>121</v>
      </c>
      <c r="I89" t="s">
        <v>112</v>
      </c>
      <c r="J89" t="str">
        <f t="shared" si="3"/>
        <v>Chinese</v>
      </c>
      <c r="M89" s="21">
        <v>5</v>
      </c>
      <c r="U89" t="s">
        <v>151</v>
      </c>
    </row>
    <row r="90" spans="1:21">
      <c r="A90">
        <v>28</v>
      </c>
      <c r="B90" t="str">
        <f t="shared" si="4"/>
        <v>C+</v>
      </c>
      <c r="C90" t="s">
        <v>130</v>
      </c>
      <c r="D90" s="21" t="s">
        <v>92</v>
      </c>
      <c r="I90" t="s">
        <v>117</v>
      </c>
      <c r="J90" t="str">
        <f t="shared" si="3"/>
        <v>English</v>
      </c>
      <c r="M90">
        <v>5</v>
      </c>
      <c r="U90" t="s">
        <v>151</v>
      </c>
    </row>
    <row r="91" spans="1:21">
      <c r="A91">
        <v>23</v>
      </c>
      <c r="B91" t="str">
        <f t="shared" si="4"/>
        <v>C+</v>
      </c>
      <c r="C91" t="s">
        <v>130</v>
      </c>
      <c r="D91" t="s">
        <v>92</v>
      </c>
      <c r="I91" t="s">
        <v>112</v>
      </c>
      <c r="J91" t="str">
        <f t="shared" si="3"/>
        <v>Chinese</v>
      </c>
      <c r="M91">
        <v>5</v>
      </c>
      <c r="U91" t="s">
        <v>151</v>
      </c>
    </row>
    <row r="92" spans="1:21">
      <c r="A92" s="41">
        <v>29</v>
      </c>
      <c r="B92" t="str">
        <f t="shared" si="4"/>
        <v>C</v>
      </c>
      <c r="C92" t="s">
        <v>153</v>
      </c>
      <c r="D92" t="s">
        <v>92</v>
      </c>
      <c r="I92" s="21" t="s">
        <v>131</v>
      </c>
      <c r="J92" t="str">
        <f t="shared" si="3"/>
        <v>Indian</v>
      </c>
      <c r="M92">
        <v>4</v>
      </c>
      <c r="U92" s="40" t="s">
        <v>161</v>
      </c>
    </row>
    <row r="93" spans="1:21">
      <c r="A93" s="2">
        <v>20</v>
      </c>
      <c r="B93" t="str">
        <f t="shared" si="4"/>
        <v>A</v>
      </c>
      <c r="C93" t="s">
        <v>158</v>
      </c>
      <c r="D93" t="s">
        <v>92</v>
      </c>
      <c r="I93" t="s">
        <v>117</v>
      </c>
      <c r="J93" t="str">
        <f t="shared" si="3"/>
        <v>English</v>
      </c>
      <c r="M93" s="21">
        <v>4</v>
      </c>
      <c r="U93" s="12" t="s">
        <v>161</v>
      </c>
    </row>
    <row r="94" spans="1:21">
      <c r="A94" s="2">
        <v>20</v>
      </c>
      <c r="B94" t="str">
        <f t="shared" si="4"/>
        <v>B-</v>
      </c>
      <c r="C94" s="21" t="s">
        <v>111</v>
      </c>
      <c r="D94" t="s">
        <v>92</v>
      </c>
      <c r="I94" t="s">
        <v>117</v>
      </c>
      <c r="J94" t="str">
        <f t="shared" si="3"/>
        <v>English</v>
      </c>
      <c r="M94" s="21">
        <v>3</v>
      </c>
      <c r="U94" s="12" t="s">
        <v>161</v>
      </c>
    </row>
    <row r="95" spans="1:21">
      <c r="A95" s="41">
        <v>21</v>
      </c>
      <c r="B95" t="str">
        <f t="shared" si="4"/>
        <v>A-</v>
      </c>
      <c r="C95" t="s">
        <v>145</v>
      </c>
      <c r="D95" t="s">
        <v>121</v>
      </c>
      <c r="I95" s="21" t="s">
        <v>123</v>
      </c>
      <c r="J95" t="str">
        <f t="shared" si="3"/>
        <v>Korean</v>
      </c>
      <c r="M95">
        <v>5</v>
      </c>
      <c r="U95" s="40" t="s">
        <v>161</v>
      </c>
    </row>
    <row r="96" spans="1:21">
      <c r="A96" s="41">
        <v>21</v>
      </c>
      <c r="B96" t="str">
        <f t="shared" si="4"/>
        <v>B</v>
      </c>
      <c r="C96" t="s">
        <v>142</v>
      </c>
      <c r="D96" t="s">
        <v>121</v>
      </c>
      <c r="I96" s="21" t="s">
        <v>131</v>
      </c>
      <c r="J96" t="str">
        <f t="shared" si="3"/>
        <v>Indian</v>
      </c>
      <c r="M96" s="21">
        <v>3</v>
      </c>
      <c r="U96" s="40" t="s">
        <v>161</v>
      </c>
    </row>
    <row r="97" spans="1:21">
      <c r="A97" s="2">
        <v>21</v>
      </c>
      <c r="B97" t="str">
        <f t="shared" si="4"/>
        <v>A</v>
      </c>
      <c r="C97" t="s">
        <v>158</v>
      </c>
      <c r="D97" s="21" t="s">
        <v>92</v>
      </c>
      <c r="I97" t="s">
        <v>117</v>
      </c>
      <c r="J97" t="str">
        <f t="shared" si="3"/>
        <v>English</v>
      </c>
      <c r="M97">
        <v>3</v>
      </c>
      <c r="U97" s="12" t="s">
        <v>161</v>
      </c>
    </row>
    <row r="98" spans="1:21">
      <c r="A98" s="2">
        <v>22</v>
      </c>
      <c r="B98" t="str">
        <f t="shared" si="4"/>
        <v>B</v>
      </c>
      <c r="C98" t="s">
        <v>142</v>
      </c>
      <c r="D98" t="s">
        <v>92</v>
      </c>
      <c r="I98" t="s">
        <v>117</v>
      </c>
      <c r="J98" t="str">
        <f t="shared" si="3"/>
        <v>English</v>
      </c>
      <c r="M98">
        <v>4</v>
      </c>
      <c r="U98" s="12" t="s">
        <v>161</v>
      </c>
    </row>
    <row r="99" spans="1:21">
      <c r="A99" s="41">
        <v>24</v>
      </c>
      <c r="B99" t="str">
        <f t="shared" si="4"/>
        <v>B</v>
      </c>
      <c r="C99" s="21" t="s">
        <v>142</v>
      </c>
      <c r="D99" t="s">
        <v>92</v>
      </c>
      <c r="I99" s="21" t="s">
        <v>131</v>
      </c>
      <c r="J99" t="str">
        <f t="shared" si="3"/>
        <v>Indian</v>
      </c>
      <c r="M99">
        <v>5</v>
      </c>
      <c r="U99" s="40" t="s">
        <v>161</v>
      </c>
    </row>
    <row r="100" spans="1:21">
      <c r="A100" s="41">
        <v>23</v>
      </c>
      <c r="B100" t="str">
        <f t="shared" si="4"/>
        <v>B-</v>
      </c>
      <c r="C100" t="s">
        <v>111</v>
      </c>
      <c r="D100" t="s">
        <v>92</v>
      </c>
      <c r="I100" s="21" t="s">
        <v>133</v>
      </c>
      <c r="J100" t="str">
        <f t="shared" si="3"/>
        <v>Other</v>
      </c>
      <c r="M100">
        <v>5</v>
      </c>
      <c r="U100" s="40" t="s">
        <v>161</v>
      </c>
    </row>
    <row r="101" spans="1:21">
      <c r="A101" s="2">
        <v>21</v>
      </c>
      <c r="B101" t="str">
        <f t="shared" si="4"/>
        <v>A-</v>
      </c>
      <c r="C101" t="s">
        <v>145</v>
      </c>
      <c r="D101" s="21" t="s">
        <v>121</v>
      </c>
      <c r="I101" t="s">
        <v>117</v>
      </c>
      <c r="J101" t="str">
        <f t="shared" si="3"/>
        <v>English</v>
      </c>
      <c r="M101">
        <v>7</v>
      </c>
      <c r="U101" s="12" t="s">
        <v>161</v>
      </c>
    </row>
    <row r="102" spans="1:21">
      <c r="A102" s="41">
        <v>28</v>
      </c>
      <c r="B102" t="str">
        <f t="shared" si="4"/>
        <v>C+</v>
      </c>
      <c r="C102" t="s">
        <v>130</v>
      </c>
      <c r="D102" s="21" t="s">
        <v>92</v>
      </c>
      <c r="I102" s="21" t="s">
        <v>123</v>
      </c>
      <c r="J102" t="str">
        <f t="shared" si="3"/>
        <v>Korean</v>
      </c>
      <c r="M102">
        <v>3</v>
      </c>
      <c r="U102" s="40" t="s">
        <v>161</v>
      </c>
    </row>
    <row r="103" spans="1:21">
      <c r="A103" s="2">
        <v>21</v>
      </c>
      <c r="B103" t="str">
        <f t="shared" si="4"/>
        <v>C+</v>
      </c>
      <c r="C103" t="s">
        <v>130</v>
      </c>
      <c r="D103" t="s">
        <v>92</v>
      </c>
      <c r="I103" t="s">
        <v>117</v>
      </c>
      <c r="J103" t="str">
        <f t="shared" si="3"/>
        <v>English</v>
      </c>
      <c r="M103">
        <v>5</v>
      </c>
      <c r="U103" s="12" t="s">
        <v>161</v>
      </c>
    </row>
    <row r="104" spans="1:21">
      <c r="A104" s="41">
        <v>18</v>
      </c>
      <c r="B104" t="str">
        <f t="shared" si="4"/>
        <v>B-</v>
      </c>
      <c r="C104" s="41" t="s">
        <v>111</v>
      </c>
      <c r="D104" s="21" t="s">
        <v>92</v>
      </c>
      <c r="I104" s="21" t="s">
        <v>133</v>
      </c>
      <c r="J104" t="str">
        <f t="shared" si="3"/>
        <v>Other</v>
      </c>
      <c r="M104">
        <v>3</v>
      </c>
      <c r="U104" s="40" t="s">
        <v>161</v>
      </c>
    </row>
    <row r="105" spans="1:21">
      <c r="A105" s="2">
        <v>19</v>
      </c>
      <c r="B105" t="str">
        <f t="shared" si="4"/>
        <v>B-</v>
      </c>
      <c r="C105" s="2" t="s">
        <v>111</v>
      </c>
      <c r="D105" t="s">
        <v>92</v>
      </c>
      <c r="I105" t="s">
        <v>117</v>
      </c>
      <c r="J105" t="str">
        <f t="shared" si="3"/>
        <v>English</v>
      </c>
      <c r="M105">
        <v>4</v>
      </c>
      <c r="U105" s="12" t="s">
        <v>161</v>
      </c>
    </row>
    <row r="106" spans="1:21">
      <c r="A106" s="2">
        <v>30</v>
      </c>
      <c r="B106" t="str">
        <f t="shared" si="4"/>
        <v>B+</v>
      </c>
      <c r="C106" s="2" t="s">
        <v>136</v>
      </c>
      <c r="D106" t="s">
        <v>92</v>
      </c>
      <c r="I106" t="s">
        <v>112</v>
      </c>
      <c r="J106" t="str">
        <f t="shared" si="3"/>
        <v>Chinese</v>
      </c>
      <c r="M106">
        <v>5</v>
      </c>
      <c r="U106" s="12" t="s">
        <v>161</v>
      </c>
    </row>
    <row r="107" spans="1:21">
      <c r="A107" s="41">
        <v>22</v>
      </c>
      <c r="B107" t="str">
        <f t="shared" si="4"/>
        <v>B-</v>
      </c>
      <c r="C107" s="41" t="s">
        <v>111</v>
      </c>
      <c r="D107" t="s">
        <v>92</v>
      </c>
      <c r="I107" s="21" t="s">
        <v>133</v>
      </c>
      <c r="J107" t="str">
        <f t="shared" si="3"/>
        <v>Other</v>
      </c>
      <c r="M107">
        <v>4</v>
      </c>
      <c r="U107" s="40" t="s">
        <v>161</v>
      </c>
    </row>
    <row r="108" spans="1:21">
      <c r="A108" s="41">
        <v>21</v>
      </c>
      <c r="B108" t="str">
        <f t="shared" si="4"/>
        <v>B+</v>
      </c>
      <c r="C108" s="41" t="s">
        <v>136</v>
      </c>
      <c r="D108" t="s">
        <v>92</v>
      </c>
      <c r="I108" s="21" t="s">
        <v>133</v>
      </c>
      <c r="J108" t="str">
        <f t="shared" si="3"/>
        <v>Other</v>
      </c>
      <c r="M108">
        <v>4</v>
      </c>
      <c r="U108" s="40" t="s">
        <v>161</v>
      </c>
    </row>
    <row r="109" spans="1:21">
      <c r="A109" s="41">
        <v>25</v>
      </c>
      <c r="B109" t="str">
        <f t="shared" si="4"/>
        <v>B-</v>
      </c>
      <c r="C109" s="2" t="s">
        <v>111</v>
      </c>
      <c r="D109" t="s">
        <v>121</v>
      </c>
      <c r="I109" s="21" t="s">
        <v>133</v>
      </c>
      <c r="J109" t="str">
        <f t="shared" si="3"/>
        <v>Other</v>
      </c>
      <c r="M109" s="21">
        <v>5</v>
      </c>
      <c r="U109" s="40" t="s">
        <v>161</v>
      </c>
    </row>
    <row r="110" spans="1:21">
      <c r="A110" s="2">
        <v>23</v>
      </c>
      <c r="B110" t="str">
        <f t="shared" si="4"/>
        <v>A-</v>
      </c>
      <c r="C110" s="2" t="s">
        <v>145</v>
      </c>
      <c r="D110" t="s">
        <v>92</v>
      </c>
      <c r="I110" t="s">
        <v>117</v>
      </c>
      <c r="J110" t="str">
        <f t="shared" si="3"/>
        <v>English</v>
      </c>
      <c r="M110">
        <v>4</v>
      </c>
      <c r="U110" s="12" t="s">
        <v>161</v>
      </c>
    </row>
    <row r="111" spans="1:21">
      <c r="A111" s="41">
        <v>21</v>
      </c>
      <c r="B111" t="str">
        <f t="shared" si="4"/>
        <v>C+</v>
      </c>
      <c r="C111" s="41" t="s">
        <v>130</v>
      </c>
      <c r="D111" t="s">
        <v>92</v>
      </c>
      <c r="I111" s="21" t="s">
        <v>133</v>
      </c>
      <c r="J111" t="str">
        <f t="shared" si="3"/>
        <v>Other</v>
      </c>
      <c r="M111">
        <v>5</v>
      </c>
      <c r="U111" s="40" t="s">
        <v>161</v>
      </c>
    </row>
    <row r="112" spans="1:21">
      <c r="A112" s="41">
        <v>22</v>
      </c>
      <c r="B112" t="str">
        <f t="shared" si="4"/>
        <v>A</v>
      </c>
      <c r="C112" s="41" t="s">
        <v>158</v>
      </c>
      <c r="D112" t="s">
        <v>121</v>
      </c>
      <c r="I112" s="21" t="s">
        <v>131</v>
      </c>
      <c r="J112" t="str">
        <f t="shared" si="3"/>
        <v>Indian</v>
      </c>
      <c r="M112">
        <v>4</v>
      </c>
      <c r="U112" s="40" t="s">
        <v>161</v>
      </c>
    </row>
    <row r="113" spans="1:21">
      <c r="A113" s="41">
        <v>19</v>
      </c>
      <c r="B113" t="str">
        <f t="shared" si="4"/>
        <v>B</v>
      </c>
      <c r="C113" s="2" t="s">
        <v>142</v>
      </c>
      <c r="D113" t="s">
        <v>92</v>
      </c>
      <c r="I113" s="21" t="s">
        <v>133</v>
      </c>
      <c r="J113" t="str">
        <f t="shared" si="3"/>
        <v>Other</v>
      </c>
      <c r="M113">
        <v>4</v>
      </c>
      <c r="U113" s="40" t="s">
        <v>161</v>
      </c>
    </row>
    <row r="114" spans="1:21">
      <c r="A114" s="2">
        <v>30</v>
      </c>
      <c r="B114" t="str">
        <f t="shared" si="4"/>
        <v>A-</v>
      </c>
      <c r="C114" s="41" t="s">
        <v>145</v>
      </c>
      <c r="D114" t="s">
        <v>92</v>
      </c>
      <c r="I114" t="s">
        <v>112</v>
      </c>
      <c r="J114" t="str">
        <f t="shared" si="3"/>
        <v>Chinese</v>
      </c>
      <c r="M114" s="21">
        <v>5</v>
      </c>
      <c r="U114" s="12" t="s">
        <v>161</v>
      </c>
    </row>
    <row r="115" spans="1:21">
      <c r="A115" s="41">
        <v>22</v>
      </c>
      <c r="B115" t="str">
        <f t="shared" si="4"/>
        <v>B-</v>
      </c>
      <c r="C115" s="2" t="s">
        <v>111</v>
      </c>
      <c r="D115" t="s">
        <v>92</v>
      </c>
      <c r="I115" s="21" t="s">
        <v>131</v>
      </c>
      <c r="J115" t="str">
        <f t="shared" si="3"/>
        <v>Indian</v>
      </c>
      <c r="M115">
        <v>4</v>
      </c>
      <c r="U115" s="40" t="s">
        <v>161</v>
      </c>
    </row>
    <row r="116" spans="1:21">
      <c r="A116" s="2">
        <v>35</v>
      </c>
      <c r="B116" t="str">
        <f t="shared" si="4"/>
        <v>A-</v>
      </c>
      <c r="C116" s="41" t="s">
        <v>145</v>
      </c>
      <c r="D116" t="s">
        <v>121</v>
      </c>
      <c r="I116" t="s">
        <v>117</v>
      </c>
      <c r="J116" t="str">
        <f t="shared" si="3"/>
        <v>English</v>
      </c>
      <c r="M116">
        <v>3</v>
      </c>
      <c r="U116" s="12" t="s">
        <v>161</v>
      </c>
    </row>
    <row r="117" spans="1:21">
      <c r="A117" s="2">
        <v>21</v>
      </c>
      <c r="B117" t="str">
        <f t="shared" si="4"/>
        <v>B+</v>
      </c>
      <c r="C117" s="2" t="s">
        <v>136</v>
      </c>
      <c r="D117" s="21" t="s">
        <v>92</v>
      </c>
      <c r="I117" t="s">
        <v>112</v>
      </c>
      <c r="J117" t="str">
        <f t="shared" si="3"/>
        <v>Chinese</v>
      </c>
      <c r="M117">
        <v>2</v>
      </c>
      <c r="U117" s="12" t="s">
        <v>161</v>
      </c>
    </row>
    <row r="118" spans="1:21">
      <c r="A118" s="2">
        <v>22</v>
      </c>
      <c r="B118" t="str">
        <f t="shared" si="4"/>
        <v>B</v>
      </c>
      <c r="C118" s="2" t="s">
        <v>142</v>
      </c>
      <c r="D118" t="s">
        <v>92</v>
      </c>
      <c r="I118" t="s">
        <v>112</v>
      </c>
      <c r="J118" t="str">
        <f t="shared" si="3"/>
        <v>Chinese</v>
      </c>
      <c r="M118">
        <v>5</v>
      </c>
      <c r="U118" s="12" t="s">
        <v>161</v>
      </c>
    </row>
    <row r="119" spans="1:21">
      <c r="A119" s="41">
        <v>23</v>
      </c>
      <c r="B119" t="str">
        <f t="shared" si="4"/>
        <v>B</v>
      </c>
      <c r="C119" s="41" t="s">
        <v>142</v>
      </c>
      <c r="D119" t="s">
        <v>92</v>
      </c>
      <c r="I119" s="21" t="s">
        <v>133</v>
      </c>
      <c r="J119" t="str">
        <f t="shared" si="3"/>
        <v>Other</v>
      </c>
      <c r="M119" s="41">
        <v>4</v>
      </c>
      <c r="U119" s="40" t="s">
        <v>161</v>
      </c>
    </row>
    <row r="120" spans="1:21">
      <c r="A120" s="2">
        <v>21</v>
      </c>
      <c r="B120" t="str">
        <f t="shared" si="4"/>
        <v>B</v>
      </c>
      <c r="C120" s="41" t="s">
        <v>142</v>
      </c>
      <c r="D120" t="s">
        <v>92</v>
      </c>
      <c r="I120" t="s">
        <v>117</v>
      </c>
      <c r="J120" t="str">
        <f t="shared" si="3"/>
        <v>English</v>
      </c>
      <c r="M120" s="2">
        <v>4</v>
      </c>
      <c r="U120" s="12" t="s">
        <v>161</v>
      </c>
    </row>
    <row r="121" spans="1:21">
      <c r="A121" s="2">
        <v>27</v>
      </c>
      <c r="B121" t="str">
        <f t="shared" si="4"/>
        <v>B+</v>
      </c>
      <c r="C121" s="41" t="s">
        <v>136</v>
      </c>
      <c r="D121" t="s">
        <v>121</v>
      </c>
      <c r="I121" t="s">
        <v>112</v>
      </c>
      <c r="J121" t="str">
        <f t="shared" si="3"/>
        <v>Chinese</v>
      </c>
      <c r="M121" s="2">
        <v>4</v>
      </c>
      <c r="U121" s="12" t="s">
        <v>161</v>
      </c>
    </row>
    <row r="122" spans="1:21">
      <c r="A122" s="2">
        <v>28</v>
      </c>
      <c r="B122" t="str">
        <f t="shared" si="4"/>
        <v>B-</v>
      </c>
      <c r="C122" s="2" t="s">
        <v>111</v>
      </c>
      <c r="D122" s="21" t="s">
        <v>121</v>
      </c>
      <c r="I122" t="s">
        <v>117</v>
      </c>
      <c r="J122" t="str">
        <f t="shared" si="3"/>
        <v>English</v>
      </c>
      <c r="M122" s="41">
        <v>3</v>
      </c>
      <c r="U122" s="12" t="s">
        <v>161</v>
      </c>
    </row>
    <row r="123" spans="1:21">
      <c r="A123" s="41">
        <v>22</v>
      </c>
      <c r="B123" t="str">
        <f t="shared" si="4"/>
        <v>B-</v>
      </c>
      <c r="C123" s="41" t="s">
        <v>111</v>
      </c>
      <c r="D123" t="s">
        <v>92</v>
      </c>
      <c r="I123" s="21" t="s">
        <v>133</v>
      </c>
      <c r="J123" t="str">
        <f t="shared" si="3"/>
        <v>Other</v>
      </c>
      <c r="M123" s="41">
        <v>5</v>
      </c>
      <c r="U123" s="40" t="s">
        <v>161</v>
      </c>
    </row>
    <row r="124" spans="1:21">
      <c r="A124" s="41">
        <v>19</v>
      </c>
      <c r="B124" t="str">
        <f t="shared" si="4"/>
        <v>B</v>
      </c>
      <c r="C124" s="41" t="s">
        <v>142</v>
      </c>
      <c r="D124" t="s">
        <v>92</v>
      </c>
      <c r="I124" s="21" t="s">
        <v>133</v>
      </c>
      <c r="J124" t="str">
        <f t="shared" si="3"/>
        <v>Other</v>
      </c>
      <c r="M124" s="2">
        <v>5</v>
      </c>
      <c r="U124" s="40" t="s">
        <v>161</v>
      </c>
    </row>
    <row r="125" spans="1:21">
      <c r="A125" s="41">
        <v>19</v>
      </c>
      <c r="B125" t="str">
        <f t="shared" si="4"/>
        <v>B</v>
      </c>
      <c r="C125" s="41" t="s">
        <v>142</v>
      </c>
      <c r="D125" t="s">
        <v>92</v>
      </c>
      <c r="I125" s="21" t="s">
        <v>133</v>
      </c>
      <c r="J125" t="str">
        <f t="shared" si="3"/>
        <v>Other</v>
      </c>
      <c r="M125" s="2">
        <v>5</v>
      </c>
      <c r="U125" s="40" t="s">
        <v>161</v>
      </c>
    </row>
    <row r="126" spans="1:21">
      <c r="A126" s="41">
        <v>28</v>
      </c>
      <c r="B126" t="str">
        <f t="shared" si="4"/>
        <v>A</v>
      </c>
      <c r="C126" s="2" t="s">
        <v>158</v>
      </c>
      <c r="D126" t="s">
        <v>92</v>
      </c>
      <c r="I126" s="21" t="s">
        <v>123</v>
      </c>
      <c r="J126" t="str">
        <f t="shared" si="3"/>
        <v>Korean</v>
      </c>
      <c r="M126" s="41">
        <v>5</v>
      </c>
      <c r="U126" s="40" t="s">
        <v>161</v>
      </c>
    </row>
    <row r="127" spans="1:21">
      <c r="A127" s="41">
        <v>53</v>
      </c>
      <c r="B127" t="str">
        <f t="shared" si="4"/>
        <v>B-</v>
      </c>
      <c r="C127" s="41" t="s">
        <v>111</v>
      </c>
      <c r="D127" s="41" t="s">
        <v>121</v>
      </c>
      <c r="I127" s="21" t="s">
        <v>133</v>
      </c>
      <c r="J127" t="str">
        <f t="shared" si="3"/>
        <v>Other</v>
      </c>
      <c r="M127" s="41">
        <v>6</v>
      </c>
      <c r="U127" s="40" t="s">
        <v>161</v>
      </c>
    </row>
    <row r="128" spans="1:21">
      <c r="A128" s="2">
        <v>23</v>
      </c>
      <c r="B128" t="str">
        <f t="shared" si="4"/>
        <v>B+</v>
      </c>
      <c r="C128" s="2" t="s">
        <v>136</v>
      </c>
      <c r="D128" s="2" t="s">
        <v>92</v>
      </c>
      <c r="I128" t="s">
        <v>117</v>
      </c>
      <c r="J128" t="str">
        <f t="shared" si="3"/>
        <v>English</v>
      </c>
      <c r="M128" s="2">
        <v>5</v>
      </c>
      <c r="U128" s="12" t="s">
        <v>161</v>
      </c>
    </row>
    <row r="129" spans="1:21">
      <c r="A129" s="2">
        <v>19</v>
      </c>
      <c r="B129" t="str">
        <f t="shared" si="4"/>
        <v>B</v>
      </c>
      <c r="C129" s="2" t="s">
        <v>142</v>
      </c>
      <c r="D129" s="2" t="s">
        <v>92</v>
      </c>
      <c r="I129" t="s">
        <v>117</v>
      </c>
      <c r="J129" t="str">
        <f t="shared" si="3"/>
        <v>English</v>
      </c>
      <c r="M129" s="41">
        <v>5</v>
      </c>
      <c r="U129" s="12" t="s">
        <v>161</v>
      </c>
    </row>
    <row r="130" spans="1:21">
      <c r="A130" s="41">
        <v>26</v>
      </c>
      <c r="B130" t="str">
        <f t="shared" si="4"/>
        <v>B-</v>
      </c>
      <c r="C130" s="2" t="s">
        <v>111</v>
      </c>
      <c r="D130" s="41" t="s">
        <v>92</v>
      </c>
      <c r="I130" s="21" t="s">
        <v>133</v>
      </c>
      <c r="J130" t="str">
        <f t="shared" si="3"/>
        <v>Other</v>
      </c>
      <c r="M130" s="2">
        <v>6</v>
      </c>
      <c r="U130" s="40" t="s">
        <v>161</v>
      </c>
    </row>
    <row r="131" spans="1:21">
      <c r="A131" s="2">
        <v>25</v>
      </c>
      <c r="B131" t="str">
        <f t="shared" si="4"/>
        <v>C+</v>
      </c>
      <c r="C131" s="41" t="s">
        <v>130</v>
      </c>
      <c r="D131" s="41" t="s">
        <v>121</v>
      </c>
      <c r="I131" t="s">
        <v>117</v>
      </c>
      <c r="J131" t="str">
        <f t="shared" ref="J131:J194" si="5">TRIM(I131)</f>
        <v>English</v>
      </c>
      <c r="M131" s="41">
        <v>6</v>
      </c>
      <c r="U131" s="12" t="s">
        <v>161</v>
      </c>
    </row>
    <row r="132" spans="1:21">
      <c r="A132" s="21">
        <v>22</v>
      </c>
      <c r="B132" t="str">
        <f t="shared" si="4"/>
        <v>B-</v>
      </c>
      <c r="C132" s="2" t="s">
        <v>111</v>
      </c>
      <c r="D132" s="2" t="s">
        <v>121</v>
      </c>
      <c r="I132" s="21" t="s">
        <v>133</v>
      </c>
      <c r="J132" t="str">
        <f t="shared" si="5"/>
        <v>Other</v>
      </c>
      <c r="M132" s="2">
        <v>4</v>
      </c>
      <c r="U132" s="21" t="s">
        <v>167</v>
      </c>
    </row>
    <row r="133" spans="1:21">
      <c r="A133" s="21">
        <v>23</v>
      </c>
      <c r="B133" t="str">
        <f t="shared" si="4"/>
        <v>C+</v>
      </c>
      <c r="C133" s="2" t="s">
        <v>130</v>
      </c>
      <c r="D133" s="2" t="s">
        <v>92</v>
      </c>
      <c r="I133" s="21" t="s">
        <v>131</v>
      </c>
      <c r="J133" t="str">
        <f t="shared" si="5"/>
        <v>Indian</v>
      </c>
      <c r="M133" s="2">
        <v>4</v>
      </c>
      <c r="U133" s="21" t="s">
        <v>167</v>
      </c>
    </row>
    <row r="134" spans="1:21">
      <c r="A134" s="21">
        <v>22</v>
      </c>
      <c r="B134" t="str">
        <f t="shared" si="4"/>
        <v>A+</v>
      </c>
      <c r="C134" s="2" t="s">
        <v>150</v>
      </c>
      <c r="D134" s="41" t="s">
        <v>92</v>
      </c>
      <c r="I134" s="21" t="s">
        <v>131</v>
      </c>
      <c r="J134" t="str">
        <f t="shared" si="5"/>
        <v>Indian</v>
      </c>
      <c r="M134" s="41">
        <v>4</v>
      </c>
      <c r="U134" s="21" t="s">
        <v>167</v>
      </c>
    </row>
    <row r="135" spans="1:21">
      <c r="A135">
        <v>23</v>
      </c>
      <c r="B135" t="str">
        <f t="shared" si="4"/>
        <v>C+</v>
      </c>
      <c r="C135" s="41" t="s">
        <v>130</v>
      </c>
      <c r="D135" s="41" t="s">
        <v>121</v>
      </c>
      <c r="I135" t="s">
        <v>117</v>
      </c>
      <c r="J135" t="str">
        <f t="shared" si="5"/>
        <v>English</v>
      </c>
      <c r="M135" s="41">
        <v>5</v>
      </c>
      <c r="U135" t="s">
        <v>167</v>
      </c>
    </row>
    <row r="136" spans="1:21">
      <c r="A136" s="21">
        <v>26</v>
      </c>
      <c r="B136" t="str">
        <f t="shared" si="4"/>
        <v>B+</v>
      </c>
      <c r="C136" s="41" t="s">
        <v>136</v>
      </c>
      <c r="D136" s="2" t="s">
        <v>121</v>
      </c>
      <c r="I136" s="21" t="s">
        <v>123</v>
      </c>
      <c r="J136" t="str">
        <f t="shared" si="5"/>
        <v>Korean</v>
      </c>
      <c r="M136" s="41"/>
      <c r="U136" s="21" t="s">
        <v>167</v>
      </c>
    </row>
    <row r="137" spans="1:21">
      <c r="A137" s="21">
        <v>21</v>
      </c>
      <c r="B137" t="str">
        <f t="shared" si="4"/>
        <v>B+</v>
      </c>
      <c r="C137" s="41" t="s">
        <v>136</v>
      </c>
      <c r="D137" s="41" t="s">
        <v>92</v>
      </c>
      <c r="I137" s="21" t="s">
        <v>131</v>
      </c>
      <c r="J137" t="str">
        <f t="shared" si="5"/>
        <v>Indian</v>
      </c>
      <c r="M137" s="2">
        <v>5</v>
      </c>
      <c r="U137" s="21" t="s">
        <v>167</v>
      </c>
    </row>
    <row r="138" spans="1:21">
      <c r="A138">
        <v>22</v>
      </c>
      <c r="B138" t="str">
        <f t="shared" si="4"/>
        <v>B-</v>
      </c>
      <c r="C138" s="41" t="s">
        <v>111</v>
      </c>
      <c r="D138" s="2" t="s">
        <v>121</v>
      </c>
      <c r="I138" t="s">
        <v>117</v>
      </c>
      <c r="J138" t="str">
        <f t="shared" si="5"/>
        <v>English</v>
      </c>
      <c r="M138" s="41">
        <v>5</v>
      </c>
      <c r="U138" t="s">
        <v>167</v>
      </c>
    </row>
    <row r="139" spans="1:21">
      <c r="A139" s="21">
        <v>24</v>
      </c>
      <c r="B139" t="str">
        <f t="shared" si="4"/>
        <v>B-</v>
      </c>
      <c r="C139" s="41" t="s">
        <v>111</v>
      </c>
      <c r="D139" s="41" t="s">
        <v>92</v>
      </c>
      <c r="I139" s="21" t="s">
        <v>133</v>
      </c>
      <c r="J139" t="str">
        <f t="shared" si="5"/>
        <v>Other</v>
      </c>
      <c r="M139" s="41">
        <v>5</v>
      </c>
      <c r="U139" s="21" t="s">
        <v>167</v>
      </c>
    </row>
    <row r="140" spans="1:21">
      <c r="A140" s="21">
        <v>22</v>
      </c>
      <c r="B140" t="str">
        <f t="shared" si="4"/>
        <v>C+</v>
      </c>
      <c r="C140" s="2" t="s">
        <v>130</v>
      </c>
      <c r="D140" s="2" t="s">
        <v>92</v>
      </c>
      <c r="I140" s="21" t="s">
        <v>131</v>
      </c>
      <c r="J140" t="str">
        <f t="shared" si="5"/>
        <v>Indian</v>
      </c>
      <c r="M140" s="41">
        <v>3</v>
      </c>
      <c r="U140" s="21" t="s">
        <v>167</v>
      </c>
    </row>
    <row r="141" spans="1:21">
      <c r="A141">
        <v>21</v>
      </c>
      <c r="B141" t="str">
        <f t="shared" si="4"/>
        <v>B-</v>
      </c>
      <c r="C141" s="2" t="s">
        <v>111</v>
      </c>
      <c r="D141" s="2" t="s">
        <v>121</v>
      </c>
      <c r="I141" t="s">
        <v>117</v>
      </c>
      <c r="J141" t="str">
        <f t="shared" si="5"/>
        <v>English</v>
      </c>
      <c r="M141" s="2">
        <v>4</v>
      </c>
      <c r="U141" t="s">
        <v>167</v>
      </c>
    </row>
    <row r="142" spans="1:21">
      <c r="A142">
        <v>23</v>
      </c>
      <c r="B142" t="str">
        <f t="shared" si="4"/>
        <v>A</v>
      </c>
      <c r="C142" s="41" t="s">
        <v>158</v>
      </c>
      <c r="D142" s="41" t="s">
        <v>92</v>
      </c>
      <c r="I142" t="s">
        <v>117</v>
      </c>
      <c r="J142" t="str">
        <f t="shared" si="5"/>
        <v>English</v>
      </c>
      <c r="M142" s="41">
        <v>3</v>
      </c>
      <c r="U142" t="s">
        <v>167</v>
      </c>
    </row>
    <row r="143" spans="1:21">
      <c r="A143" s="21">
        <v>24</v>
      </c>
      <c r="B143" t="str">
        <f t="shared" ref="B143:B206" si="6">TRIM(C143)</f>
        <v>B+</v>
      </c>
      <c r="C143" s="2" t="s">
        <v>136</v>
      </c>
      <c r="D143" s="41" t="s">
        <v>121</v>
      </c>
      <c r="I143" s="21" t="s">
        <v>131</v>
      </c>
      <c r="J143" t="str">
        <f t="shared" si="5"/>
        <v>Indian</v>
      </c>
      <c r="M143" s="2">
        <v>5</v>
      </c>
      <c r="U143" s="21" t="s">
        <v>167</v>
      </c>
    </row>
    <row r="144" spans="1:21">
      <c r="A144" s="21">
        <v>20</v>
      </c>
      <c r="B144" t="str">
        <f t="shared" si="6"/>
        <v>B-</v>
      </c>
      <c r="C144" s="21" t="s">
        <v>111</v>
      </c>
      <c r="D144" s="41" t="s">
        <v>92</v>
      </c>
      <c r="I144" s="21" t="s">
        <v>133</v>
      </c>
      <c r="J144" t="str">
        <f t="shared" si="5"/>
        <v>Other</v>
      </c>
      <c r="M144" s="2">
        <v>4</v>
      </c>
      <c r="U144" s="21" t="s">
        <v>167</v>
      </c>
    </row>
    <row r="145" spans="1:21">
      <c r="A145">
        <v>19</v>
      </c>
      <c r="B145" t="str">
        <f t="shared" si="6"/>
        <v>A-</v>
      </c>
      <c r="C145" s="21" t="s">
        <v>145</v>
      </c>
      <c r="D145" s="2" t="s">
        <v>92</v>
      </c>
      <c r="I145" t="s">
        <v>117</v>
      </c>
      <c r="J145" t="str">
        <f t="shared" si="5"/>
        <v>English</v>
      </c>
      <c r="M145" s="2">
        <v>3</v>
      </c>
      <c r="U145" t="s">
        <v>167</v>
      </c>
    </row>
    <row r="146" spans="1:21">
      <c r="A146" s="21">
        <v>26</v>
      </c>
      <c r="B146" t="str">
        <f t="shared" si="6"/>
        <v>B</v>
      </c>
      <c r="C146" s="21" t="s">
        <v>142</v>
      </c>
      <c r="D146" s="41" t="s">
        <v>92</v>
      </c>
      <c r="I146" s="21" t="s">
        <v>133</v>
      </c>
      <c r="J146" t="str">
        <f t="shared" si="5"/>
        <v>Other</v>
      </c>
      <c r="M146" s="41">
        <v>5</v>
      </c>
      <c r="U146" s="21" t="s">
        <v>167</v>
      </c>
    </row>
    <row r="147" spans="1:21">
      <c r="A147">
        <v>31</v>
      </c>
      <c r="B147" t="str">
        <f t="shared" si="6"/>
        <v>B</v>
      </c>
      <c r="C147" t="s">
        <v>142</v>
      </c>
      <c r="D147" s="41" t="s">
        <v>121</v>
      </c>
      <c r="I147" t="s">
        <v>112</v>
      </c>
      <c r="J147" t="str">
        <f t="shared" si="5"/>
        <v>Chinese</v>
      </c>
      <c r="M147" s="2">
        <v>5</v>
      </c>
      <c r="U147" t="s">
        <v>167</v>
      </c>
    </row>
    <row r="148" spans="1:21">
      <c r="A148">
        <v>20</v>
      </c>
      <c r="B148" t="str">
        <f t="shared" si="6"/>
        <v>A</v>
      </c>
      <c r="C148" s="21" t="s">
        <v>158</v>
      </c>
      <c r="D148" s="41" t="s">
        <v>92</v>
      </c>
      <c r="I148" t="s">
        <v>112</v>
      </c>
      <c r="J148" t="str">
        <f t="shared" si="5"/>
        <v>Chinese</v>
      </c>
      <c r="M148" s="2">
        <v>1</v>
      </c>
      <c r="U148" t="s">
        <v>167</v>
      </c>
    </row>
    <row r="149" spans="1:21">
      <c r="A149">
        <v>20</v>
      </c>
      <c r="B149" t="str">
        <f t="shared" si="6"/>
        <v>B+</v>
      </c>
      <c r="C149" s="21" t="s">
        <v>136</v>
      </c>
      <c r="D149" s="2" t="s">
        <v>121</v>
      </c>
      <c r="I149" t="s">
        <v>117</v>
      </c>
      <c r="J149" t="str">
        <f t="shared" si="5"/>
        <v>English</v>
      </c>
      <c r="M149" s="2">
        <v>3</v>
      </c>
      <c r="U149" t="s">
        <v>167</v>
      </c>
    </row>
    <row r="150" spans="1:21">
      <c r="A150" s="21">
        <v>21</v>
      </c>
      <c r="B150" t="str">
        <f t="shared" si="6"/>
        <v>B-</v>
      </c>
      <c r="C150" t="s">
        <v>111</v>
      </c>
      <c r="D150" s="41" t="s">
        <v>121</v>
      </c>
      <c r="I150" s="21" t="s">
        <v>131</v>
      </c>
      <c r="J150" t="str">
        <f t="shared" si="5"/>
        <v>Indian</v>
      </c>
      <c r="M150" s="41">
        <v>3</v>
      </c>
      <c r="U150" s="21" t="s">
        <v>167</v>
      </c>
    </row>
    <row r="151" spans="1:21">
      <c r="A151" s="21">
        <v>27</v>
      </c>
      <c r="B151" t="str">
        <f t="shared" si="6"/>
        <v>B</v>
      </c>
      <c r="C151" s="21" t="s">
        <v>142</v>
      </c>
      <c r="D151" s="2" t="s">
        <v>92</v>
      </c>
      <c r="I151" s="21" t="s">
        <v>133</v>
      </c>
      <c r="J151" t="str">
        <f t="shared" si="5"/>
        <v>Other</v>
      </c>
      <c r="M151" s="41">
        <v>5</v>
      </c>
      <c r="U151" s="21" t="s">
        <v>167</v>
      </c>
    </row>
    <row r="152" spans="1:21">
      <c r="A152">
        <v>19</v>
      </c>
      <c r="B152" t="str">
        <f t="shared" si="6"/>
        <v>B-</v>
      </c>
      <c r="C152" s="21" t="s">
        <v>111</v>
      </c>
      <c r="D152" s="2" t="s">
        <v>121</v>
      </c>
      <c r="I152" t="s">
        <v>117</v>
      </c>
      <c r="J152" t="str">
        <f t="shared" si="5"/>
        <v>English</v>
      </c>
      <c r="M152" s="41">
        <v>5</v>
      </c>
      <c r="U152" t="s">
        <v>167</v>
      </c>
    </row>
    <row r="153" spans="1:21">
      <c r="A153">
        <v>26</v>
      </c>
      <c r="B153" t="str">
        <f t="shared" si="6"/>
        <v>B+</v>
      </c>
      <c r="C153" t="s">
        <v>136</v>
      </c>
      <c r="D153" s="2" t="s">
        <v>92</v>
      </c>
      <c r="I153" t="s">
        <v>112</v>
      </c>
      <c r="J153" t="str">
        <f t="shared" si="5"/>
        <v>Chinese</v>
      </c>
      <c r="M153" s="41">
        <v>4</v>
      </c>
      <c r="U153" t="s">
        <v>167</v>
      </c>
    </row>
    <row r="154" spans="1:21">
      <c r="A154">
        <v>21</v>
      </c>
      <c r="B154" t="str">
        <f t="shared" si="6"/>
        <v>A</v>
      </c>
      <c r="C154" t="s">
        <v>158</v>
      </c>
      <c r="D154" s="41" t="s">
        <v>92</v>
      </c>
      <c r="I154" t="s">
        <v>117</v>
      </c>
      <c r="J154" t="str">
        <f t="shared" si="5"/>
        <v>English</v>
      </c>
      <c r="M154" s="41">
        <v>5</v>
      </c>
      <c r="U154" t="s">
        <v>167</v>
      </c>
    </row>
    <row r="155" spans="1:21">
      <c r="A155">
        <v>25</v>
      </c>
      <c r="B155" t="str">
        <f t="shared" si="6"/>
        <v>A-</v>
      </c>
      <c r="C155" s="21" t="s">
        <v>145</v>
      </c>
      <c r="D155" s="2" t="s">
        <v>92</v>
      </c>
      <c r="I155" t="s">
        <v>112</v>
      </c>
      <c r="J155" t="str">
        <f t="shared" si="5"/>
        <v>Chinese</v>
      </c>
      <c r="M155" s="2">
        <v>6</v>
      </c>
      <c r="U155" t="s">
        <v>167</v>
      </c>
    </row>
    <row r="156" spans="1:21">
      <c r="A156" s="52">
        <v>39</v>
      </c>
      <c r="B156" t="str">
        <f t="shared" si="6"/>
        <v>C+</v>
      </c>
      <c r="C156" s="21" t="s">
        <v>130</v>
      </c>
      <c r="D156" s="2" t="s">
        <v>121</v>
      </c>
      <c r="I156" t="s">
        <v>117</v>
      </c>
      <c r="J156" t="str">
        <f t="shared" si="5"/>
        <v>English</v>
      </c>
      <c r="M156" s="2">
        <v>5</v>
      </c>
      <c r="U156" s="52" t="s">
        <v>170</v>
      </c>
    </row>
    <row r="157" spans="1:21">
      <c r="A157" s="52">
        <v>32</v>
      </c>
      <c r="B157" t="str">
        <f t="shared" si="6"/>
        <v>B</v>
      </c>
      <c r="C157" t="s">
        <v>142</v>
      </c>
      <c r="D157" s="2" t="s">
        <v>121</v>
      </c>
      <c r="I157" t="s">
        <v>117</v>
      </c>
      <c r="J157" t="str">
        <f t="shared" si="5"/>
        <v>English</v>
      </c>
      <c r="M157" s="41">
        <v>5</v>
      </c>
      <c r="U157" s="52" t="s">
        <v>170</v>
      </c>
    </row>
    <row r="158" spans="1:21">
      <c r="A158" s="52">
        <v>32</v>
      </c>
      <c r="B158" t="str">
        <f t="shared" si="6"/>
        <v>B-</v>
      </c>
      <c r="C158" s="21" t="s">
        <v>111</v>
      </c>
      <c r="D158" s="41" t="s">
        <v>92</v>
      </c>
      <c r="I158" t="s">
        <v>117</v>
      </c>
      <c r="J158" t="str">
        <f t="shared" si="5"/>
        <v>English</v>
      </c>
      <c r="M158" s="2">
        <v>5</v>
      </c>
      <c r="U158" s="52" t="s">
        <v>170</v>
      </c>
    </row>
    <row r="159" spans="1:21">
      <c r="A159" s="52">
        <v>32</v>
      </c>
      <c r="B159" t="str">
        <f t="shared" si="6"/>
        <v>B+</v>
      </c>
      <c r="C159" t="s">
        <v>136</v>
      </c>
      <c r="D159" s="41" t="s">
        <v>92</v>
      </c>
      <c r="I159" t="s">
        <v>117</v>
      </c>
      <c r="J159" t="str">
        <f t="shared" si="5"/>
        <v>English</v>
      </c>
      <c r="M159" s="21">
        <v>4</v>
      </c>
      <c r="U159" s="52" t="s">
        <v>170</v>
      </c>
    </row>
    <row r="160" spans="1:21">
      <c r="A160" s="62">
        <v>25</v>
      </c>
      <c r="B160" t="str">
        <f t="shared" si="6"/>
        <v>B+</v>
      </c>
      <c r="C160" t="s">
        <v>136</v>
      </c>
      <c r="D160" s="41" t="s">
        <v>121</v>
      </c>
      <c r="I160" s="21" t="s">
        <v>117</v>
      </c>
      <c r="J160" t="str">
        <f t="shared" si="5"/>
        <v>English</v>
      </c>
      <c r="M160" s="21">
        <v>6</v>
      </c>
      <c r="U160" s="62" t="s">
        <v>170</v>
      </c>
    </row>
    <row r="161" spans="1:21">
      <c r="A161" s="62">
        <v>26</v>
      </c>
      <c r="B161" t="str">
        <f t="shared" si="6"/>
        <v>B-</v>
      </c>
      <c r="C161" t="s">
        <v>111</v>
      </c>
      <c r="D161" s="41" t="s">
        <v>92</v>
      </c>
      <c r="I161" s="21" t="s">
        <v>117</v>
      </c>
      <c r="J161" t="str">
        <f t="shared" si="5"/>
        <v>English</v>
      </c>
      <c r="M161" s="21">
        <v>5</v>
      </c>
      <c r="U161" s="62" t="s">
        <v>170</v>
      </c>
    </row>
    <row r="162" spans="1:21">
      <c r="A162" s="62">
        <v>24</v>
      </c>
      <c r="B162" t="str">
        <f t="shared" si="6"/>
        <v>A-</v>
      </c>
      <c r="C162" s="21" t="s">
        <v>145</v>
      </c>
      <c r="D162" s="41" t="s">
        <v>121</v>
      </c>
      <c r="I162" s="21" t="s">
        <v>117</v>
      </c>
      <c r="J162" t="str">
        <f t="shared" si="5"/>
        <v>English</v>
      </c>
      <c r="M162">
        <v>6</v>
      </c>
      <c r="U162" s="62" t="s">
        <v>170</v>
      </c>
    </row>
    <row r="163" spans="1:21">
      <c r="A163" s="62">
        <v>24</v>
      </c>
      <c r="B163" t="str">
        <f t="shared" si="6"/>
        <v>C</v>
      </c>
      <c r="C163" s="21" t="s">
        <v>153</v>
      </c>
      <c r="D163" s="2" t="s">
        <v>121</v>
      </c>
      <c r="I163" s="21" t="s">
        <v>123</v>
      </c>
      <c r="J163" t="str">
        <f t="shared" si="5"/>
        <v>Korean</v>
      </c>
      <c r="M163" s="21">
        <v>2</v>
      </c>
      <c r="U163" s="62" t="s">
        <v>170</v>
      </c>
    </row>
    <row r="164" spans="1:21">
      <c r="A164" s="52">
        <v>28</v>
      </c>
      <c r="B164" t="str">
        <f t="shared" si="6"/>
        <v>A-</v>
      </c>
      <c r="C164" t="s">
        <v>145</v>
      </c>
      <c r="D164" s="2" t="s">
        <v>92</v>
      </c>
      <c r="I164" t="s">
        <v>112</v>
      </c>
      <c r="J164" t="str">
        <f t="shared" si="5"/>
        <v>Chinese</v>
      </c>
      <c r="M164" s="21">
        <v>5</v>
      </c>
      <c r="U164" s="52" t="s">
        <v>170</v>
      </c>
    </row>
    <row r="165" spans="1:21">
      <c r="A165" s="62">
        <v>27</v>
      </c>
      <c r="B165" t="str">
        <f t="shared" si="6"/>
        <v>B+</v>
      </c>
      <c r="C165" t="s">
        <v>136</v>
      </c>
      <c r="D165" s="41" t="s">
        <v>121</v>
      </c>
      <c r="I165" s="21" t="s">
        <v>117</v>
      </c>
      <c r="J165" t="str">
        <f t="shared" si="5"/>
        <v>English</v>
      </c>
      <c r="M165">
        <v>5</v>
      </c>
      <c r="U165" s="62" t="s">
        <v>170</v>
      </c>
    </row>
    <row r="166" spans="1:21">
      <c r="A166" s="62">
        <v>21</v>
      </c>
      <c r="B166" t="str">
        <f t="shared" si="6"/>
        <v>B</v>
      </c>
      <c r="C166" t="s">
        <v>142</v>
      </c>
      <c r="D166" s="2" t="s">
        <v>121</v>
      </c>
      <c r="I166" s="21" t="s">
        <v>117</v>
      </c>
      <c r="J166" t="str">
        <f t="shared" si="5"/>
        <v>English</v>
      </c>
      <c r="M166" s="21">
        <v>5</v>
      </c>
      <c r="U166" s="62" t="s">
        <v>170</v>
      </c>
    </row>
    <row r="167" spans="1:21">
      <c r="A167" s="62">
        <v>36</v>
      </c>
      <c r="B167" t="str">
        <f t="shared" si="6"/>
        <v>C</v>
      </c>
      <c r="C167" t="s">
        <v>153</v>
      </c>
      <c r="D167" s="21" t="s">
        <v>92</v>
      </c>
      <c r="I167" s="21" t="s">
        <v>133</v>
      </c>
      <c r="J167" t="str">
        <f t="shared" si="5"/>
        <v>Other</v>
      </c>
      <c r="M167" s="21">
        <v>5</v>
      </c>
      <c r="U167" s="62" t="s">
        <v>170</v>
      </c>
    </row>
    <row r="168" spans="1:21">
      <c r="A168" s="62">
        <v>24</v>
      </c>
      <c r="B168" t="str">
        <f t="shared" si="6"/>
        <v>B+</v>
      </c>
      <c r="C168" s="53" t="s">
        <v>136</v>
      </c>
      <c r="D168" s="21" t="s">
        <v>92</v>
      </c>
      <c r="I168" s="21" t="s">
        <v>117</v>
      </c>
      <c r="J168" t="str">
        <f t="shared" si="5"/>
        <v>English</v>
      </c>
      <c r="M168">
        <v>6</v>
      </c>
      <c r="U168" s="62" t="s">
        <v>170</v>
      </c>
    </row>
    <row r="169" spans="1:21">
      <c r="A169" s="62">
        <v>21</v>
      </c>
      <c r="B169" t="str">
        <f t="shared" si="6"/>
        <v>B-</v>
      </c>
      <c r="C169" s="53" t="s">
        <v>111</v>
      </c>
      <c r="D169" s="21" t="s">
        <v>121</v>
      </c>
      <c r="I169" s="21" t="s">
        <v>117</v>
      </c>
      <c r="J169" t="str">
        <f t="shared" si="5"/>
        <v>English</v>
      </c>
      <c r="M169">
        <v>5</v>
      </c>
      <c r="U169" s="62" t="s">
        <v>170</v>
      </c>
    </row>
    <row r="170" spans="1:21">
      <c r="A170" s="62">
        <v>22</v>
      </c>
      <c r="B170" t="str">
        <f t="shared" si="6"/>
        <v>B+</v>
      </c>
      <c r="C170" s="53" t="s">
        <v>136</v>
      </c>
      <c r="D170" t="s">
        <v>92</v>
      </c>
      <c r="I170" s="21" t="s">
        <v>117</v>
      </c>
      <c r="J170" t="str">
        <f t="shared" si="5"/>
        <v>English</v>
      </c>
      <c r="M170" s="21">
        <v>4</v>
      </c>
      <c r="U170" s="62" t="s">
        <v>170</v>
      </c>
    </row>
    <row r="171" spans="1:21">
      <c r="A171" s="62">
        <v>41</v>
      </c>
      <c r="B171" t="str">
        <f t="shared" si="6"/>
        <v>A-</v>
      </c>
      <c r="C171" s="53" t="s">
        <v>145</v>
      </c>
      <c r="D171" s="21" t="s">
        <v>92</v>
      </c>
      <c r="I171" s="21" t="s">
        <v>133</v>
      </c>
      <c r="J171" t="str">
        <f t="shared" si="5"/>
        <v>Other</v>
      </c>
      <c r="M171" s="21">
        <v>4</v>
      </c>
      <c r="U171" s="62" t="s">
        <v>170</v>
      </c>
    </row>
    <row r="172" spans="1:21">
      <c r="A172" s="62">
        <v>18</v>
      </c>
      <c r="B172" t="str">
        <f t="shared" si="6"/>
        <v>B-</v>
      </c>
      <c r="C172" s="62" t="s">
        <v>111</v>
      </c>
      <c r="D172" s="21" t="s">
        <v>121</v>
      </c>
      <c r="I172" s="21" t="s">
        <v>117</v>
      </c>
      <c r="J172" t="str">
        <f t="shared" si="5"/>
        <v>English</v>
      </c>
      <c r="M172">
        <v>4</v>
      </c>
      <c r="U172" s="62" t="s">
        <v>170</v>
      </c>
    </row>
    <row r="173" spans="1:21">
      <c r="A173" s="52">
        <v>32</v>
      </c>
      <c r="B173" t="str">
        <f t="shared" si="6"/>
        <v>B</v>
      </c>
      <c r="C173" s="62" t="s">
        <v>122</v>
      </c>
      <c r="D173" t="s">
        <v>121</v>
      </c>
      <c r="I173" t="s">
        <v>112</v>
      </c>
      <c r="J173" t="str">
        <f t="shared" si="5"/>
        <v>Chinese</v>
      </c>
      <c r="M173" s="21">
        <v>5</v>
      </c>
      <c r="U173" s="52" t="s">
        <v>170</v>
      </c>
    </row>
    <row r="174" spans="1:21">
      <c r="A174" s="62">
        <v>21</v>
      </c>
      <c r="B174" t="str">
        <f t="shared" si="6"/>
        <v>C+</v>
      </c>
      <c r="C174" s="62" t="s">
        <v>130</v>
      </c>
      <c r="D174" s="21" t="s">
        <v>92</v>
      </c>
      <c r="I174" s="21" t="s">
        <v>131</v>
      </c>
      <c r="J174" t="str">
        <f t="shared" si="5"/>
        <v>Indian</v>
      </c>
      <c r="M174">
        <v>5</v>
      </c>
      <c r="U174" s="62" t="s">
        <v>170</v>
      </c>
    </row>
    <row r="175" spans="1:21">
      <c r="A175" s="62">
        <v>22</v>
      </c>
      <c r="B175" t="str">
        <f t="shared" si="6"/>
        <v>B+</v>
      </c>
      <c r="C175" s="62" t="s">
        <v>136</v>
      </c>
      <c r="D175" s="21" t="s">
        <v>121</v>
      </c>
      <c r="I175" s="21" t="s">
        <v>131</v>
      </c>
      <c r="J175" t="str">
        <f t="shared" si="5"/>
        <v>Indian</v>
      </c>
      <c r="M175">
        <v>4</v>
      </c>
      <c r="U175" s="62" t="s">
        <v>170</v>
      </c>
    </row>
    <row r="176" spans="1:21">
      <c r="A176" s="62">
        <v>22</v>
      </c>
      <c r="B176" t="str">
        <f t="shared" si="6"/>
        <v>B</v>
      </c>
      <c r="C176" s="53" t="s">
        <v>122</v>
      </c>
      <c r="D176" t="s">
        <v>92</v>
      </c>
      <c r="I176" s="21" t="s">
        <v>131</v>
      </c>
      <c r="J176" t="str">
        <f t="shared" si="5"/>
        <v>Indian</v>
      </c>
      <c r="M176">
        <v>3</v>
      </c>
      <c r="U176" s="62" t="s">
        <v>170</v>
      </c>
    </row>
    <row r="177" spans="1:21">
      <c r="A177" s="62">
        <v>23</v>
      </c>
      <c r="B177" t="str">
        <f t="shared" si="6"/>
        <v>B-</v>
      </c>
      <c r="C177" s="62" t="s">
        <v>111</v>
      </c>
      <c r="D177" t="s">
        <v>92</v>
      </c>
      <c r="I177" s="21" t="s">
        <v>131</v>
      </c>
      <c r="J177" t="str">
        <f t="shared" si="5"/>
        <v>Indian</v>
      </c>
      <c r="M177" s="21">
        <v>6</v>
      </c>
      <c r="U177" s="62" t="s">
        <v>170</v>
      </c>
    </row>
    <row r="178" spans="1:21">
      <c r="A178" s="52">
        <v>26</v>
      </c>
      <c r="B178" t="str">
        <f t="shared" si="6"/>
        <v>B+</v>
      </c>
      <c r="C178" s="62" t="s">
        <v>136</v>
      </c>
      <c r="D178" s="21" t="s">
        <v>121</v>
      </c>
      <c r="I178" t="s">
        <v>112</v>
      </c>
      <c r="J178" t="str">
        <f t="shared" si="5"/>
        <v>Chinese</v>
      </c>
      <c r="M178" s="21">
        <v>4</v>
      </c>
      <c r="U178" s="52" t="s">
        <v>170</v>
      </c>
    </row>
    <row r="179" spans="1:21">
      <c r="A179" s="70">
        <v>35</v>
      </c>
      <c r="B179" t="str">
        <f t="shared" si="6"/>
        <v>A</v>
      </c>
      <c r="C179" s="62" t="s">
        <v>148</v>
      </c>
      <c r="D179" s="21" t="s">
        <v>121</v>
      </c>
      <c r="I179" s="70" t="s">
        <v>112</v>
      </c>
      <c r="J179" t="str">
        <f t="shared" si="5"/>
        <v>Chinese</v>
      </c>
      <c r="M179">
        <v>4</v>
      </c>
      <c r="U179" s="70" t="s">
        <v>175</v>
      </c>
    </row>
    <row r="180" spans="1:21">
      <c r="A180" s="70">
        <v>28</v>
      </c>
      <c r="B180" t="str">
        <f t="shared" si="6"/>
        <v>B-</v>
      </c>
      <c r="C180" s="62" t="s">
        <v>111</v>
      </c>
      <c r="D180" t="s">
        <v>121</v>
      </c>
      <c r="I180" s="70" t="s">
        <v>117</v>
      </c>
      <c r="J180" t="str">
        <f t="shared" si="5"/>
        <v>English</v>
      </c>
      <c r="M180">
        <v>4</v>
      </c>
      <c r="U180" s="70" t="s">
        <v>175</v>
      </c>
    </row>
    <row r="181" spans="1:21">
      <c r="A181" s="70">
        <v>31</v>
      </c>
      <c r="B181" t="str">
        <f t="shared" si="6"/>
        <v>B+</v>
      </c>
      <c r="C181" s="62" t="s">
        <v>136</v>
      </c>
      <c r="D181" s="21" t="s">
        <v>92</v>
      </c>
      <c r="I181" s="70" t="s">
        <v>117</v>
      </c>
      <c r="J181" t="str">
        <f t="shared" si="5"/>
        <v>English</v>
      </c>
      <c r="M181">
        <v>5</v>
      </c>
      <c r="U181" s="70" t="s">
        <v>175</v>
      </c>
    </row>
    <row r="182" spans="1:21">
      <c r="A182" s="70">
        <v>25</v>
      </c>
      <c r="B182" t="str">
        <f t="shared" si="6"/>
        <v>B+</v>
      </c>
      <c r="C182" s="62" t="s">
        <v>136</v>
      </c>
      <c r="D182" t="s">
        <v>121</v>
      </c>
      <c r="I182" s="70" t="s">
        <v>112</v>
      </c>
      <c r="J182" t="str">
        <f t="shared" si="5"/>
        <v>Chinese</v>
      </c>
      <c r="M182">
        <v>5</v>
      </c>
      <c r="U182" s="70" t="s">
        <v>175</v>
      </c>
    </row>
    <row r="183" spans="1:21">
      <c r="A183" s="70">
        <v>24</v>
      </c>
      <c r="B183" t="str">
        <f t="shared" si="6"/>
        <v>A-</v>
      </c>
      <c r="C183" s="62" t="s">
        <v>145</v>
      </c>
      <c r="D183" t="s">
        <v>121</v>
      </c>
      <c r="I183" s="70" t="s">
        <v>117</v>
      </c>
      <c r="J183" t="str">
        <f t="shared" si="5"/>
        <v>English</v>
      </c>
      <c r="M183" s="52">
        <v>5</v>
      </c>
      <c r="U183" s="70" t="s">
        <v>175</v>
      </c>
    </row>
    <row r="184" spans="1:21">
      <c r="A184" s="70">
        <v>24</v>
      </c>
      <c r="B184" t="str">
        <f t="shared" si="6"/>
        <v>B-</v>
      </c>
      <c r="C184" s="62" t="s">
        <v>111</v>
      </c>
      <c r="D184" t="s">
        <v>92</v>
      </c>
      <c r="I184" s="70" t="s">
        <v>117</v>
      </c>
      <c r="J184" t="str">
        <f t="shared" si="5"/>
        <v>English</v>
      </c>
      <c r="M184" s="52">
        <v>6</v>
      </c>
      <c r="U184" s="70" t="s">
        <v>175</v>
      </c>
    </row>
    <row r="185" spans="1:21">
      <c r="A185" s="70">
        <v>24</v>
      </c>
      <c r="B185" t="str">
        <f t="shared" si="6"/>
        <v>B+</v>
      </c>
      <c r="C185" s="53" t="s">
        <v>136</v>
      </c>
      <c r="D185" s="21" t="s">
        <v>92</v>
      </c>
      <c r="I185" s="70" t="s">
        <v>117</v>
      </c>
      <c r="J185" t="str">
        <f t="shared" si="5"/>
        <v>English</v>
      </c>
      <c r="M185" s="52">
        <v>5</v>
      </c>
      <c r="U185" s="70" t="s">
        <v>175</v>
      </c>
    </row>
    <row r="186" spans="1:21">
      <c r="A186" s="70">
        <v>22</v>
      </c>
      <c r="B186" t="str">
        <f t="shared" si="6"/>
        <v>B-</v>
      </c>
      <c r="C186" s="62" t="s">
        <v>111</v>
      </c>
      <c r="D186" s="21" t="s">
        <v>92</v>
      </c>
      <c r="I186" s="70" t="s">
        <v>117</v>
      </c>
      <c r="J186" t="str">
        <f t="shared" si="5"/>
        <v>English</v>
      </c>
      <c r="M186" s="52">
        <v>5</v>
      </c>
      <c r="U186" s="70" t="s">
        <v>175</v>
      </c>
    </row>
    <row r="187" spans="1:21">
      <c r="A187" s="70">
        <v>24</v>
      </c>
      <c r="B187" t="str">
        <f t="shared" si="6"/>
        <v>B+</v>
      </c>
      <c r="C187" s="62" t="s">
        <v>136</v>
      </c>
      <c r="D187" t="s">
        <v>92</v>
      </c>
      <c r="I187" s="70" t="s">
        <v>117</v>
      </c>
      <c r="J187" t="str">
        <f t="shared" si="5"/>
        <v>English</v>
      </c>
      <c r="M187" s="62">
        <v>4</v>
      </c>
      <c r="U187" s="70" t="s">
        <v>175</v>
      </c>
    </row>
    <row r="188" spans="1:21">
      <c r="A188" s="70">
        <v>24</v>
      </c>
      <c r="B188" t="str">
        <f t="shared" si="6"/>
        <v>A</v>
      </c>
      <c r="C188" s="62" t="s">
        <v>148</v>
      </c>
      <c r="D188" t="s">
        <v>121</v>
      </c>
      <c r="I188" s="70" t="s">
        <v>123</v>
      </c>
      <c r="J188" t="str">
        <f t="shared" si="5"/>
        <v>Korean</v>
      </c>
      <c r="M188" s="62">
        <v>4</v>
      </c>
      <c r="U188" s="70" t="s">
        <v>175</v>
      </c>
    </row>
    <row r="189" spans="1:21">
      <c r="A189" s="70">
        <v>21</v>
      </c>
      <c r="B189" t="str">
        <f t="shared" si="6"/>
        <v>B</v>
      </c>
      <c r="C189" s="62" t="s">
        <v>122</v>
      </c>
      <c r="D189" t="s">
        <v>92</v>
      </c>
      <c r="I189" s="70" t="s">
        <v>117</v>
      </c>
      <c r="J189" t="str">
        <f t="shared" si="5"/>
        <v>English</v>
      </c>
      <c r="M189" s="62">
        <v>4</v>
      </c>
      <c r="U189" s="70" t="s">
        <v>175</v>
      </c>
    </row>
    <row r="190" spans="1:21">
      <c r="A190" s="70">
        <v>21</v>
      </c>
      <c r="B190" t="str">
        <f t="shared" si="6"/>
        <v>B+</v>
      </c>
      <c r="C190" s="53" t="s">
        <v>136</v>
      </c>
      <c r="D190" t="s">
        <v>92</v>
      </c>
      <c r="I190" s="70" t="s">
        <v>117</v>
      </c>
      <c r="J190" t="str">
        <f t="shared" si="5"/>
        <v>English</v>
      </c>
      <c r="M190" s="62">
        <v>5</v>
      </c>
      <c r="U190" s="70" t="s">
        <v>175</v>
      </c>
    </row>
    <row r="191" spans="1:21">
      <c r="A191" s="70">
        <v>30</v>
      </c>
      <c r="B191" t="str">
        <f t="shared" si="6"/>
        <v>B+</v>
      </c>
      <c r="C191" s="70" t="s">
        <v>136</v>
      </c>
      <c r="D191" s="52" t="s">
        <v>121</v>
      </c>
      <c r="I191" s="70" t="s">
        <v>117</v>
      </c>
      <c r="J191" t="str">
        <f t="shared" si="5"/>
        <v>English</v>
      </c>
      <c r="M191" s="52">
        <v>7</v>
      </c>
      <c r="U191" s="70" t="s">
        <v>175</v>
      </c>
    </row>
    <row r="192" spans="1:21">
      <c r="A192" s="70">
        <v>20</v>
      </c>
      <c r="B192" t="str">
        <f t="shared" si="6"/>
        <v>C+</v>
      </c>
      <c r="C192" s="70" t="s">
        <v>130</v>
      </c>
      <c r="D192" s="52" t="s">
        <v>92</v>
      </c>
      <c r="I192" s="70" t="s">
        <v>117</v>
      </c>
      <c r="J192" t="str">
        <f t="shared" si="5"/>
        <v>English</v>
      </c>
      <c r="M192" s="62">
        <v>4</v>
      </c>
      <c r="U192" s="70" t="s">
        <v>175</v>
      </c>
    </row>
    <row r="193" spans="1:21">
      <c r="A193" s="70">
        <v>44</v>
      </c>
      <c r="B193" t="str">
        <f t="shared" si="6"/>
        <v>C+</v>
      </c>
      <c r="C193" s="70" t="s">
        <v>130</v>
      </c>
      <c r="D193" s="52" t="s">
        <v>92</v>
      </c>
      <c r="I193" s="70" t="s">
        <v>112</v>
      </c>
      <c r="J193" t="str">
        <f t="shared" si="5"/>
        <v>Chinese</v>
      </c>
      <c r="M193" s="62">
        <v>4</v>
      </c>
      <c r="U193" s="70" t="s">
        <v>175</v>
      </c>
    </row>
    <row r="194" spans="1:21">
      <c r="A194" s="70">
        <v>20</v>
      </c>
      <c r="B194" t="str">
        <f t="shared" si="6"/>
        <v>C+</v>
      </c>
      <c r="C194" s="70" t="s">
        <v>130</v>
      </c>
      <c r="D194" s="52" t="s">
        <v>121</v>
      </c>
      <c r="I194" s="70" t="s">
        <v>117</v>
      </c>
      <c r="J194" t="str">
        <f t="shared" si="5"/>
        <v>English</v>
      </c>
      <c r="M194" s="62">
        <v>7</v>
      </c>
      <c r="U194" s="70" t="s">
        <v>175</v>
      </c>
    </row>
    <row r="195" spans="1:21">
      <c r="A195" s="70">
        <v>21</v>
      </c>
      <c r="B195" t="str">
        <f t="shared" si="6"/>
        <v>B</v>
      </c>
      <c r="C195" s="70" t="s">
        <v>142</v>
      </c>
      <c r="D195" s="62" t="s">
        <v>121</v>
      </c>
      <c r="I195" s="70" t="s">
        <v>117</v>
      </c>
      <c r="J195" t="str">
        <f t="shared" ref="J195:J219" si="7">TRIM(I195)</f>
        <v>English</v>
      </c>
      <c r="M195" s="62">
        <v>7</v>
      </c>
      <c r="U195" s="70" t="s">
        <v>175</v>
      </c>
    </row>
    <row r="196" spans="1:21">
      <c r="A196" s="70">
        <v>20</v>
      </c>
      <c r="B196" t="str">
        <f t="shared" si="6"/>
        <v>C+</v>
      </c>
      <c r="C196" s="70" t="s">
        <v>130</v>
      </c>
      <c r="D196" s="62" t="s">
        <v>121</v>
      </c>
      <c r="I196" s="70" t="s">
        <v>117</v>
      </c>
      <c r="J196" t="str">
        <f t="shared" si="7"/>
        <v>English</v>
      </c>
      <c r="M196" s="62">
        <v>4</v>
      </c>
      <c r="U196" s="70" t="s">
        <v>175</v>
      </c>
    </row>
    <row r="197" spans="1:21">
      <c r="A197" s="70">
        <v>25</v>
      </c>
      <c r="B197" t="str">
        <f t="shared" si="6"/>
        <v>B-</v>
      </c>
      <c r="C197" s="70" t="s">
        <v>111</v>
      </c>
      <c r="D197" s="62" t="s">
        <v>92</v>
      </c>
      <c r="I197" s="70" t="s">
        <v>112</v>
      </c>
      <c r="J197" t="str">
        <f t="shared" si="7"/>
        <v>Chinese</v>
      </c>
      <c r="M197" s="62">
        <v>5</v>
      </c>
      <c r="U197" s="70" t="s">
        <v>175</v>
      </c>
    </row>
    <row r="198" spans="1:21">
      <c r="A198" s="70">
        <v>20</v>
      </c>
      <c r="B198" t="str">
        <f t="shared" si="6"/>
        <v>B</v>
      </c>
      <c r="C198" s="70" t="s">
        <v>142</v>
      </c>
      <c r="D198" s="62" t="s">
        <v>92</v>
      </c>
      <c r="I198" s="70" t="s">
        <v>117</v>
      </c>
      <c r="J198" t="str">
        <f t="shared" si="7"/>
        <v>English</v>
      </c>
      <c r="M198" s="62">
        <v>6</v>
      </c>
      <c r="U198" s="70" t="s">
        <v>175</v>
      </c>
    </row>
    <row r="199" spans="1:21">
      <c r="A199" s="70">
        <v>24</v>
      </c>
      <c r="B199" t="str">
        <f t="shared" si="6"/>
        <v>C+</v>
      </c>
      <c r="C199" s="70" t="s">
        <v>130</v>
      </c>
      <c r="D199" s="52" t="s">
        <v>92</v>
      </c>
      <c r="I199" s="70" t="s">
        <v>131</v>
      </c>
      <c r="J199" t="str">
        <f t="shared" si="7"/>
        <v>Indian</v>
      </c>
      <c r="M199" s="62">
        <v>5</v>
      </c>
      <c r="U199" s="70" t="s">
        <v>175</v>
      </c>
    </row>
    <row r="200" spans="1:21">
      <c r="A200" s="70">
        <v>26</v>
      </c>
      <c r="B200" t="str">
        <f t="shared" si="6"/>
        <v>A-</v>
      </c>
      <c r="C200" s="70" t="s">
        <v>145</v>
      </c>
      <c r="D200" s="62" t="s">
        <v>92</v>
      </c>
      <c r="I200" s="70" t="s">
        <v>112</v>
      </c>
      <c r="J200" t="str">
        <f t="shared" si="7"/>
        <v>Chinese</v>
      </c>
      <c r="M200" s="52">
        <v>3</v>
      </c>
      <c r="U200" s="70" t="s">
        <v>175</v>
      </c>
    </row>
    <row r="201" spans="1:21">
      <c r="A201" s="70">
        <v>36</v>
      </c>
      <c r="B201" t="str">
        <f t="shared" si="6"/>
        <v>B+</v>
      </c>
      <c r="C201" s="70" t="s">
        <v>136</v>
      </c>
      <c r="D201" s="62" t="s">
        <v>121</v>
      </c>
      <c r="I201" s="70" t="s">
        <v>133</v>
      </c>
      <c r="J201" t="str">
        <f t="shared" si="7"/>
        <v>Other</v>
      </c>
      <c r="M201" s="62">
        <v>5</v>
      </c>
      <c r="U201" s="70" t="s">
        <v>175</v>
      </c>
    </row>
    <row r="202" spans="1:21">
      <c r="A202" s="70">
        <v>22</v>
      </c>
      <c r="B202" t="str">
        <f t="shared" si="6"/>
        <v>C+</v>
      </c>
      <c r="C202" s="70" t="s">
        <v>130</v>
      </c>
      <c r="D202" s="62" t="s">
        <v>121</v>
      </c>
      <c r="I202" s="70" t="s">
        <v>117</v>
      </c>
      <c r="J202" t="str">
        <f t="shared" si="7"/>
        <v>English</v>
      </c>
      <c r="M202" s="62">
        <v>4</v>
      </c>
      <c r="U202" s="70" t="s">
        <v>175</v>
      </c>
    </row>
    <row r="203" spans="1:21">
      <c r="A203" s="70">
        <v>23</v>
      </c>
      <c r="B203" t="str">
        <f t="shared" si="6"/>
        <v>B</v>
      </c>
      <c r="C203" s="70" t="s">
        <v>122</v>
      </c>
      <c r="D203" s="62" t="s">
        <v>92</v>
      </c>
      <c r="I203" s="70" t="s">
        <v>117</v>
      </c>
      <c r="J203" t="str">
        <f t="shared" si="7"/>
        <v>English</v>
      </c>
      <c r="M203" s="62">
        <v>4</v>
      </c>
      <c r="U203" s="70" t="s">
        <v>175</v>
      </c>
    </row>
    <row r="204" spans="1:21">
      <c r="A204" s="70">
        <v>23</v>
      </c>
      <c r="B204" t="str">
        <f t="shared" si="6"/>
        <v>B-</v>
      </c>
      <c r="C204" s="70" t="s">
        <v>111</v>
      </c>
      <c r="D204" s="62" t="s">
        <v>121</v>
      </c>
      <c r="I204" s="70" t="s">
        <v>131</v>
      </c>
      <c r="J204" t="str">
        <f t="shared" si="7"/>
        <v>Indian</v>
      </c>
      <c r="M204" s="62">
        <v>4</v>
      </c>
      <c r="U204" s="70" t="s">
        <v>175</v>
      </c>
    </row>
    <row r="205" spans="1:21">
      <c r="A205" s="70">
        <v>24</v>
      </c>
      <c r="B205" t="str">
        <f t="shared" si="6"/>
        <v>A+</v>
      </c>
      <c r="C205" s="70" t="s">
        <v>150</v>
      </c>
      <c r="D205" s="62" t="s">
        <v>121</v>
      </c>
      <c r="I205" s="70" t="s">
        <v>131</v>
      </c>
      <c r="J205" t="str">
        <f t="shared" si="7"/>
        <v>Indian</v>
      </c>
      <c r="M205" s="52">
        <v>4</v>
      </c>
      <c r="U205" s="70" t="s">
        <v>175</v>
      </c>
    </row>
    <row r="206" spans="1:21">
      <c r="A206" s="70">
        <v>22</v>
      </c>
      <c r="B206" t="str">
        <f t="shared" si="6"/>
        <v>B+</v>
      </c>
      <c r="C206" s="70" t="s">
        <v>136</v>
      </c>
      <c r="D206" s="62" t="s">
        <v>121</v>
      </c>
      <c r="I206" s="70" t="s">
        <v>131</v>
      </c>
      <c r="J206" t="str">
        <f t="shared" si="7"/>
        <v>Indian</v>
      </c>
      <c r="M206" s="70">
        <v>4</v>
      </c>
      <c r="U206" s="70" t="s">
        <v>175</v>
      </c>
    </row>
    <row r="207" spans="1:21">
      <c r="A207" s="70">
        <v>24</v>
      </c>
      <c r="B207" t="str">
        <f t="shared" ref="B207:B231" si="8">TRIM(C207)</f>
        <v>A-</v>
      </c>
      <c r="C207" s="70" t="s">
        <v>145</v>
      </c>
      <c r="D207" s="62" t="s">
        <v>92</v>
      </c>
      <c r="I207" s="70" t="s">
        <v>131</v>
      </c>
      <c r="J207" t="str">
        <f t="shared" si="7"/>
        <v>Indian</v>
      </c>
      <c r="M207" s="70">
        <v>4</v>
      </c>
      <c r="U207" s="70" t="s">
        <v>175</v>
      </c>
    </row>
    <row r="208" spans="1:21">
      <c r="A208" s="70">
        <v>23</v>
      </c>
      <c r="B208" t="str">
        <f t="shared" si="8"/>
        <v>B+</v>
      </c>
      <c r="C208" s="70" t="s">
        <v>136</v>
      </c>
      <c r="D208" s="52" t="s">
        <v>92</v>
      </c>
      <c r="I208" s="70" t="s">
        <v>131</v>
      </c>
      <c r="J208" t="str">
        <f t="shared" si="7"/>
        <v>Indian</v>
      </c>
      <c r="M208" s="70">
        <v>6</v>
      </c>
      <c r="U208" s="70" t="s">
        <v>175</v>
      </c>
    </row>
    <row r="209" spans="1:21">
      <c r="A209" s="70">
        <v>24</v>
      </c>
      <c r="B209" t="str">
        <f t="shared" si="8"/>
        <v>C+</v>
      </c>
      <c r="C209" s="70" t="s">
        <v>130</v>
      </c>
      <c r="D209" s="62" t="s">
        <v>121</v>
      </c>
      <c r="I209" s="70" t="s">
        <v>131</v>
      </c>
      <c r="J209" t="str">
        <f t="shared" si="7"/>
        <v>Indian</v>
      </c>
      <c r="M209" s="70">
        <v>4</v>
      </c>
      <c r="U209" s="70" t="s">
        <v>175</v>
      </c>
    </row>
    <row r="210" spans="1:21">
      <c r="A210" s="70">
        <v>19</v>
      </c>
      <c r="B210" t="str">
        <f t="shared" si="8"/>
        <v>B+</v>
      </c>
      <c r="C210" s="70" t="s">
        <v>136</v>
      </c>
      <c r="D210" s="62" t="s">
        <v>121</v>
      </c>
      <c r="I210" s="70" t="s">
        <v>131</v>
      </c>
      <c r="J210" t="str">
        <f t="shared" si="7"/>
        <v>Indian</v>
      </c>
      <c r="M210" s="70">
        <v>4</v>
      </c>
      <c r="U210" s="70" t="s">
        <v>175</v>
      </c>
    </row>
    <row r="211" spans="1:21">
      <c r="A211" s="70">
        <v>33</v>
      </c>
      <c r="B211" t="str">
        <f t="shared" si="8"/>
        <v>A-</v>
      </c>
      <c r="C211" s="70" t="s">
        <v>145</v>
      </c>
      <c r="D211" s="62" t="s">
        <v>121</v>
      </c>
      <c r="I211" s="70" t="s">
        <v>133</v>
      </c>
      <c r="J211" t="str">
        <f t="shared" si="7"/>
        <v>Other</v>
      </c>
      <c r="M211" s="70">
        <v>2</v>
      </c>
      <c r="U211" s="70" t="s">
        <v>175</v>
      </c>
    </row>
    <row r="212" spans="1:21">
      <c r="A212" s="70">
        <v>20</v>
      </c>
      <c r="B212" t="str">
        <f t="shared" si="8"/>
        <v>A-</v>
      </c>
      <c r="C212" s="70" t="s">
        <v>145</v>
      </c>
      <c r="D212" s="62" t="s">
        <v>92</v>
      </c>
      <c r="I212" s="70" t="s">
        <v>117</v>
      </c>
      <c r="J212" t="str">
        <f t="shared" si="7"/>
        <v>English</v>
      </c>
      <c r="M212" s="70">
        <v>5</v>
      </c>
      <c r="U212" s="70" t="s">
        <v>175</v>
      </c>
    </row>
    <row r="213" spans="1:21">
      <c r="A213" s="70">
        <v>23</v>
      </c>
      <c r="B213" t="str">
        <f t="shared" si="8"/>
        <v>A</v>
      </c>
      <c r="C213" s="70" t="s">
        <v>158</v>
      </c>
      <c r="D213" s="52" t="s">
        <v>121</v>
      </c>
      <c r="I213" s="70" t="s">
        <v>117</v>
      </c>
      <c r="J213" t="str">
        <f t="shared" si="7"/>
        <v>English</v>
      </c>
      <c r="M213" s="70">
        <v>4</v>
      </c>
      <c r="U213" s="70" t="s">
        <v>175</v>
      </c>
    </row>
    <row r="214" spans="1:21">
      <c r="A214" s="70">
        <v>21</v>
      </c>
      <c r="B214" t="str">
        <f t="shared" si="8"/>
        <v>A-</v>
      </c>
      <c r="C214" s="70" t="s">
        <v>145</v>
      </c>
      <c r="D214" s="70" t="s">
        <v>121</v>
      </c>
      <c r="I214" s="70" t="s">
        <v>117</v>
      </c>
      <c r="J214" t="str">
        <f t="shared" si="7"/>
        <v>English</v>
      </c>
      <c r="M214" s="70">
        <v>3</v>
      </c>
      <c r="U214" s="70" t="s">
        <v>175</v>
      </c>
    </row>
    <row r="215" spans="1:21">
      <c r="A215" s="70">
        <v>22</v>
      </c>
      <c r="B215" t="str">
        <f t="shared" si="8"/>
        <v>A-</v>
      </c>
      <c r="C215" s="70" t="s">
        <v>145</v>
      </c>
      <c r="D215" s="70" t="s">
        <v>92</v>
      </c>
      <c r="I215" s="70" t="s">
        <v>133</v>
      </c>
      <c r="J215" t="str">
        <f t="shared" si="7"/>
        <v>Other</v>
      </c>
      <c r="M215" s="70">
        <v>7</v>
      </c>
      <c r="U215" s="70" t="s">
        <v>175</v>
      </c>
    </row>
    <row r="216" spans="1:21">
      <c r="A216" s="70">
        <v>31</v>
      </c>
      <c r="B216" t="str">
        <f t="shared" si="8"/>
        <v>B-</v>
      </c>
      <c r="C216" s="70" t="s">
        <v>111</v>
      </c>
      <c r="D216" s="70" t="s">
        <v>121</v>
      </c>
      <c r="I216" s="70" t="s">
        <v>133</v>
      </c>
      <c r="J216" t="str">
        <f t="shared" si="7"/>
        <v>Other</v>
      </c>
      <c r="M216" s="70">
        <v>4</v>
      </c>
      <c r="U216" s="70" t="s">
        <v>175</v>
      </c>
    </row>
    <row r="217" spans="1:21">
      <c r="A217" s="70">
        <v>23</v>
      </c>
      <c r="B217" t="str">
        <f t="shared" si="8"/>
        <v>B-</v>
      </c>
      <c r="C217" s="70" t="s">
        <v>111</v>
      </c>
      <c r="D217" s="70" t="s">
        <v>92</v>
      </c>
      <c r="I217" s="70" t="s">
        <v>112</v>
      </c>
      <c r="J217" t="str">
        <f t="shared" si="7"/>
        <v>Chinese</v>
      </c>
      <c r="M217" s="70">
        <v>4</v>
      </c>
      <c r="U217" s="70" t="s">
        <v>175</v>
      </c>
    </row>
    <row r="218" spans="1:21">
      <c r="A218" s="70">
        <v>28</v>
      </c>
      <c r="B218" t="str">
        <f t="shared" si="8"/>
        <v>C+</v>
      </c>
      <c r="C218" s="70" t="s">
        <v>130</v>
      </c>
      <c r="D218" s="70" t="s">
        <v>92</v>
      </c>
      <c r="I218" s="70" t="s">
        <v>131</v>
      </c>
      <c r="J218" t="str">
        <f t="shared" si="7"/>
        <v>Indian</v>
      </c>
      <c r="M218" s="70">
        <v>5</v>
      </c>
      <c r="U218" s="70" t="s">
        <v>175</v>
      </c>
    </row>
    <row r="219" spans="1:21">
      <c r="A219" s="70">
        <v>24</v>
      </c>
      <c r="B219" t="str">
        <f t="shared" si="8"/>
        <v>B-</v>
      </c>
      <c r="C219" s="70" t="s">
        <v>111</v>
      </c>
      <c r="D219" s="70" t="s">
        <v>121</v>
      </c>
      <c r="I219" s="70" t="s">
        <v>133</v>
      </c>
      <c r="J219" t="str">
        <f t="shared" si="7"/>
        <v>Other</v>
      </c>
      <c r="M219" s="70">
        <v>1</v>
      </c>
      <c r="U219" s="70" t="s">
        <v>175</v>
      </c>
    </row>
    <row r="220" spans="1:21">
      <c r="B220" t="str">
        <f t="shared" si="8"/>
        <v>B</v>
      </c>
      <c r="C220" s="70" t="s">
        <v>142</v>
      </c>
      <c r="D220" s="70" t="s">
        <v>121</v>
      </c>
      <c r="M220" s="70">
        <v>6</v>
      </c>
    </row>
    <row r="221" spans="1:21">
      <c r="B221" t="str">
        <f t="shared" si="8"/>
        <v>B-</v>
      </c>
      <c r="C221" s="70" t="s">
        <v>111</v>
      </c>
      <c r="D221" s="70" t="s">
        <v>92</v>
      </c>
      <c r="M221" s="70">
        <v>3</v>
      </c>
    </row>
    <row r="222" spans="1:21">
      <c r="B222" t="str">
        <f t="shared" si="8"/>
        <v>A-</v>
      </c>
      <c r="C222" s="70" t="s">
        <v>145</v>
      </c>
      <c r="D222" s="70" t="s">
        <v>92</v>
      </c>
      <c r="M222" s="70">
        <v>5</v>
      </c>
    </row>
    <row r="223" spans="1:21">
      <c r="B223" t="str">
        <f t="shared" si="8"/>
        <v>C</v>
      </c>
      <c r="C223" s="70" t="s">
        <v>153</v>
      </c>
      <c r="D223" s="70" t="s">
        <v>92</v>
      </c>
      <c r="M223" s="70">
        <v>3</v>
      </c>
    </row>
    <row r="224" spans="1:21">
      <c r="B224" t="str">
        <f t="shared" si="8"/>
        <v>A-</v>
      </c>
      <c r="C224" s="70" t="s">
        <v>145</v>
      </c>
      <c r="D224" s="70" t="s">
        <v>92</v>
      </c>
      <c r="M224" s="70">
        <v>4</v>
      </c>
    </row>
    <row r="225" spans="2:13">
      <c r="B225" t="str">
        <f t="shared" si="8"/>
        <v>B-</v>
      </c>
      <c r="C225" s="70" t="s">
        <v>111</v>
      </c>
      <c r="D225" s="70" t="s">
        <v>92</v>
      </c>
      <c r="M225" s="70">
        <v>5</v>
      </c>
    </row>
    <row r="226" spans="2:13">
      <c r="B226" t="str">
        <f t="shared" si="8"/>
        <v>A-</v>
      </c>
      <c r="C226" s="70" t="s">
        <v>145</v>
      </c>
      <c r="D226" s="70" t="s">
        <v>92</v>
      </c>
      <c r="M226" s="70">
        <v>5</v>
      </c>
    </row>
    <row r="227" spans="2:13">
      <c r="B227" t="str">
        <f t="shared" si="8"/>
        <v>B+</v>
      </c>
      <c r="C227" s="70" t="s">
        <v>136</v>
      </c>
      <c r="D227" s="70" t="s">
        <v>121</v>
      </c>
      <c r="M227" s="70">
        <v>4</v>
      </c>
    </row>
    <row r="228" spans="2:13">
      <c r="B228" t="str">
        <f t="shared" si="8"/>
        <v>C+</v>
      </c>
      <c r="C228" s="70" t="s">
        <v>130</v>
      </c>
      <c r="D228" s="70" t="s">
        <v>121</v>
      </c>
      <c r="M228" s="70">
        <v>6</v>
      </c>
    </row>
    <row r="229" spans="2:13">
      <c r="B229" t="str">
        <f t="shared" si="8"/>
        <v>A</v>
      </c>
      <c r="C229" s="70" t="s">
        <v>158</v>
      </c>
      <c r="D229" s="70" t="s">
        <v>121</v>
      </c>
      <c r="M229" s="70">
        <v>5</v>
      </c>
    </row>
    <row r="230" spans="2:13">
      <c r="B230" t="str">
        <f t="shared" si="8"/>
        <v>A+</v>
      </c>
      <c r="C230" s="70" t="s">
        <v>150</v>
      </c>
      <c r="D230" s="70" t="s">
        <v>92</v>
      </c>
      <c r="M230" s="70">
        <v>6</v>
      </c>
    </row>
    <row r="231" spans="2:13">
      <c r="B231" t="str">
        <f t="shared" si="8"/>
        <v>A</v>
      </c>
      <c r="C231" s="70" t="s">
        <v>158</v>
      </c>
      <c r="D231" s="70" t="s">
        <v>92</v>
      </c>
      <c r="M231" s="70">
        <v>6</v>
      </c>
    </row>
    <row r="232" spans="2:13">
      <c r="D232" s="70" t="s">
        <v>121</v>
      </c>
      <c r="M232" s="70">
        <v>4</v>
      </c>
    </row>
    <row r="233" spans="2:13">
      <c r="D233" s="70" t="s">
        <v>92</v>
      </c>
      <c r="M233" s="70">
        <v>6</v>
      </c>
    </row>
    <row r="234" spans="2:13">
      <c r="D234" s="70" t="s">
        <v>121</v>
      </c>
      <c r="M234" s="70">
        <v>6</v>
      </c>
    </row>
    <row r="235" spans="2:13">
      <c r="D235" s="70" t="s">
        <v>121</v>
      </c>
      <c r="M235" s="70">
        <v>7</v>
      </c>
    </row>
    <row r="236" spans="2:13">
      <c r="D236" s="70" t="s">
        <v>121</v>
      </c>
      <c r="M236" s="70">
        <v>6</v>
      </c>
    </row>
    <row r="237" spans="2:13">
      <c r="D237" s="70" t="s">
        <v>92</v>
      </c>
      <c r="M237" s="70">
        <v>5</v>
      </c>
    </row>
    <row r="238" spans="2:13">
      <c r="D238" s="70" t="s">
        <v>92</v>
      </c>
      <c r="M238" s="70">
        <v>1</v>
      </c>
    </row>
    <row r="239" spans="2:13">
      <c r="D239" s="70" t="s">
        <v>92</v>
      </c>
      <c r="M239" s="70">
        <v>7</v>
      </c>
    </row>
    <row r="240" spans="2:13">
      <c r="D240" s="70" t="s">
        <v>92</v>
      </c>
      <c r="M240" s="70">
        <v>3</v>
      </c>
    </row>
    <row r="241" spans="4:13">
      <c r="D241" s="70" t="s">
        <v>121</v>
      </c>
      <c r="M241" s="70">
        <v>4</v>
      </c>
    </row>
    <row r="242" spans="4:13">
      <c r="D242" s="70" t="s">
        <v>92</v>
      </c>
      <c r="M242" s="70">
        <v>4</v>
      </c>
    </row>
    <row r="243" spans="4:13">
      <c r="D243" s="70" t="s">
        <v>92</v>
      </c>
      <c r="M243" s="70">
        <v>6</v>
      </c>
    </row>
    <row r="244" spans="4:13">
      <c r="D244" s="70" t="s">
        <v>121</v>
      </c>
      <c r="M244" s="70">
        <v>7</v>
      </c>
    </row>
    <row r="245" spans="4:13">
      <c r="D245" s="70" t="s">
        <v>121</v>
      </c>
      <c r="M245" s="70">
        <v>5</v>
      </c>
    </row>
    <row r="246" spans="4:13">
      <c r="D246" s="70" t="s">
        <v>121</v>
      </c>
      <c r="M246" s="70">
        <v>6</v>
      </c>
    </row>
    <row r="247" spans="4:13">
      <c r="D247" s="70" t="s">
        <v>92</v>
      </c>
    </row>
    <row r="248" spans="4:13">
      <c r="D248" s="70" t="s">
        <v>121</v>
      </c>
    </row>
    <row r="249" spans="4:13">
      <c r="D249" s="70" t="s">
        <v>121</v>
      </c>
    </row>
    <row r="250" spans="4:13">
      <c r="D250" s="70" t="s">
        <v>92</v>
      </c>
    </row>
    <row r="251" spans="4:13">
      <c r="D251" s="70" t="s">
        <v>92</v>
      </c>
    </row>
    <row r="252" spans="4:13">
      <c r="D252" s="70" t="s">
        <v>92</v>
      </c>
    </row>
    <row r="253" spans="4:13">
      <c r="D253" s="70" t="s">
        <v>121</v>
      </c>
    </row>
    <row r="254" spans="4:13">
      <c r="D254" s="70" t="s">
        <v>121</v>
      </c>
    </row>
  </sheetData>
  <sortState xmlns:xlrd2="http://schemas.microsoft.com/office/spreadsheetml/2017/richdata2" ref="P31:P37">
    <sortCondition ref="P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</vt:lpstr>
      <vt:lpstr>w19_ready </vt:lpstr>
      <vt:lpstr>Q1</vt:lpstr>
      <vt:lpstr>Q2</vt:lpstr>
      <vt:lpstr>Q3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Hongkun Fu</cp:lastModifiedBy>
  <dcterms:created xsi:type="dcterms:W3CDTF">2019-06-06T16:13:41Z</dcterms:created>
  <dcterms:modified xsi:type="dcterms:W3CDTF">2019-07-08T09:01:09Z</dcterms:modified>
</cp:coreProperties>
</file>