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5" i="1"/>
  <c r="K6" i="1"/>
  <c r="K7" i="1"/>
  <c r="K8" i="1"/>
  <c r="K9" i="1"/>
  <c r="I25" i="1"/>
  <c r="G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11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<sst xmlns="http://schemas.openxmlformats.org/spreadsheetml/2006/main" count="33" uniqueCount="31">
  <si>
    <t>Vervollständigungsgrad: Virtual ID Code</t>
  </si>
  <si>
    <t>Typ</t>
  </si>
  <si>
    <t>Klassierung</t>
  </si>
  <si>
    <t>xdf</t>
  </si>
  <si>
    <t>File Format</t>
  </si>
  <si>
    <t>Module</t>
  </si>
  <si>
    <t>agent</t>
  </si>
  <si>
    <t>annotation</t>
  </si>
  <si>
    <t>authorization</t>
  </si>
  <si>
    <t>client</t>
  </si>
  <si>
    <t>concept</t>
  </si>
  <si>
    <t>credential</t>
  </si>
  <si>
    <t>cryptography</t>
  </si>
  <si>
    <t>database</t>
  </si>
  <si>
    <t>exception</t>
  </si>
  <si>
    <t>expression</t>
  </si>
  <si>
    <t>handler</t>
  </si>
  <si>
    <t>identity</t>
  </si>
  <si>
    <t>interfaces</t>
  </si>
  <si>
    <t>io</t>
  </si>
  <si>
    <t>module</t>
  </si>
  <si>
    <t>packet</t>
  </si>
  <si>
    <t>server</t>
  </si>
  <si>
    <t>taglet</t>
  </si>
  <si>
    <t>util</t>
  </si>
  <si>
    <t>vervollständigt zu</t>
  </si>
  <si>
    <t>Gewichtung (geschätzt)</t>
  </si>
  <si>
    <t>Gewichtung (normalisiert)</t>
  </si>
  <si>
    <t>TOTAL</t>
  </si>
  <si>
    <t>Vervollständigungsgrad (Anteil am gesamten Code)</t>
  </si>
  <si>
    <r>
      <rPr>
        <sz val="14"/>
        <color theme="1"/>
        <rFont val="Menlo Bold"/>
      </rPr>
      <t>⌀</t>
    </r>
    <r>
      <rPr>
        <sz val="14"/>
        <color theme="1"/>
        <rFont val="Myriad Pro"/>
      </rPr>
      <t>-Vervollständigungsgrad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</si>
</sst>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Myriad Pro"/>
    </font>
    <font>
      <sz val="14"/>
      <color theme="1"/>
      <name val="Myriad Pro"/>
    </font>
    <font>
      <sz val="16"/>
      <color theme="1"/>
      <name val="Myriad Pro"/>
    </font>
    <font>
      <sz val="24"/>
      <color theme="1"/>
      <name val="Myriad Pro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4"/>
      <color theme="1"/>
      <name val="Myriad Pro"/>
    </font>
    <font>
      <b/>
      <sz val="16"/>
      <color theme="1"/>
      <name val="Myriad Pro"/>
    </font>
    <font>
      <b/>
      <sz val="16"/>
      <color rgb="FF000000"/>
      <name val="Myriad Pro"/>
    </font>
    <font>
      <b/>
      <sz val="14"/>
      <color rgb="FF9C6500"/>
      <name val="Myriad Pro"/>
    </font>
    <font>
      <b/>
      <sz val="14"/>
      <color rgb="FF006100"/>
      <name val="Myriad Pro"/>
    </font>
    <font>
      <b/>
      <sz val="14"/>
      <color rgb="FF9C0006"/>
      <name val="Myriad Pro"/>
    </font>
    <font>
      <sz val="14"/>
      <color theme="1"/>
      <name val="Menlo Bold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6" fillId="0" borderId="0" xfId="0" applyFont="1"/>
    <xf numFmtId="0" fontId="8" fillId="0" borderId="0" xfId="0" applyFont="1"/>
    <xf numFmtId="0" fontId="11" fillId="0" borderId="0" xfId="0" applyFont="1" applyAlignment="1">
      <alignment horizontal="right"/>
    </xf>
    <xf numFmtId="9" fontId="6" fillId="0" borderId="0" xfId="0" applyNumberFormat="1" applyFont="1"/>
    <xf numFmtId="0" fontId="14" fillId="4" borderId="0" xfId="4" applyFont="1"/>
    <xf numFmtId="9" fontId="14" fillId="4" borderId="0" xfId="4" applyNumberFormat="1" applyFont="1"/>
    <xf numFmtId="0" fontId="15" fillId="2" borderId="0" xfId="2" applyFont="1"/>
    <xf numFmtId="9" fontId="15" fillId="2" borderId="0" xfId="2" applyNumberFormat="1" applyFont="1"/>
    <xf numFmtId="0" fontId="16" fillId="3" borderId="0" xfId="3" applyFont="1"/>
    <xf numFmtId="9" fontId="16" fillId="3" borderId="0" xfId="3" applyNumberFormat="1" applyFont="1"/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11" fillId="0" borderId="0" xfId="1" applyNumberFormat="1" applyFont="1"/>
    <xf numFmtId="10" fontId="6" fillId="0" borderId="0" xfId="1" applyNumberFormat="1" applyFont="1"/>
    <xf numFmtId="10" fontId="6" fillId="0" borderId="0" xfId="0" applyNumberFormat="1" applyFont="1"/>
  </cellXfs>
  <cellStyles count="11">
    <cellStyle name="Bad" xfId="3" builtinId="27"/>
    <cellStyle name="Followed Hyperlink" xfId="6" builtinId="9" hidden="1"/>
    <cellStyle name="Followed Hyperlink" xfId="8" builtinId="9" hidden="1"/>
    <cellStyle name="Followed Hyperlink" xfId="10" builtinId="9" hidden="1"/>
    <cellStyle name="Good" xfId="2" builtinId="26"/>
    <cellStyle name="Hyperlink" xfId="5" builtinId="8" hidden="1"/>
    <cellStyle name="Hyperlink" xfId="7" builtinId="8" hidden="1"/>
    <cellStyle name="Hyperlink" xfId="9" builtinId="8" hidden="1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6" sqref="A6"/>
    </sheetView>
  </sheetViews>
  <sheetFormatPr baseColWidth="10" defaultRowHeight="15" x14ac:dyDescent="0"/>
  <cols>
    <col min="2" max="2" width="22.33203125" customWidth="1"/>
    <col min="3" max="3" width="16.33203125" customWidth="1"/>
    <col min="4" max="4" width="26.33203125" customWidth="1"/>
    <col min="5" max="5" width="21.83203125" customWidth="1"/>
    <col min="7" max="7" width="28" customWidth="1"/>
    <col min="9" max="9" width="31.1640625" customWidth="1"/>
    <col min="11" max="11" width="59.1640625" customWidth="1"/>
  </cols>
  <sheetData>
    <row r="1" spans="1:13" ht="29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55" customHeight="1">
      <c r="A4" s="1"/>
      <c r="B4" s="13" t="s">
        <v>2</v>
      </c>
      <c r="C4" s="14" t="s">
        <v>1</v>
      </c>
      <c r="D4" s="15"/>
      <c r="E4" s="12" t="s">
        <v>25</v>
      </c>
      <c r="F4" s="12"/>
      <c r="G4" s="12" t="s">
        <v>26</v>
      </c>
      <c r="H4" s="12"/>
      <c r="I4" s="12" t="s">
        <v>27</v>
      </c>
      <c r="J4" s="15"/>
      <c r="K4" s="12" t="s">
        <v>29</v>
      </c>
      <c r="L4" s="1"/>
      <c r="M4" s="1"/>
    </row>
    <row r="5" spans="1:13" ht="18">
      <c r="A5" s="1"/>
      <c r="B5" s="2" t="s">
        <v>4</v>
      </c>
      <c r="C5" s="6" t="s">
        <v>3</v>
      </c>
      <c r="D5" s="6"/>
      <c r="E5" s="7">
        <v>0.95</v>
      </c>
      <c r="F5" s="6"/>
      <c r="G5" s="7">
        <v>0.2</v>
      </c>
      <c r="H5" s="6"/>
      <c r="I5" s="7">
        <f>(G5/(G25/100))/100</f>
        <v>0.12987012987012986</v>
      </c>
      <c r="J5" s="1"/>
      <c r="K5" s="16">
        <f>E5*I5</f>
        <v>0.12337662337662336</v>
      </c>
      <c r="L5" s="1"/>
      <c r="M5" s="1"/>
    </row>
    <row r="6" spans="1:13" ht="18">
      <c r="A6" s="1"/>
      <c r="B6" s="2" t="s">
        <v>5</v>
      </c>
      <c r="C6" s="6" t="s">
        <v>6</v>
      </c>
      <c r="D6" s="6"/>
      <c r="E6" s="7">
        <v>0.6</v>
      </c>
      <c r="F6" s="6"/>
      <c r="G6" s="7">
        <v>0.03</v>
      </c>
      <c r="H6" s="6"/>
      <c r="I6" s="7">
        <f>(G6/(G25/100))/100</f>
        <v>1.9480519480519477E-2</v>
      </c>
      <c r="J6" s="1"/>
      <c r="K6" s="17">
        <f>E6*I6</f>
        <v>1.1688311688311685E-2</v>
      </c>
      <c r="L6" s="1"/>
      <c r="M6" s="1"/>
    </row>
    <row r="7" spans="1:13" ht="18">
      <c r="A7" s="1"/>
      <c r="B7" s="1"/>
      <c r="C7" s="8" t="s">
        <v>7</v>
      </c>
      <c r="D7" s="8"/>
      <c r="E7" s="9">
        <v>1</v>
      </c>
      <c r="F7" s="8"/>
      <c r="G7" s="9">
        <v>0.01</v>
      </c>
      <c r="H7" s="8"/>
      <c r="I7" s="9">
        <f>(G7/(G25/100))/100</f>
        <v>6.4935064935064931E-3</v>
      </c>
      <c r="J7" s="1"/>
      <c r="K7" s="17">
        <f>E7*I7</f>
        <v>6.4935064935064931E-3</v>
      </c>
      <c r="L7" s="1"/>
      <c r="M7" s="1"/>
    </row>
    <row r="8" spans="1:13" ht="18">
      <c r="A8" s="1"/>
      <c r="B8" s="1"/>
      <c r="C8" s="6" t="s">
        <v>8</v>
      </c>
      <c r="D8" s="6"/>
      <c r="E8" s="7">
        <v>0.6</v>
      </c>
      <c r="F8" s="6"/>
      <c r="G8" s="7">
        <v>0.05</v>
      </c>
      <c r="H8" s="6"/>
      <c r="I8" s="7">
        <f>(G8/(G25/100))/100</f>
        <v>3.2467532467532464E-2</v>
      </c>
      <c r="J8" s="1"/>
      <c r="K8" s="17">
        <f>E8*I8</f>
        <v>1.9480519480519477E-2</v>
      </c>
      <c r="L8" s="1"/>
      <c r="M8" s="1"/>
    </row>
    <row r="9" spans="1:13" ht="18">
      <c r="A9" s="1"/>
      <c r="B9" s="1"/>
      <c r="C9" s="10" t="s">
        <v>9</v>
      </c>
      <c r="D9" s="10"/>
      <c r="E9" s="11">
        <v>0.1</v>
      </c>
      <c r="F9" s="10"/>
      <c r="G9" s="11">
        <v>0.1</v>
      </c>
      <c r="H9" s="10"/>
      <c r="I9" s="11">
        <f>(G9/(G25/100))/100</f>
        <v>6.4935064935064929E-2</v>
      </c>
      <c r="J9" s="1"/>
      <c r="K9" s="16">
        <f>E9*I9</f>
        <v>6.4935064935064931E-3</v>
      </c>
      <c r="L9" s="1"/>
      <c r="M9" s="1"/>
    </row>
    <row r="10" spans="1:13" ht="18">
      <c r="A10" s="1"/>
      <c r="B10" s="1"/>
      <c r="C10" s="6" t="s">
        <v>10</v>
      </c>
      <c r="D10" s="6"/>
      <c r="E10" s="7">
        <v>0.75</v>
      </c>
      <c r="F10" s="6"/>
      <c r="G10" s="7">
        <v>0.06</v>
      </c>
      <c r="H10" s="6"/>
      <c r="I10" s="7">
        <f>(G10/(G25/100))/100</f>
        <v>3.8961038961038953E-2</v>
      </c>
      <c r="J10" s="1"/>
      <c r="K10" s="17">
        <f>E10*I10</f>
        <v>2.9220779220779217E-2</v>
      </c>
      <c r="L10" s="1"/>
      <c r="M10" s="1"/>
    </row>
    <row r="11" spans="1:13" ht="18">
      <c r="A11" s="1"/>
      <c r="B11" s="1"/>
      <c r="C11" s="6" t="s">
        <v>11</v>
      </c>
      <c r="D11" s="6"/>
      <c r="E11" s="7">
        <v>0.8</v>
      </c>
      <c r="F11" s="6"/>
      <c r="G11" s="7">
        <v>0.05</v>
      </c>
      <c r="H11" s="6"/>
      <c r="I11" s="7">
        <f>(G11/(G25/100))/100</f>
        <v>3.2467532467532464E-2</v>
      </c>
      <c r="J11" s="1"/>
      <c r="K11" s="17">
        <f>E11*I11</f>
        <v>2.5974025974025972E-2</v>
      </c>
      <c r="L11" s="1"/>
      <c r="M11" s="1"/>
    </row>
    <row r="12" spans="1:13" ht="18">
      <c r="A12" s="1"/>
      <c r="B12" s="1"/>
      <c r="C12" s="8" t="s">
        <v>12</v>
      </c>
      <c r="D12" s="8"/>
      <c r="E12" s="9">
        <v>1</v>
      </c>
      <c r="F12" s="8"/>
      <c r="G12" s="9">
        <v>0.08</v>
      </c>
      <c r="H12" s="8"/>
      <c r="I12" s="9">
        <f>(G12/(G25/100))/100</f>
        <v>5.1948051948051945E-2</v>
      </c>
      <c r="J12" s="1"/>
      <c r="K12" s="17">
        <f>E12*I12</f>
        <v>5.1948051948051945E-2</v>
      </c>
      <c r="L12" s="1"/>
      <c r="M12" s="1"/>
    </row>
    <row r="13" spans="1:13" ht="18">
      <c r="A13" s="1"/>
      <c r="B13" s="1"/>
      <c r="C13" s="6" t="s">
        <v>13</v>
      </c>
      <c r="D13" s="6"/>
      <c r="E13" s="7">
        <v>0.95</v>
      </c>
      <c r="F13" s="6"/>
      <c r="G13" s="7">
        <v>0.06</v>
      </c>
      <c r="H13" s="6"/>
      <c r="I13" s="7">
        <f>(G13/(G25/100))/100</f>
        <v>3.8961038961038953E-2</v>
      </c>
      <c r="J13" s="1"/>
      <c r="K13" s="17">
        <f>E13*I13</f>
        <v>3.7012987012987004E-2</v>
      </c>
      <c r="L13" s="1"/>
      <c r="M13" s="1"/>
    </row>
    <row r="14" spans="1:13" ht="18">
      <c r="A14" s="1"/>
      <c r="B14" s="1"/>
      <c r="C14" s="8" t="s">
        <v>14</v>
      </c>
      <c r="D14" s="8"/>
      <c r="E14" s="9">
        <v>1</v>
      </c>
      <c r="F14" s="8"/>
      <c r="G14" s="9">
        <v>0.01</v>
      </c>
      <c r="H14" s="8"/>
      <c r="I14" s="9">
        <f>(G14/(G25/100))/100</f>
        <v>6.4935064935064931E-3</v>
      </c>
      <c r="J14" s="1"/>
      <c r="K14" s="17">
        <f>E14*I14</f>
        <v>6.4935064935064931E-3</v>
      </c>
      <c r="L14" s="1"/>
      <c r="M14" s="1"/>
    </row>
    <row r="15" spans="1:13" ht="18">
      <c r="A15" s="1"/>
      <c r="B15" s="1"/>
      <c r="C15" s="6" t="s">
        <v>15</v>
      </c>
      <c r="D15" s="6"/>
      <c r="E15" s="7">
        <v>0.6</v>
      </c>
      <c r="F15" s="6"/>
      <c r="G15" s="7">
        <v>0.05</v>
      </c>
      <c r="H15" s="6"/>
      <c r="I15" s="7">
        <f>(G15/(G25/100))/100</f>
        <v>3.2467532467532464E-2</v>
      </c>
      <c r="J15" s="1"/>
      <c r="K15" s="17">
        <f>E15*I15</f>
        <v>1.9480519480519477E-2</v>
      </c>
      <c r="L15" s="1"/>
      <c r="M15" s="1"/>
    </row>
    <row r="16" spans="1:13" ht="18">
      <c r="A16" s="1"/>
      <c r="B16" s="1"/>
      <c r="C16" s="10" t="s">
        <v>16</v>
      </c>
      <c r="D16" s="10"/>
      <c r="E16" s="11">
        <v>0.1</v>
      </c>
      <c r="F16" s="10"/>
      <c r="G16" s="11">
        <v>0.2</v>
      </c>
      <c r="H16" s="10"/>
      <c r="I16" s="11">
        <f>(G16/(G25/100))/100</f>
        <v>0.12987012987012986</v>
      </c>
      <c r="J16" s="1"/>
      <c r="K16" s="16">
        <f>E16*I16</f>
        <v>1.2987012987012986E-2</v>
      </c>
      <c r="L16" s="1"/>
      <c r="M16" s="1"/>
    </row>
    <row r="17" spans="1:13" ht="18">
      <c r="A17" s="1"/>
      <c r="B17" s="1"/>
      <c r="C17" s="6" t="s">
        <v>17</v>
      </c>
      <c r="D17" s="6"/>
      <c r="E17" s="7">
        <v>0.95</v>
      </c>
      <c r="F17" s="6"/>
      <c r="G17" s="7">
        <v>0.15</v>
      </c>
      <c r="H17" s="6"/>
      <c r="I17" s="7">
        <f>(G17/(G25/100))/100</f>
        <v>9.7402597402597393E-2</v>
      </c>
      <c r="J17" s="1"/>
      <c r="K17" s="16">
        <f>E17*I17</f>
        <v>9.2532467532467522E-2</v>
      </c>
      <c r="L17" s="1"/>
      <c r="M17" s="1"/>
    </row>
    <row r="18" spans="1:13" ht="18">
      <c r="A18" s="1"/>
      <c r="B18" s="1"/>
      <c r="C18" s="8" t="s">
        <v>18</v>
      </c>
      <c r="D18" s="8"/>
      <c r="E18" s="9">
        <v>1</v>
      </c>
      <c r="F18" s="8"/>
      <c r="G18" s="9">
        <v>0.03</v>
      </c>
      <c r="H18" s="8"/>
      <c r="I18" s="9">
        <f>(G18/(G25/100))/100</f>
        <v>1.9480519480519477E-2</v>
      </c>
      <c r="J18" s="1"/>
      <c r="K18" s="17">
        <f>E18*I18</f>
        <v>1.9480519480519477E-2</v>
      </c>
      <c r="L18" s="1"/>
      <c r="M18" s="1"/>
    </row>
    <row r="19" spans="1:13" ht="18">
      <c r="A19" s="1"/>
      <c r="B19" s="1"/>
      <c r="C19" s="8" t="s">
        <v>19</v>
      </c>
      <c r="D19" s="8"/>
      <c r="E19" s="9">
        <v>1</v>
      </c>
      <c r="F19" s="8"/>
      <c r="G19" s="9">
        <v>0.03</v>
      </c>
      <c r="H19" s="8"/>
      <c r="I19" s="9">
        <f>(G19/(G25/100))/100</f>
        <v>1.9480519480519477E-2</v>
      </c>
      <c r="J19" s="1"/>
      <c r="K19" s="17">
        <f>E19*I19</f>
        <v>1.9480519480519477E-2</v>
      </c>
      <c r="L19" s="1"/>
      <c r="M19" s="1"/>
    </row>
    <row r="20" spans="1:13" ht="18">
      <c r="A20" s="1"/>
      <c r="B20" s="1"/>
      <c r="C20" s="10" t="s">
        <v>20</v>
      </c>
      <c r="D20" s="10"/>
      <c r="E20" s="11">
        <v>0.25</v>
      </c>
      <c r="F20" s="10"/>
      <c r="G20" s="11">
        <v>0.2</v>
      </c>
      <c r="H20" s="10"/>
      <c r="I20" s="11">
        <f>(G20/(G25/100))/100</f>
        <v>0.12987012987012986</v>
      </c>
      <c r="J20" s="1"/>
      <c r="K20" s="16">
        <f>E20*I20</f>
        <v>3.2467532467532464E-2</v>
      </c>
      <c r="L20" s="1"/>
      <c r="M20" s="1"/>
    </row>
    <row r="21" spans="1:13" ht="18">
      <c r="A21" s="1"/>
      <c r="B21" s="1"/>
      <c r="C21" s="6" t="s">
        <v>21</v>
      </c>
      <c r="D21" s="6"/>
      <c r="E21" s="7">
        <v>0.8</v>
      </c>
      <c r="F21" s="6"/>
      <c r="G21" s="7">
        <v>0.08</v>
      </c>
      <c r="H21" s="6"/>
      <c r="I21" s="7">
        <f>(G21/(G25/100))/100</f>
        <v>5.1948051948051945E-2</v>
      </c>
      <c r="J21" s="1"/>
      <c r="K21" s="17">
        <f>E21*I21</f>
        <v>4.1558441558441558E-2</v>
      </c>
      <c r="L21" s="1"/>
      <c r="M21" s="1"/>
    </row>
    <row r="22" spans="1:13" ht="18">
      <c r="A22" s="1"/>
      <c r="B22" s="1"/>
      <c r="C22" s="6" t="s">
        <v>22</v>
      </c>
      <c r="D22" s="6"/>
      <c r="E22" s="7">
        <v>0.8</v>
      </c>
      <c r="F22" s="6"/>
      <c r="G22" s="7">
        <v>0.05</v>
      </c>
      <c r="H22" s="6"/>
      <c r="I22" s="7">
        <f>(G22/(G25/100))/100</f>
        <v>3.2467532467532464E-2</v>
      </c>
      <c r="J22" s="1"/>
      <c r="K22" s="17">
        <f>E22*I22</f>
        <v>2.5974025974025972E-2</v>
      </c>
      <c r="L22" s="1"/>
      <c r="M22" s="1"/>
    </row>
    <row r="23" spans="1:13" ht="18">
      <c r="A23" s="1"/>
      <c r="B23" s="1"/>
      <c r="C23" s="8" t="s">
        <v>23</v>
      </c>
      <c r="D23" s="8"/>
      <c r="E23" s="9">
        <v>1</v>
      </c>
      <c r="F23" s="8"/>
      <c r="G23" s="9">
        <v>0.02</v>
      </c>
      <c r="H23" s="8"/>
      <c r="I23" s="9">
        <f>(G23/(G25/100))/100</f>
        <v>1.2987012987012986E-2</v>
      </c>
      <c r="J23" s="1"/>
      <c r="K23" s="17">
        <f>E23*I23</f>
        <v>1.2987012987012986E-2</v>
      </c>
      <c r="L23" s="1"/>
      <c r="M23" s="1"/>
    </row>
    <row r="24" spans="1:13" ht="18">
      <c r="A24" s="1"/>
      <c r="B24" s="1"/>
      <c r="C24" s="8" t="s">
        <v>24</v>
      </c>
      <c r="D24" s="8"/>
      <c r="E24" s="9">
        <v>1</v>
      </c>
      <c r="F24" s="8"/>
      <c r="G24" s="9">
        <v>0.08</v>
      </c>
      <c r="H24" s="8"/>
      <c r="I24" s="9">
        <f>(G24/(G25/100))/100</f>
        <v>5.1948051948051945E-2</v>
      </c>
      <c r="J24" s="1"/>
      <c r="K24" s="17">
        <f>E24*I24</f>
        <v>5.1948051948051945E-2</v>
      </c>
      <c r="L24" s="1"/>
      <c r="M24" s="1"/>
    </row>
    <row r="25" spans="1:13" ht="19">
      <c r="A25" s="1"/>
      <c r="B25" s="1"/>
      <c r="C25" s="2"/>
      <c r="D25" s="2" t="s">
        <v>30</v>
      </c>
      <c r="E25" s="5">
        <f>AVERAGE(E5:E24)</f>
        <v>0.76249999999999996</v>
      </c>
      <c r="F25" s="4" t="s">
        <v>28</v>
      </c>
      <c r="G25" s="5">
        <f>SUM(G5:G24)</f>
        <v>1.54</v>
      </c>
      <c r="H25" s="4" t="s">
        <v>28</v>
      </c>
      <c r="I25" s="5">
        <f>SUM(I5:I24)</f>
        <v>1</v>
      </c>
      <c r="J25" s="4" t="s">
        <v>28</v>
      </c>
      <c r="K25" s="18">
        <f>SUM(K5:K24)</f>
        <v>0.64707792207792214</v>
      </c>
      <c r="L25" s="1"/>
      <c r="M25" s="1"/>
    </row>
    <row r="26" spans="1:13" ht="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Stefanic</dc:creator>
  <cp:lastModifiedBy>Christopher Stefanic</cp:lastModifiedBy>
  <dcterms:created xsi:type="dcterms:W3CDTF">2014-06-28T19:58:29Z</dcterms:created>
  <dcterms:modified xsi:type="dcterms:W3CDTF">2014-06-28T20:44:06Z</dcterms:modified>
</cp:coreProperties>
</file>