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nu\Desktop\lygiagretumas\lab1\"/>
    </mc:Choice>
  </mc:AlternateContent>
  <xr:revisionPtr revIDLastSave="0" documentId="13_ncr:1_{C2F8FAC2-C02A-464C-AB2C-E716C6AA339D}" xr6:coauthVersionLast="47" xr6:coauthVersionMax="47" xr10:uidLastSave="{00000000-0000-0000-0000-000000000000}"/>
  <bookViews>
    <workbookView xWindow="-108" yWindow="-108" windowWidth="23256" windowHeight="12576" xr2:uid="{61DC01CB-401C-4F88-BE83-D394BBC11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M22" i="1"/>
  <c r="M23" i="1"/>
  <c r="M21" i="1"/>
  <c r="U25" i="1"/>
  <c r="T25" i="1"/>
  <c r="X32" i="1"/>
  <c r="X33" i="1"/>
  <c r="W33" i="1"/>
  <c r="W32" i="1"/>
  <c r="X31" i="1"/>
  <c r="W31" i="1"/>
  <c r="V19" i="1"/>
  <c r="V10" i="1"/>
  <c r="D9" i="1"/>
  <c r="U24" i="1"/>
  <c r="T24" i="1"/>
  <c r="X27" i="1"/>
  <c r="X28" i="1"/>
  <c r="W28" i="1"/>
  <c r="W27" i="1"/>
  <c r="X26" i="1"/>
  <c r="W26" i="1"/>
  <c r="U23" i="1"/>
  <c r="T23" i="1"/>
  <c r="S23" i="1"/>
  <c r="X22" i="1"/>
  <c r="X23" i="1"/>
  <c r="X21" i="1"/>
  <c r="W23" i="1"/>
  <c r="W22" i="1"/>
  <c r="W21" i="1"/>
  <c r="A8" i="1"/>
  <c r="B8" i="1"/>
  <c r="E25" i="1"/>
  <c r="D25" i="1"/>
  <c r="E23" i="1"/>
  <c r="D23" i="1"/>
  <c r="L22" i="1"/>
  <c r="L23" i="1"/>
  <c r="L21" i="1"/>
  <c r="K22" i="1"/>
  <c r="K23" i="1"/>
  <c r="K21" i="1"/>
  <c r="J23" i="1"/>
  <c r="I23" i="1"/>
  <c r="J22" i="1"/>
  <c r="I22" i="1"/>
  <c r="J21" i="1"/>
  <c r="I21" i="1"/>
  <c r="X18" i="1"/>
  <c r="W18" i="1"/>
  <c r="X17" i="1"/>
  <c r="W17" i="1"/>
  <c r="X16" i="1"/>
  <c r="W16" i="1"/>
  <c r="X15" i="1"/>
  <c r="W15" i="1"/>
  <c r="X14" i="1"/>
  <c r="W14" i="1"/>
  <c r="X13" i="1"/>
  <c r="W13" i="1"/>
  <c r="X9" i="1"/>
  <c r="W9" i="1"/>
  <c r="X8" i="1"/>
  <c r="W8" i="1"/>
  <c r="X7" i="1"/>
  <c r="W7" i="1"/>
  <c r="X6" i="1"/>
  <c r="W6" i="1"/>
  <c r="X5" i="1"/>
  <c r="W5" i="1"/>
  <c r="X4" i="1"/>
  <c r="W4" i="1"/>
  <c r="O18" i="1"/>
  <c r="N18" i="1"/>
  <c r="O17" i="1"/>
  <c r="N17" i="1"/>
  <c r="O16" i="1"/>
  <c r="N16" i="1"/>
  <c r="O15" i="1"/>
  <c r="N15" i="1"/>
  <c r="O14" i="1"/>
  <c r="N14" i="1"/>
  <c r="O13" i="1"/>
  <c r="N13" i="1"/>
  <c r="E8" i="1"/>
  <c r="F8" i="1"/>
  <c r="N9" i="1"/>
  <c r="O9" i="1"/>
  <c r="N5" i="1"/>
  <c r="O5" i="1"/>
  <c r="N6" i="1"/>
  <c r="O6" i="1"/>
  <c r="N7" i="1"/>
  <c r="O7" i="1"/>
  <c r="N8" i="1"/>
  <c r="O8" i="1"/>
  <c r="O4" i="1"/>
  <c r="N4" i="1"/>
  <c r="F6" i="1"/>
  <c r="F3" i="1"/>
  <c r="E7" i="1"/>
  <c r="E3" i="1"/>
  <c r="S18" i="1"/>
  <c r="V14" i="1"/>
  <c r="V15" i="1"/>
  <c r="V16" i="1"/>
  <c r="V17" i="1"/>
  <c r="V13" i="1"/>
  <c r="T18" i="1"/>
  <c r="S9" i="1"/>
  <c r="T9" i="1"/>
  <c r="V5" i="1"/>
  <c r="V6" i="1"/>
  <c r="V7" i="1"/>
  <c r="V8" i="1"/>
  <c r="V4" i="1"/>
  <c r="U18" i="1"/>
  <c r="U9" i="1"/>
  <c r="M18" i="1"/>
  <c r="L17" i="1"/>
  <c r="L16" i="1"/>
  <c r="L15" i="1"/>
  <c r="L14" i="1"/>
  <c r="L13" i="1"/>
  <c r="M9" i="1"/>
  <c r="L6" i="1"/>
  <c r="L7" i="1"/>
  <c r="L8" i="1"/>
  <c r="L5" i="1"/>
  <c r="L4" i="1"/>
  <c r="D8" i="1"/>
  <c r="C7" i="1"/>
  <c r="F7" i="1" s="1"/>
  <c r="C6" i="1"/>
  <c r="E6" i="1" s="1"/>
  <c r="C5" i="1"/>
  <c r="E5" i="1" s="1"/>
  <c r="C4" i="1"/>
  <c r="E4" i="1" s="1"/>
  <c r="C3" i="1"/>
  <c r="F5" i="1" l="1"/>
  <c r="F4" i="1"/>
  <c r="C8" i="1"/>
  <c r="L9" i="1"/>
  <c r="V18" i="1"/>
  <c r="V9" i="1"/>
  <c r="L18" i="1"/>
  <c r="C15" i="1" l="1"/>
  <c r="C13" i="1"/>
  <c r="C12" i="1"/>
</calcChain>
</file>

<file path=xl/sharedStrings.xml><?xml version="1.0" encoding="utf-8"?>
<sst xmlns="http://schemas.openxmlformats.org/spreadsheetml/2006/main" count="48" uniqueCount="21">
  <si>
    <t>α</t>
  </si>
  <si>
    <t xml:space="preserve">base </t>
  </si>
  <si>
    <t>β</t>
  </si>
  <si>
    <t>avg</t>
  </si>
  <si>
    <t>lygiagretumas1</t>
  </si>
  <si>
    <t>2 procesoriai</t>
  </si>
  <si>
    <t>4 procesoriai</t>
  </si>
  <si>
    <t>lygiagretumas2</t>
  </si>
  <si>
    <t>teoretinis pagreitėjimas</t>
  </si>
  <si>
    <t>procesorių kiekis</t>
  </si>
  <si>
    <t>pagreitėjimas</t>
  </si>
  <si>
    <t>nuosekli</t>
  </si>
  <si>
    <t>lygiagretinama</t>
  </si>
  <si>
    <t>maksimalus</t>
  </si>
  <si>
    <t>sum</t>
  </si>
  <si>
    <t>lygiagret</t>
  </si>
  <si>
    <t>atstumu</t>
  </si>
  <si>
    <t>procesoriai</t>
  </si>
  <si>
    <t>sprendimo pagreitėjimas</t>
  </si>
  <si>
    <t>viso pagreitėjimas</t>
  </si>
  <si>
    <t>lygiagretus pagreitėjimas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</si>
</sst>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tiesinis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5-40F5-8631-66CA3E39B6C0}"/>
            </c:ext>
          </c:extLst>
        </c:ser>
        <c:ser>
          <c:idx val="1"/>
          <c:order val="1"/>
          <c:tx>
            <c:v>algoritmo pagreitėjimas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Sheet1!$C$23:$E$23</c:f>
              <c:numCache>
                <c:formatCode>General</c:formatCode>
                <c:ptCount val="3"/>
                <c:pt idx="0">
                  <c:v>1</c:v>
                </c:pt>
                <c:pt idx="1">
                  <c:v>1.5144406213767019</c:v>
                </c:pt>
                <c:pt idx="2">
                  <c:v>2.1887183803084937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5-40F5-8631-66CA3E39B6C0}"/>
            </c:ext>
          </c:extLst>
        </c:ser>
        <c:ser>
          <c:idx val="2"/>
          <c:order val="2"/>
          <c:tx>
            <c:v>lygiagretinamos algoritmo dalies priklausomybes nuo procesorių skaičiaus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Sheet1!$C$24:$E$24</c:f>
              <c:numCache>
                <c:formatCode>General</c:formatCode>
                <c:ptCount val="3"/>
                <c:pt idx="0">
                  <c:v>1</c:v>
                </c:pt>
                <c:pt idx="1">
                  <c:v>1.8705104330758178</c:v>
                </c:pt>
                <c:pt idx="2">
                  <c:v>3.6868387953643378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5-40F5-8631-66CA3E39B6C0}"/>
            </c:ext>
          </c:extLst>
        </c:ser>
        <c:ser>
          <c:idx val="3"/>
          <c:order val="3"/>
          <c:tx>
            <c:v>teorinis pagreitėjimas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Sheet1!$C$25:$E$25</c:f>
              <c:numCache>
                <c:formatCode>General</c:formatCode>
                <c:ptCount val="3"/>
                <c:pt idx="0">
                  <c:v>1</c:v>
                </c:pt>
                <c:pt idx="1">
                  <c:v>1.6321357521774182</c:v>
                </c:pt>
                <c:pt idx="2">
                  <c:v>2.3864001925271663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5-40F5-8631-66CA3E39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95632"/>
        <c:axId val="179009424"/>
      </c:scatterChart>
      <c:valAx>
        <c:axId val="17879563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9424"/>
        <c:crosses val="autoZero"/>
        <c:crossBetween val="midCat"/>
        <c:majorUnit val="1"/>
      </c:valAx>
      <c:valAx>
        <c:axId val="17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Pagreit</a:t>
                </a:r>
                <a:r>
                  <a:rPr lang="lt-LT"/>
                  <a:t>ė</a:t>
                </a:r>
                <a:r>
                  <a:rPr lang="en-US"/>
                  <a:t>jimas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tiesinis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Sheet1!$S$21:$U$21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Sheet1!$S$22:$U$22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C-4B41-B5E7-91FEB4351FEC}"/>
            </c:ext>
          </c:extLst>
        </c:ser>
        <c:ser>
          <c:idx val="1"/>
          <c:order val="1"/>
          <c:tx>
            <c:v> atstumų matricos skaičiavimo pagreitėjimas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Sheet1!$S$21:$U$21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Sheet1!$S$23:$U$23</c:f>
              <c:numCache>
                <c:formatCode>General</c:formatCode>
                <c:ptCount val="3"/>
                <c:pt idx="0">
                  <c:v>1</c:v>
                </c:pt>
                <c:pt idx="1">
                  <c:v>1.8072023940491724</c:v>
                </c:pt>
                <c:pt idx="2">
                  <c:v>3.5429339701391944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C-4B41-B5E7-91FEB4351FEC}"/>
            </c:ext>
          </c:extLst>
        </c:ser>
        <c:ser>
          <c:idx val="2"/>
          <c:order val="2"/>
          <c:tx>
            <c:v>sprendinio skaičiavimo pagreitėjimas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Sheet1!$S$21:$U$21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Sheet1!$S$24:$U$24</c:f>
              <c:numCache>
                <c:formatCode>General</c:formatCode>
                <c:ptCount val="3"/>
                <c:pt idx="0">
                  <c:v>1</c:v>
                </c:pt>
                <c:pt idx="1">
                  <c:v>1.7767908945867366</c:v>
                </c:pt>
                <c:pt idx="2">
                  <c:v>3.6108257155702086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C-4B41-B5E7-91FEB4351FEC}"/>
            </c:ext>
          </c:extLst>
        </c:ser>
        <c:ser>
          <c:idx val="3"/>
          <c:order val="3"/>
          <c:tx>
            <c:v> viso algoritmo pagreitėjimas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Sheet1!$S$21:$U$21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Sheet1!$S$25:$U$25</c:f>
              <c:numCache>
                <c:formatCode>General</c:formatCode>
                <c:ptCount val="3"/>
                <c:pt idx="0">
                  <c:v>1</c:v>
                </c:pt>
                <c:pt idx="1">
                  <c:v>1.7829387641829595</c:v>
                </c:pt>
                <c:pt idx="2">
                  <c:v>3.5916545241807065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C-4B41-B5E7-91FEB435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29248"/>
        <c:axId val="377520880"/>
      </c:scatterChart>
      <c:valAx>
        <c:axId val="32022924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procesorių</a:t>
                </a:r>
                <a:r>
                  <a:rPr lang="lt-LT" baseline="0"/>
                  <a:t>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20880"/>
        <c:crosses val="autoZero"/>
        <c:crossBetween val="midCat"/>
        <c:majorUnit val="1"/>
      </c:valAx>
      <c:valAx>
        <c:axId val="377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pagreitėjimas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1402080</xdr:colOff>
      <xdr:row>25</xdr:row>
      <xdr:rowOff>133350</xdr:rowOff>
    </xdr:from>
    <xdr:to>
      <xdr:col>6</xdr:col>
      <xdr:colOff>266700</xdr:colOff>
      <xdr:row>40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8ECCF-7583-4867-0710-F8905E36D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455596</xdr:colOff>
      <xdr:row>25</xdr:row>
      <xdr:rowOff>61963</xdr:rowOff>
    </xdr:from>
    <xdr:to>
      <xdr:col>21</xdr:col>
      <xdr:colOff>150796</xdr:colOff>
      <xdr:row>46</xdr:row>
      <xdr:rowOff>128337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33ED4C-CF9B-08EE-926E-9F8E5D13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6D7-09AE-4E9C-B683-BE3A91CF0E08}">
  <dimension ref="A1:X33"/>
  <sheetViews>
    <sheetView tabSelected="1" zoomScale="95" workbookViewId="0">
      <selection activeCell="H20" sqref="H20:M23"/>
    </sheetView>
  </sheetViews>
  <sheetFormatPr defaultRowHeight="14.4" x14ac:dyDescent="0.3"/>
  <cols>
    <col min="1" max="1" width="21.109375" customWidth="1"/>
    <col min="2" max="4" width="14.77734375" customWidth="1"/>
    <col min="8" max="8" width="10.109375" customWidth="1"/>
    <col min="12" max="12" width="11.77734375" customWidth="1"/>
    <col min="13" max="13" width="21.5546875" customWidth="1"/>
    <col min="22" max="22" width="12.6640625" customWidth="1"/>
  </cols>
  <sheetData>
    <row r="1" spans="1:24" x14ac:dyDescent="0.3">
      <c r="C1" t="s">
        <v>1</v>
      </c>
      <c r="L1" t="s">
        <v>4</v>
      </c>
      <c r="U1" t="s">
        <v>7</v>
      </c>
    </row>
    <row r="2" spans="1:24" x14ac:dyDescent="0.3">
      <c r="C2" t="s">
        <v>11</v>
      </c>
      <c r="D2" t="s">
        <v>12</v>
      </c>
      <c r="E2" t="s">
        <v>0</v>
      </c>
      <c r="F2" t="s">
        <v>2</v>
      </c>
      <c r="L2" t="s">
        <v>5</v>
      </c>
      <c r="U2" t="s">
        <v>5</v>
      </c>
    </row>
    <row r="3" spans="1:24" x14ac:dyDescent="0.3">
      <c r="A3">
        <v>5.5398899999999996E-3</v>
      </c>
      <c r="B3">
        <v>3.7338900000000002</v>
      </c>
      <c r="C3">
        <f>A3+B3</f>
        <v>3.7394298900000003</v>
      </c>
      <c r="D3">
        <v>12.0931</v>
      </c>
      <c r="E3">
        <f>C3/(C3+D3)</f>
        <v>0.23618650436667518</v>
      </c>
      <c r="F3">
        <f>D3/(C3+D3)</f>
        <v>0.76381349563332479</v>
      </c>
      <c r="L3" t="s">
        <v>11</v>
      </c>
      <c r="M3" t="s">
        <v>12</v>
      </c>
      <c r="N3" t="s">
        <v>0</v>
      </c>
      <c r="O3" t="s">
        <v>2</v>
      </c>
      <c r="U3" t="s">
        <v>11</v>
      </c>
      <c r="V3" t="s">
        <v>12</v>
      </c>
      <c r="W3" t="s">
        <v>0</v>
      </c>
      <c r="X3" t="s">
        <v>2</v>
      </c>
    </row>
    <row r="4" spans="1:24" x14ac:dyDescent="0.3">
      <c r="A4">
        <v>7.6649200000000004E-3</v>
      </c>
      <c r="B4">
        <v>3.7847900000000001</v>
      </c>
      <c r="C4">
        <f>A4+B4</f>
        <v>3.79245492</v>
      </c>
      <c r="D4">
        <v>12.7286</v>
      </c>
      <c r="E4">
        <f t="shared" ref="E4:E7" si="0">C4/(C4+D4)</f>
        <v>0.22955283051622466</v>
      </c>
      <c r="F4">
        <f t="shared" ref="F4:F7" si="1">D4/(C4+D4)</f>
        <v>0.77044716948377523</v>
      </c>
      <c r="J4">
        <v>5.3010000000000002E-3</v>
      </c>
      <c r="K4">
        <v>3.8529599999999999</v>
      </c>
      <c r="L4">
        <f>J4+K4</f>
        <v>3.8582609999999997</v>
      </c>
      <c r="M4">
        <v>5.95669</v>
      </c>
      <c r="N4">
        <f>L4/(L4+M4)</f>
        <v>0.39310038328260627</v>
      </c>
      <c r="O4">
        <f>M4/(L4+M4)</f>
        <v>0.60689961671739368</v>
      </c>
      <c r="S4">
        <v>2.0127100000000002</v>
      </c>
      <c r="T4">
        <v>6.7312200000000004</v>
      </c>
      <c r="U4">
        <v>8.3692100000000002E-3</v>
      </c>
      <c r="V4">
        <f>S4+T4</f>
        <v>8.7439300000000006</v>
      </c>
      <c r="W4">
        <f>U4/(U4+V4)</f>
        <v>9.5622987733756876E-4</v>
      </c>
      <c r="X4">
        <f>V4/(U4+V4)</f>
        <v>0.99904377012266243</v>
      </c>
    </row>
    <row r="5" spans="1:24" x14ac:dyDescent="0.3">
      <c r="A5">
        <v>3.36003E-3</v>
      </c>
      <c r="B5">
        <v>3.02135</v>
      </c>
      <c r="C5">
        <f>A5+B5</f>
        <v>3.02471003</v>
      </c>
      <c r="D5">
        <v>12.8866</v>
      </c>
      <c r="E5">
        <f t="shared" si="0"/>
        <v>0.19009811412743871</v>
      </c>
      <c r="F5">
        <f t="shared" si="1"/>
        <v>0.80990188587256129</v>
      </c>
      <c r="J5">
        <v>4.7688499999999998E-3</v>
      </c>
      <c r="K5">
        <v>3.8726799999999999</v>
      </c>
      <c r="L5">
        <f>J5+K5</f>
        <v>3.8774488499999999</v>
      </c>
      <c r="M5">
        <v>5.6939500000000001</v>
      </c>
      <c r="N5">
        <f t="shared" ref="N5:N8" si="2">L5/(L5+M5)</f>
        <v>0.40510785421923989</v>
      </c>
      <c r="O5">
        <f t="shared" ref="O5:O8" si="3">M5/(L5+M5)</f>
        <v>0.59489214578076022</v>
      </c>
      <c r="S5">
        <v>1.9343399999999999</v>
      </c>
      <c r="T5">
        <v>6.6503500000000004</v>
      </c>
      <c r="U5">
        <v>4.7860100000000003E-3</v>
      </c>
      <c r="V5">
        <f t="shared" ref="V5:V8" si="4">S5+T5</f>
        <v>8.5846900000000002</v>
      </c>
      <c r="W5">
        <f t="shared" ref="W5:W9" si="5">U5/(U5+V5)</f>
        <v>5.5719464079392661E-4</v>
      </c>
      <c r="X5">
        <f t="shared" ref="X5:X9" si="6">V5/(U5+V5)</f>
        <v>0.99944280535920604</v>
      </c>
    </row>
    <row r="6" spans="1:24" x14ac:dyDescent="0.3">
      <c r="A6">
        <v>8.9950599999999992E-3</v>
      </c>
      <c r="B6">
        <v>3.2882400000000001</v>
      </c>
      <c r="C6">
        <f>A6+B6</f>
        <v>3.2972350600000002</v>
      </c>
      <c r="D6">
        <v>10.5929</v>
      </c>
      <c r="E6">
        <f t="shared" si="0"/>
        <v>0.23737962559451167</v>
      </c>
      <c r="F6">
        <f t="shared" si="1"/>
        <v>0.76262037440548835</v>
      </c>
      <c r="J6">
        <v>7.0118899999999998E-3</v>
      </c>
      <c r="K6">
        <v>3.7572299999999998</v>
      </c>
      <c r="L6">
        <f t="shared" ref="L6:L8" si="7">J6+K6</f>
        <v>3.7642418899999996</v>
      </c>
      <c r="M6">
        <v>6.6141899999999998</v>
      </c>
      <c r="N6">
        <f t="shared" si="2"/>
        <v>0.36269852034457967</v>
      </c>
      <c r="O6">
        <f t="shared" si="3"/>
        <v>0.63730147965542028</v>
      </c>
      <c r="S6">
        <v>1.9105099999999999</v>
      </c>
      <c r="T6">
        <v>6.8203399999999998</v>
      </c>
      <c r="U6">
        <v>6.7880199999999996E-3</v>
      </c>
      <c r="V6">
        <f t="shared" si="4"/>
        <v>8.7308500000000002</v>
      </c>
      <c r="W6">
        <f t="shared" si="5"/>
        <v>7.768712762490932E-4</v>
      </c>
      <c r="X6">
        <f t="shared" si="6"/>
        <v>0.99922312872375085</v>
      </c>
    </row>
    <row r="7" spans="1:24" ht="15" thickBot="1" x14ac:dyDescent="0.35">
      <c r="A7" s="2">
        <v>6.8049399999999998E-3</v>
      </c>
      <c r="B7" s="2">
        <v>3.6666599999999998</v>
      </c>
      <c r="C7" s="2">
        <f>A7+B7</f>
        <v>3.6734649399999997</v>
      </c>
      <c r="D7" s="2">
        <v>11.936400000000001</v>
      </c>
      <c r="E7" s="2">
        <f t="shared" si="0"/>
        <v>0.23532970683089072</v>
      </c>
      <c r="F7" s="2">
        <f t="shared" si="1"/>
        <v>0.76467029316910928</v>
      </c>
      <c r="J7">
        <v>6.79803E-3</v>
      </c>
      <c r="K7">
        <v>3.8614899999999999</v>
      </c>
      <c r="L7">
        <f t="shared" si="7"/>
        <v>3.86828803</v>
      </c>
      <c r="M7">
        <v>6.1726000000000001</v>
      </c>
      <c r="N7">
        <f t="shared" si="2"/>
        <v>0.38525357701852592</v>
      </c>
      <c r="O7">
        <f t="shared" si="3"/>
        <v>0.61474642298147408</v>
      </c>
      <c r="S7">
        <v>1.9105099999999999</v>
      </c>
      <c r="T7">
        <v>6.8203399999999998</v>
      </c>
      <c r="U7">
        <v>6.3929599999999996E-3</v>
      </c>
      <c r="V7">
        <f t="shared" si="4"/>
        <v>8.7308500000000002</v>
      </c>
      <c r="W7">
        <f t="shared" si="5"/>
        <v>7.3169076667177859E-4</v>
      </c>
      <c r="X7">
        <f t="shared" si="6"/>
        <v>0.99926830923332832</v>
      </c>
    </row>
    <row r="8" spans="1:24" ht="15" thickBot="1" x14ac:dyDescent="0.35">
      <c r="A8">
        <f t="shared" ref="A8:B8" si="8">AVERAGE(A3:A7)</f>
        <v>6.472968E-3</v>
      </c>
      <c r="B8">
        <f t="shared" si="8"/>
        <v>3.4989859999999999</v>
      </c>
      <c r="C8">
        <f>AVERAGE(C3:C7)</f>
        <v>3.5054589680000001</v>
      </c>
      <c r="D8">
        <f>AVERAGE(D3:D7)</f>
        <v>12.04752</v>
      </c>
      <c r="E8">
        <f t="shared" ref="E8" si="9">C8/(C8+D8)</f>
        <v>0.22538826646730664</v>
      </c>
      <c r="F8">
        <f t="shared" ref="F8" si="10">D8/(C8+D8)</f>
        <v>0.7746117335326933</v>
      </c>
      <c r="J8" s="2">
        <v>6.4132199999999999E-3</v>
      </c>
      <c r="K8" s="2">
        <v>3.7704399999999998</v>
      </c>
      <c r="L8" s="2">
        <f t="shared" si="7"/>
        <v>3.77685322</v>
      </c>
      <c r="M8" s="2">
        <v>7.7664</v>
      </c>
      <c r="N8" s="2">
        <f t="shared" si="2"/>
        <v>0.32719140332607205</v>
      </c>
      <c r="O8" s="2">
        <f t="shared" si="3"/>
        <v>0.67280859667392789</v>
      </c>
      <c r="S8">
        <v>1.9126000000000001</v>
      </c>
      <c r="T8">
        <v>6.8802199999999996</v>
      </c>
      <c r="U8">
        <v>6.6571199999999999E-3</v>
      </c>
      <c r="V8">
        <f t="shared" si="4"/>
        <v>8.792819999999999</v>
      </c>
      <c r="W8">
        <f t="shared" si="5"/>
        <v>7.5653586107625459E-4</v>
      </c>
      <c r="X8">
        <f t="shared" si="6"/>
        <v>0.99924346413892373</v>
      </c>
    </row>
    <row r="9" spans="1:24" x14ac:dyDescent="0.3">
      <c r="C9" t="s">
        <v>14</v>
      </c>
      <c r="D9">
        <f>C8+D8</f>
        <v>15.552978968000001</v>
      </c>
      <c r="K9" s="1" t="s">
        <v>3</v>
      </c>
      <c r="L9">
        <f>AVERAGE(L4:L8)</f>
        <v>3.8290185979999998</v>
      </c>
      <c r="M9">
        <f>AVERAGE(M4:M8)</f>
        <v>6.4407659999999991</v>
      </c>
      <c r="N9">
        <f t="shared" ref="N9" si="11">L9/(L9+M9)</f>
        <v>0.37284312650001311</v>
      </c>
      <c r="O9">
        <f t="shared" ref="O9" si="12">M9/(L9+M9)</f>
        <v>0.62715687349998683</v>
      </c>
      <c r="R9" s="1" t="s">
        <v>3</v>
      </c>
      <c r="S9">
        <f t="shared" ref="S9:T9" si="13">AVERAGE(S4:S8)</f>
        <v>1.9361339999999998</v>
      </c>
      <c r="T9">
        <f t="shared" si="13"/>
        <v>6.780494</v>
      </c>
      <c r="U9">
        <f>AVERAGE(U4:U8)</f>
        <v>6.5986639999999997E-3</v>
      </c>
      <c r="V9">
        <f>AVERAGE(V4:V8)</f>
        <v>8.716628</v>
      </c>
      <c r="W9">
        <f t="shared" si="5"/>
        <v>7.5644761441682053E-4</v>
      </c>
      <c r="X9">
        <f t="shared" si="6"/>
        <v>0.99924355238558316</v>
      </c>
    </row>
    <row r="10" spans="1:24" x14ac:dyDescent="0.3">
      <c r="U10" t="s">
        <v>14</v>
      </c>
      <c r="V10">
        <f>U9+V9</f>
        <v>8.7232266640000002</v>
      </c>
    </row>
    <row r="11" spans="1:24" x14ac:dyDescent="0.3">
      <c r="A11" t="s">
        <v>8</v>
      </c>
      <c r="B11" t="s">
        <v>9</v>
      </c>
      <c r="C11" t="s">
        <v>10</v>
      </c>
      <c r="L11" t="s">
        <v>6</v>
      </c>
      <c r="U11" t="s">
        <v>6</v>
      </c>
    </row>
    <row r="12" spans="1:24" x14ac:dyDescent="0.3">
      <c r="B12">
        <v>2</v>
      </c>
      <c r="C12">
        <f>1/($E$8+$F$8/B12)</f>
        <v>1.6321357521774182</v>
      </c>
      <c r="L12" t="s">
        <v>11</v>
      </c>
      <c r="M12" t="s">
        <v>12</v>
      </c>
      <c r="N12" t="s">
        <v>0</v>
      </c>
      <c r="O12" t="s">
        <v>2</v>
      </c>
      <c r="U12" t="s">
        <v>11</v>
      </c>
      <c r="V12" t="s">
        <v>12</v>
      </c>
      <c r="W12" t="s">
        <v>0</v>
      </c>
      <c r="X12" t="s">
        <v>2</v>
      </c>
    </row>
    <row r="13" spans="1:24" x14ac:dyDescent="0.3">
      <c r="B13">
        <v>4</v>
      </c>
      <c r="C13">
        <f>1/($E$8+$F$8/B13)</f>
        <v>2.3864001925271663</v>
      </c>
      <c r="J13">
        <v>6.51002E-3</v>
      </c>
      <c r="K13">
        <v>3.8027899999999999</v>
      </c>
      <c r="L13">
        <f>J13+K13</f>
        <v>3.8093000199999998</v>
      </c>
      <c r="M13">
        <v>3.3300999999999998</v>
      </c>
      <c r="N13">
        <f>L13/(L13+M13)</f>
        <v>0.53356024446435202</v>
      </c>
      <c r="O13">
        <f>M13/(L13+M13)</f>
        <v>0.46643975553564793</v>
      </c>
      <c r="S13">
        <v>1.0057499999999999</v>
      </c>
      <c r="T13">
        <v>3.3091900000000001</v>
      </c>
      <c r="U13">
        <v>6.7188700000000001E-3</v>
      </c>
      <c r="V13">
        <f>S13+T13</f>
        <v>4.31494</v>
      </c>
      <c r="W13">
        <f>U13/(U13+V13)</f>
        <v>1.5546969814394442E-3</v>
      </c>
      <c r="X13">
        <f>V13/(U13+V13)</f>
        <v>0.99844530301856049</v>
      </c>
    </row>
    <row r="14" spans="1:24" x14ac:dyDescent="0.3">
      <c r="J14">
        <v>4.0199800000000003E-3</v>
      </c>
      <c r="K14">
        <v>3.85833</v>
      </c>
      <c r="L14">
        <f>J14+K14</f>
        <v>3.8623499799999998</v>
      </c>
      <c r="M14">
        <v>3.3273999999999999</v>
      </c>
      <c r="N14">
        <f t="shared" ref="N14:N18" si="14">L14/(L14+M14)</f>
        <v>0.53720226582899888</v>
      </c>
      <c r="O14">
        <f t="shared" ref="O14:O18" si="15">M14/(L14+M14)</f>
        <v>0.46279773417100101</v>
      </c>
      <c r="S14">
        <v>1.0024500000000001</v>
      </c>
      <c r="T14">
        <v>3.34653</v>
      </c>
      <c r="U14">
        <v>4.9829499999999999E-3</v>
      </c>
      <c r="V14">
        <f t="shared" ref="V14:V17" si="16">S14+T14</f>
        <v>4.3489800000000001</v>
      </c>
      <c r="W14">
        <f t="shared" ref="W14:W18" si="17">U14/(U14+V14)</f>
        <v>1.1444631149192485E-3</v>
      </c>
      <c r="X14">
        <f t="shared" ref="X14:X18" si="18">V14/(U14+V14)</f>
        <v>0.99885553688508089</v>
      </c>
    </row>
    <row r="15" spans="1:24" x14ac:dyDescent="0.3">
      <c r="B15" t="s">
        <v>13</v>
      </c>
      <c r="C15">
        <f>1/E8</f>
        <v>4.4367881952055983</v>
      </c>
      <c r="J15">
        <v>3.9288999999999999E-3</v>
      </c>
      <c r="K15">
        <v>3.8389700000000002</v>
      </c>
      <c r="L15">
        <f t="shared" ref="L15:L17" si="19">J15+K15</f>
        <v>3.8428989000000002</v>
      </c>
      <c r="M15">
        <v>3.20641</v>
      </c>
      <c r="N15">
        <f t="shared" si="14"/>
        <v>0.54514548227557458</v>
      </c>
      <c r="O15">
        <f t="shared" si="15"/>
        <v>0.45485451772442548</v>
      </c>
      <c r="S15">
        <v>0.97111000000000003</v>
      </c>
      <c r="T15">
        <v>3.3460999999999999</v>
      </c>
      <c r="U15">
        <v>4.8871000000000001E-3</v>
      </c>
      <c r="V15">
        <f t="shared" si="16"/>
        <v>4.3172100000000002</v>
      </c>
      <c r="W15">
        <f t="shared" si="17"/>
        <v>1.1307242495778263E-3</v>
      </c>
      <c r="X15">
        <f t="shared" si="18"/>
        <v>0.99886927575042206</v>
      </c>
    </row>
    <row r="16" spans="1:24" x14ac:dyDescent="0.3">
      <c r="J16">
        <v>5.2421100000000003E-3</v>
      </c>
      <c r="K16">
        <v>3.7839</v>
      </c>
      <c r="L16">
        <f t="shared" si="19"/>
        <v>3.7891421100000002</v>
      </c>
      <c r="M16">
        <v>3.2573599999999998</v>
      </c>
      <c r="N16">
        <f t="shared" si="14"/>
        <v>0.53773376504388781</v>
      </c>
      <c r="O16">
        <f t="shared" si="15"/>
        <v>0.46226623495611208</v>
      </c>
      <c r="S16">
        <v>0.97194700000000001</v>
      </c>
      <c r="T16">
        <v>3.2877399999999999</v>
      </c>
      <c r="U16">
        <v>6.8609700000000001E-3</v>
      </c>
      <c r="V16">
        <f t="shared" si="16"/>
        <v>4.2596869999999996</v>
      </c>
      <c r="W16">
        <f t="shared" si="17"/>
        <v>1.6080845799092236E-3</v>
      </c>
      <c r="X16">
        <f t="shared" si="18"/>
        <v>0.99839191542009076</v>
      </c>
    </row>
    <row r="17" spans="3:24" ht="15" thickBot="1" x14ac:dyDescent="0.35">
      <c r="J17" s="2">
        <v>5.9959899999999997E-3</v>
      </c>
      <c r="K17" s="2">
        <v>3.88164</v>
      </c>
      <c r="L17" s="2">
        <f t="shared" si="19"/>
        <v>3.8876359900000002</v>
      </c>
      <c r="M17" s="2">
        <v>3.2172800000000001</v>
      </c>
      <c r="N17" s="2">
        <f t="shared" si="14"/>
        <v>0.54717550432288786</v>
      </c>
      <c r="O17" s="2">
        <f t="shared" si="15"/>
        <v>0.45282449567711214</v>
      </c>
      <c r="S17">
        <v>0.98672099999999996</v>
      </c>
      <c r="T17">
        <v>3.3929399999999998</v>
      </c>
      <c r="U17">
        <v>7.6241499999999997E-3</v>
      </c>
      <c r="V17">
        <f t="shared" si="16"/>
        <v>4.3796609999999996</v>
      </c>
      <c r="W17">
        <f t="shared" si="17"/>
        <v>1.7377831026095946E-3</v>
      </c>
      <c r="X17">
        <f t="shared" si="18"/>
        <v>0.99826221689739048</v>
      </c>
    </row>
    <row r="18" spans="3:24" x14ac:dyDescent="0.3">
      <c r="K18" s="1" t="s">
        <v>3</v>
      </c>
      <c r="L18">
        <f>AVERAGE(L13:L17)</f>
        <v>3.8382654</v>
      </c>
      <c r="M18">
        <f>AVERAGE(M13:M17)</f>
        <v>3.2677100000000001</v>
      </c>
      <c r="N18">
        <f t="shared" si="14"/>
        <v>0.54014617050320779</v>
      </c>
      <c r="O18">
        <f t="shared" si="15"/>
        <v>0.45985382949679227</v>
      </c>
      <c r="R18" s="1" t="s">
        <v>3</v>
      </c>
      <c r="S18">
        <f>AVERAGE(S13:S17)</f>
        <v>0.98759560000000002</v>
      </c>
      <c r="T18">
        <f t="shared" ref="T18" si="20">AVERAGE(T13:T17)</f>
        <v>3.3365</v>
      </c>
      <c r="U18">
        <f>AVERAGE(U13:U17)</f>
        <v>6.2148080000000005E-3</v>
      </c>
      <c r="V18">
        <f>AVERAGE(V13:V17)</f>
        <v>4.3240955999999997</v>
      </c>
      <c r="W18">
        <f t="shared" si="17"/>
        <v>1.435187645790588E-3</v>
      </c>
      <c r="X18">
        <f t="shared" si="18"/>
        <v>0.99856481235420935</v>
      </c>
    </row>
    <row r="19" spans="3:24" x14ac:dyDescent="0.3">
      <c r="U19" t="s">
        <v>14</v>
      </c>
      <c r="V19">
        <f>U18+V18</f>
        <v>4.3303104079999999</v>
      </c>
    </row>
    <row r="20" spans="3:24" x14ac:dyDescent="0.3">
      <c r="H20" t="s">
        <v>17</v>
      </c>
      <c r="I20" t="s">
        <v>11</v>
      </c>
      <c r="J20" t="s">
        <v>15</v>
      </c>
      <c r="K20" t="s">
        <v>14</v>
      </c>
      <c r="L20" t="s">
        <v>10</v>
      </c>
      <c r="M20" t="s">
        <v>20</v>
      </c>
      <c r="W20" t="s">
        <v>16</v>
      </c>
      <c r="X20" t="s">
        <v>10</v>
      </c>
    </row>
    <row r="21" spans="3:24" x14ac:dyDescent="0.3">
      <c r="C21">
        <v>1</v>
      </c>
      <c r="D21">
        <v>2</v>
      </c>
      <c r="E21">
        <v>4</v>
      </c>
      <c r="H21">
        <v>1</v>
      </c>
      <c r="I21">
        <f>C8</f>
        <v>3.5054589680000001</v>
      </c>
      <c r="J21">
        <f>D8</f>
        <v>12.04752</v>
      </c>
      <c r="K21">
        <f>I21+J21</f>
        <v>15.552978968000001</v>
      </c>
      <c r="L21">
        <f>$K$21/K21</f>
        <v>1</v>
      </c>
      <c r="M21">
        <f>$J$21/J21</f>
        <v>1</v>
      </c>
      <c r="S21">
        <v>1</v>
      </c>
      <c r="T21">
        <v>2</v>
      </c>
      <c r="U21">
        <v>4</v>
      </c>
      <c r="W21">
        <f>B8</f>
        <v>3.4989859999999999</v>
      </c>
      <c r="X21">
        <f>$W$21/W21</f>
        <v>1</v>
      </c>
    </row>
    <row r="22" spans="3:24" x14ac:dyDescent="0.3">
      <c r="C22">
        <v>1</v>
      </c>
      <c r="D22">
        <v>2</v>
      </c>
      <c r="E22">
        <v>4</v>
      </c>
      <c r="H22">
        <v>2</v>
      </c>
      <c r="I22">
        <f>L9</f>
        <v>3.8290185979999998</v>
      </c>
      <c r="J22">
        <f>M9</f>
        <v>6.4407659999999991</v>
      </c>
      <c r="K22">
        <f t="shared" ref="K22:K23" si="21">I22+J22</f>
        <v>10.269784597999999</v>
      </c>
      <c r="L22">
        <f t="shared" ref="L22:L23" si="22">$K$21/K22</f>
        <v>1.5144406213767019</v>
      </c>
      <c r="M22">
        <f t="shared" ref="M22:M23" si="23">$J$21/J22</f>
        <v>1.8705104330758178</v>
      </c>
      <c r="S22">
        <v>1</v>
      </c>
      <c r="T22">
        <v>2</v>
      </c>
      <c r="U22">
        <v>4</v>
      </c>
      <c r="W22">
        <f>S9</f>
        <v>1.9361339999999998</v>
      </c>
      <c r="X22">
        <f t="shared" ref="X22:X23" si="24">$W$21/W22</f>
        <v>1.8072023940491724</v>
      </c>
    </row>
    <row r="23" spans="3:24" x14ac:dyDescent="0.3">
      <c r="C23">
        <v>1</v>
      </c>
      <c r="D23">
        <f>L22</f>
        <v>1.5144406213767019</v>
      </c>
      <c r="E23">
        <f>L23</f>
        <v>2.1887183803084937</v>
      </c>
      <c r="H23">
        <v>4</v>
      </c>
      <c r="I23">
        <f>L18</f>
        <v>3.8382654</v>
      </c>
      <c r="J23">
        <f>M18</f>
        <v>3.2677100000000001</v>
      </c>
      <c r="K23">
        <f t="shared" si="21"/>
        <v>7.1059754000000002</v>
      </c>
      <c r="L23">
        <f t="shared" si="22"/>
        <v>2.1887183803084937</v>
      </c>
      <c r="M23">
        <f t="shared" si="23"/>
        <v>3.6868387953643378</v>
      </c>
      <c r="S23">
        <f>X21</f>
        <v>1</v>
      </c>
      <c r="T23">
        <f>X22</f>
        <v>1.8072023940491724</v>
      </c>
      <c r="U23">
        <f>X23</f>
        <v>3.5429339701391944</v>
      </c>
      <c r="W23">
        <f>S18</f>
        <v>0.98759560000000002</v>
      </c>
      <c r="X23">
        <f t="shared" si="24"/>
        <v>3.5429339701391944</v>
      </c>
    </row>
    <row r="24" spans="3:24" x14ac:dyDescent="0.3">
      <c r="C24">
        <v>1</v>
      </c>
      <c r="D24">
        <f>M22</f>
        <v>1.8705104330758178</v>
      </c>
      <c r="E24">
        <f>M23</f>
        <v>3.6868387953643378</v>
      </c>
      <c r="S24">
        <v>1</v>
      </c>
      <c r="T24">
        <f>X27</f>
        <v>1.7767908945867366</v>
      </c>
      <c r="U24">
        <f>X28</f>
        <v>3.6108257155702086</v>
      </c>
    </row>
    <row r="25" spans="3:24" x14ac:dyDescent="0.3">
      <c r="C25">
        <v>1</v>
      </c>
      <c r="D25">
        <f>C12</f>
        <v>1.6321357521774182</v>
      </c>
      <c r="E25">
        <f>C13</f>
        <v>2.3864001925271663</v>
      </c>
      <c r="S25">
        <v>1</v>
      </c>
      <c r="T25">
        <f>X32</f>
        <v>1.7829387641829595</v>
      </c>
      <c r="U25">
        <f>X33</f>
        <v>3.5916545241807065</v>
      </c>
      <c r="W25" t="s">
        <v>18</v>
      </c>
    </row>
    <row r="26" spans="3:24" x14ac:dyDescent="0.3">
      <c r="W26">
        <f>D8</f>
        <v>12.04752</v>
      </c>
      <c r="X26">
        <f>$W$26/W26</f>
        <v>1</v>
      </c>
    </row>
    <row r="27" spans="3:24" x14ac:dyDescent="0.3">
      <c r="W27">
        <f>T9</f>
        <v>6.780494</v>
      </c>
      <c r="X27">
        <f t="shared" ref="X27:X28" si="25">$W$26/W27</f>
        <v>1.7767908945867366</v>
      </c>
    </row>
    <row r="28" spans="3:24" x14ac:dyDescent="0.3">
      <c r="W28">
        <f>T18</f>
        <v>3.3365</v>
      </c>
      <c r="X28">
        <f t="shared" si="25"/>
        <v>3.6108257155702086</v>
      </c>
    </row>
    <row r="30" spans="3:24" x14ac:dyDescent="0.3">
      <c r="W30" t="s">
        <v>19</v>
      </c>
    </row>
    <row r="31" spans="3:24" x14ac:dyDescent="0.3">
      <c r="W31">
        <f>D9</f>
        <v>15.552978968000001</v>
      </c>
      <c r="X31">
        <f>$W$31/W31</f>
        <v>1</v>
      </c>
    </row>
    <row r="32" spans="3:24" x14ac:dyDescent="0.3">
      <c r="W32">
        <f>V10</f>
        <v>8.7232266640000002</v>
      </c>
      <c r="X32">
        <f t="shared" ref="X32:X33" si="26">$W$31/W32</f>
        <v>1.7829387641829595</v>
      </c>
    </row>
    <row r="33" spans="23:24" x14ac:dyDescent="0.3">
      <c r="W33">
        <f>V19</f>
        <v>4.3303104079999999</v>
      </c>
      <c r="X33">
        <f t="shared" si="26"/>
        <v>3.5916545241807065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Kasparas Čiurlionis</dc:creator>
  <cp:lastModifiedBy>Kasparas Čiurlionis</cp:lastModifiedBy>
  <dcterms:created xsi:type="dcterms:W3CDTF">2023-10-23T18:14:03Z</dcterms:created>
  <dcterms:modified xsi:type="dcterms:W3CDTF">2023-10-24T14:54:14Z</dcterms:modified>
</cp:coreProperties>
</file>