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ynu\Desktop\lygiagretumas\"/>
    </mc:Choice>
  </mc:AlternateContent>
  <xr:revisionPtr revIDLastSave="0" documentId="13_ncr:1_{F6C693FB-F6F8-4F90-9D09-1FAE4DF2DDB0}" xr6:coauthVersionLast="47" xr6:coauthVersionMax="47" xr10:uidLastSave="{00000000-0000-0000-0000-000000000000}"/>
  <bookViews>
    <workbookView xWindow="-108" yWindow="-108" windowWidth="23256" windowHeight="12576" xr2:uid="{CBA0AF2E-5CD6-4814-BDBB-E90D0244B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G6" i="1"/>
  <c r="C6" i="1"/>
  <c r="P4" i="1"/>
  <c r="P5" i="1"/>
  <c r="P6" i="1"/>
  <c r="P7" i="1"/>
  <c r="P8" i="1"/>
  <c r="P9" i="1"/>
  <c r="P10" i="1"/>
  <c r="P3" i="1"/>
  <c r="O4" i="1"/>
  <c r="O5" i="1"/>
  <c r="O6" i="1"/>
  <c r="O7" i="1"/>
  <c r="O8" i="1"/>
  <c r="O9" i="1"/>
  <c r="O10" i="1"/>
  <c r="O3" i="1"/>
  <c r="N10" i="1"/>
  <c r="N9" i="1"/>
  <c r="N8" i="1"/>
  <c r="N7" i="1"/>
  <c r="N6" i="1"/>
  <c r="N5" i="1"/>
  <c r="N4" i="1"/>
  <c r="N3" i="1"/>
  <c r="M4" i="1"/>
  <c r="M5" i="1" s="1"/>
  <c r="M6" i="1" s="1"/>
  <c r="M7" i="1" s="1"/>
  <c r="M8" i="1" s="1"/>
  <c r="M9" i="1" s="1"/>
  <c r="M10" i="1" s="1"/>
  <c r="J9" i="1"/>
  <c r="J10" i="1"/>
  <c r="J11" i="1"/>
  <c r="J12" i="1"/>
  <c r="J13" i="1"/>
  <c r="J14" i="1"/>
  <c r="J15" i="1"/>
  <c r="J8" i="1"/>
  <c r="F9" i="1"/>
  <c r="F10" i="1"/>
  <c r="F11" i="1"/>
  <c r="F12" i="1"/>
  <c r="F13" i="1"/>
  <c r="F14" i="1"/>
  <c r="F15" i="1"/>
  <c r="F8" i="1"/>
  <c r="I9" i="1"/>
  <c r="I10" i="1" s="1"/>
  <c r="E9" i="1"/>
  <c r="E10" i="1" s="1"/>
  <c r="B9" i="1"/>
  <c r="B10" i="1"/>
  <c r="B11" i="1"/>
  <c r="B12" i="1"/>
  <c r="B13" i="1"/>
  <c r="B14" i="1"/>
  <c r="B8" i="1"/>
  <c r="A10" i="1"/>
  <c r="A11" i="1" s="1"/>
  <c r="A12" i="1" s="1"/>
  <c r="A13" i="1" s="1"/>
  <c r="A14" i="1" s="1"/>
  <c r="A9" i="1"/>
  <c r="J6" i="1"/>
  <c r="F6" i="1"/>
  <c r="B6" i="1"/>
  <c r="I11" i="1" l="1"/>
  <c r="E11" i="1"/>
  <c r="I12" i="1" l="1"/>
  <c r="E12" i="1"/>
  <c r="I13" i="1" l="1"/>
  <c r="E13" i="1"/>
  <c r="I14" i="1" l="1"/>
  <c r="E14" i="1"/>
  <c r="I15" i="1" l="1"/>
  <c r="E15" i="1"/>
</calcChain>
</file>

<file path=xl/sharedStrings.xml><?xml version="1.0" encoding="utf-8"?>
<sst xmlns="http://schemas.openxmlformats.org/spreadsheetml/2006/main" count="15" uniqueCount="6">
  <si>
    <t>max</t>
  </si>
  <si>
    <t xml:space="preserve">alpha: </t>
  </si>
  <si>
    <t xml:space="preserve">beta: </t>
  </si>
  <si>
    <t>alpha:</t>
  </si>
  <si>
    <t>p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</si>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</sst>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45555709045147"/>
          <c:y val="4.6022353714661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xVal>
          <c:yVal>
            <c:numRef>
              <c:f>Sheet1!$B$8:$B$14</c:f>
              <c:numCache>
                <c:formatCode>General</c:formatCode>
                <c:ptCount val="7"/>
                <c:pt idx="0">
                  <c:v>1.6528925619834711</c:v>
                </c:pt>
                <c:pt idx="1">
                  <c:v>2.4539877300613497</c:v>
                </c:pt>
                <c:pt idx="2">
                  <c:v>3.238866396761134</c:v>
                </c:pt>
                <c:pt idx="3">
                  <c:v>3.8554216867469875</c:v>
                </c:pt>
                <c:pt idx="4">
                  <c:v>4.2609853528628499</c:v>
                </c:pt>
                <c:pt idx="5">
                  <c:v>4.4975404075895993</c:v>
                </c:pt>
                <c:pt idx="6">
                  <c:v>4.6259486808818222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6-4543-8FB5-68941C69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021184"/>
        <c:axId val="753562672"/>
      </c:scatterChart>
      <c:valAx>
        <c:axId val="91102118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2672"/>
        <c:crosses val="autoZero"/>
        <c:crossBetween val="midCat"/>
      </c:valAx>
      <c:valAx>
        <c:axId val="75356267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Sheet1!$E$8:$E$15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Sheet1!$F$8:$F$15</c:f>
              <c:numCache>
                <c:formatCode>General</c:formatCode>
                <c:ptCount val="8"/>
                <c:pt idx="0">
                  <c:v>1.7857142857142856</c:v>
                </c:pt>
                <c:pt idx="1">
                  <c:v>2.9411764705882355</c:v>
                </c:pt>
                <c:pt idx="2">
                  <c:v>4.3478260869565224</c:v>
                </c:pt>
                <c:pt idx="3">
                  <c:v>5.7142857142857144</c:v>
                </c:pt>
                <c:pt idx="4">
                  <c:v>6.7796610169491531</c:v>
                </c:pt>
                <c:pt idx="5">
                  <c:v>7.4766355140186915</c:v>
                </c:pt>
                <c:pt idx="6">
                  <c:v>7.8817733990147794</c:v>
                </c:pt>
                <c:pt idx="7">
                  <c:v>8.1012658227848107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3-496F-89EB-1B5F0BC07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38608"/>
        <c:axId val="1904786688"/>
      </c:scatterChart>
      <c:valAx>
        <c:axId val="9142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86688"/>
        <c:crosses val="autoZero"/>
        <c:crossBetween val="midCat"/>
      </c:valAx>
      <c:valAx>
        <c:axId val="190478668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Sheet1!$I$8:$I$15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Sheet1!$J$8:$J$15</c:f>
              <c:numCache>
                <c:formatCode>General</c:formatCode>
                <c:ptCount val="8"/>
                <c:pt idx="0">
                  <c:v>1.8691588785046729</c:v>
                </c:pt>
                <c:pt idx="1">
                  <c:v>3.3057851239669422</c:v>
                </c:pt>
                <c:pt idx="2">
                  <c:v>5.3691275167785228</c:v>
                </c:pt>
                <c:pt idx="3">
                  <c:v>7.8048780487804867</c:v>
                </c:pt>
                <c:pt idx="4">
                  <c:v>10.094637223974763</c:v>
                </c:pt>
                <c:pt idx="5">
                  <c:v>11.829944547134936</c:v>
                </c:pt>
                <c:pt idx="6">
                  <c:v>12.94236602628918</c:v>
                </c:pt>
                <c:pt idx="7">
                  <c:v>13.580901856763925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7-494A-A09B-286EB494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63808"/>
        <c:axId val="973722736"/>
      </c:scatterChart>
      <c:valAx>
        <c:axId val="9108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22736"/>
        <c:crosses val="autoZero"/>
        <c:crossBetween val="midCat"/>
      </c:valAx>
      <c:valAx>
        <c:axId val="9737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Sheet1!$N$3:$N$10</c:f>
              <c:numCache>
                <c:formatCode>General</c:formatCode>
                <c:ptCount val="8"/>
                <c:pt idx="0">
                  <c:v>1.6528925619834711</c:v>
                </c:pt>
                <c:pt idx="1">
                  <c:v>2.4539877300613497</c:v>
                </c:pt>
                <c:pt idx="2">
                  <c:v>3.238866396761134</c:v>
                </c:pt>
                <c:pt idx="3">
                  <c:v>3.8554216867469875</c:v>
                </c:pt>
                <c:pt idx="4">
                  <c:v>4.2609853528628499</c:v>
                </c:pt>
                <c:pt idx="5">
                  <c:v>4.4975404075895993</c:v>
                </c:pt>
                <c:pt idx="6">
                  <c:v>4.6259486808818222</c:v>
                </c:pt>
                <c:pt idx="7">
                  <c:v>4.6929422548120989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3-43B7-873A-DC625600E0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1.7857142857142856</c:v>
                </c:pt>
                <c:pt idx="1">
                  <c:v>2.9411764705882355</c:v>
                </c:pt>
                <c:pt idx="2">
                  <c:v>4.3478260869565224</c:v>
                </c:pt>
                <c:pt idx="3">
                  <c:v>5.7142857142857144</c:v>
                </c:pt>
                <c:pt idx="4">
                  <c:v>6.7796610169491531</c:v>
                </c:pt>
                <c:pt idx="5">
                  <c:v>7.4766355140186915</c:v>
                </c:pt>
                <c:pt idx="6">
                  <c:v>7.8817733990147794</c:v>
                </c:pt>
                <c:pt idx="7">
                  <c:v>8.1012658227848107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3-43B7-873A-DC625600E0E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Sheet1!$M$3:$M$10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Sheet1!$P$3:$P$10</c:f>
              <c:numCache>
                <c:formatCode>General</c:formatCode>
                <c:ptCount val="8"/>
                <c:pt idx="0">
                  <c:v>1.8691588785046729</c:v>
                </c:pt>
                <c:pt idx="1">
                  <c:v>3.3057851239669422</c:v>
                </c:pt>
                <c:pt idx="2">
                  <c:v>5.3691275167785228</c:v>
                </c:pt>
                <c:pt idx="3">
                  <c:v>7.8048780487804867</c:v>
                </c:pt>
                <c:pt idx="4">
                  <c:v>10.094637223974763</c:v>
                </c:pt>
                <c:pt idx="5">
                  <c:v>11.829944547134936</c:v>
                </c:pt>
                <c:pt idx="6">
                  <c:v>12.94236602628918</c:v>
                </c:pt>
                <c:pt idx="7">
                  <c:v>13.580901856763925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3-43B7-873A-DC625600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02464"/>
        <c:axId val="977231792"/>
      </c:scatterChart>
      <c:valAx>
        <c:axId val="9084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31792"/>
        <c:crosses val="autoZero"/>
        <c:crossBetween val="midCat"/>
      </c:valAx>
      <c:valAx>
        <c:axId val="977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0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16</xdr:row>
      <xdr:rowOff>15240</xdr:rowOff>
    </xdr:from>
    <xdr:to>
      <xdr:col>3</xdr:col>
      <xdr:colOff>76200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A2BF3-FF8E-8901-2031-C7EA45059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502920</xdr:colOff>
      <xdr:row>15</xdr:row>
      <xdr:rowOff>129540</xdr:rowOff>
    </xdr:from>
    <xdr:to>
      <xdr:col>7</xdr:col>
      <xdr:colOff>160020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A484E0-4FC0-1D30-C941-8F980C836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510540</xdr:colOff>
      <xdr:row>15</xdr:row>
      <xdr:rowOff>144780</xdr:rowOff>
    </xdr:from>
    <xdr:to>
      <xdr:col>11</xdr:col>
      <xdr:colOff>68580</xdr:colOff>
      <xdr:row>25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6018C9-5781-94C4-E965-EEAE34EBF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373380</xdr:colOff>
      <xdr:row>11</xdr:row>
      <xdr:rowOff>121920</xdr:rowOff>
    </xdr:from>
    <xdr:to>
      <xdr:col>16</xdr:col>
      <xdr:colOff>281940</xdr:colOff>
      <xdr:row>24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E8BEA3-B972-7CF7-649F-3FAA66E78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E0F9-963B-465C-963A-D48552971BC7}">
  <dimension ref="A1:P15"/>
  <sheetViews>
    <sheetView tabSelected="1" workbookViewId="0">
      <selection activeCell="H15" sqref="H15"/>
    </sheetView>
  </sheetViews>
  <sheetFormatPr defaultRowHeight="14.4" x14ac:dyDescent="0.3"/>
  <cols>
    <col min="1" max="1" width="15.6640625" customWidth="1"/>
    <col min="5" max="5" width="15.44140625" customWidth="1"/>
    <col min="9" max="9" width="14" customWidth="1"/>
  </cols>
  <sheetData>
    <row r="1" spans="1:16" x14ac:dyDescent="0.3">
      <c r="A1">
        <v>20000</v>
      </c>
      <c r="E1">
        <v>40000</v>
      </c>
      <c r="I1">
        <v>80000</v>
      </c>
    </row>
    <row r="3" spans="1:16" x14ac:dyDescent="0.3">
      <c r="A3" t="s">
        <v>1</v>
      </c>
      <c r="B3">
        <v>0.21</v>
      </c>
      <c r="E3" t="s">
        <v>3</v>
      </c>
      <c r="F3">
        <v>0.12</v>
      </c>
      <c r="I3" t="s">
        <v>1</v>
      </c>
      <c r="J3">
        <v>7.0000000000000007E-2</v>
      </c>
      <c r="M3">
        <v>2</v>
      </c>
      <c r="N3">
        <f>1/($B$3+($B$4/M3))</f>
        <v>1.6528925619834711</v>
      </c>
      <c r="O3">
        <f>1/($F$3+($F$4/M3))</f>
        <v>1.7857142857142856</v>
      </c>
      <c r="P3">
        <f>1/($J$3+($J$4/M3))</f>
        <v>1.8691588785046729</v>
      </c>
    </row>
    <row r="4" spans="1:16" x14ac:dyDescent="0.3">
      <c r="A4" t="s">
        <v>2</v>
      </c>
      <c r="B4">
        <v>0.79</v>
      </c>
      <c r="E4" t="s">
        <v>2</v>
      </c>
      <c r="F4">
        <v>0.88</v>
      </c>
      <c r="I4" t="s">
        <v>2</v>
      </c>
      <c r="J4">
        <v>0.93</v>
      </c>
      <c r="M4">
        <f>M3*2</f>
        <v>4</v>
      </c>
      <c r="N4">
        <f t="shared" ref="N4:N10" si="0">1/($B$3+($B$4/M4))</f>
        <v>2.4539877300613497</v>
      </c>
      <c r="O4">
        <f t="shared" ref="O4:O10" si="1">1/($F$3+($F$4/M4))</f>
        <v>2.9411764705882355</v>
      </c>
      <c r="P4">
        <f t="shared" ref="P4:P10" si="2">1/($J$3+($J$4/M4))</f>
        <v>3.3057851239669422</v>
      </c>
    </row>
    <row r="5" spans="1:16" x14ac:dyDescent="0.3">
      <c r="C5">
        <v>0.95</v>
      </c>
      <c r="G5">
        <v>0.95</v>
      </c>
      <c r="K5">
        <v>0.95</v>
      </c>
      <c r="M5">
        <f t="shared" ref="M5:M10" si="3">M4*2</f>
        <v>8</v>
      </c>
      <c r="N5">
        <f t="shared" si="0"/>
        <v>3.238866396761134</v>
      </c>
      <c r="O5">
        <f t="shared" si="1"/>
        <v>4.3478260869565224</v>
      </c>
      <c r="P5">
        <f t="shared" si="2"/>
        <v>5.3691275167785228</v>
      </c>
    </row>
    <row r="6" spans="1:16" x14ac:dyDescent="0.3">
      <c r="A6" t="s">
        <v>0</v>
      </c>
      <c r="B6">
        <f>1/B3</f>
        <v>4.7619047619047619</v>
      </c>
      <c r="C6">
        <f>B6*C5</f>
        <v>4.5238095238095237</v>
      </c>
      <c r="E6" t="s">
        <v>0</v>
      </c>
      <c r="F6">
        <f>1/F3</f>
        <v>8.3333333333333339</v>
      </c>
      <c r="G6">
        <f>F6*G5</f>
        <v>7.916666666666667</v>
      </c>
      <c r="I6" t="s">
        <v>0</v>
      </c>
      <c r="J6">
        <f>1/J3</f>
        <v>14.285714285714285</v>
      </c>
      <c r="K6">
        <f>J6*K5</f>
        <v>13.571428571428569</v>
      </c>
      <c r="M6">
        <f t="shared" si="3"/>
        <v>16</v>
      </c>
      <c r="N6">
        <f t="shared" si="0"/>
        <v>3.8554216867469875</v>
      </c>
      <c r="O6">
        <f t="shared" si="1"/>
        <v>5.7142857142857144</v>
      </c>
      <c r="P6">
        <f t="shared" si="2"/>
        <v>7.8048780487804867</v>
      </c>
    </row>
    <row r="7" spans="1:16" x14ac:dyDescent="0.3">
      <c r="A7" t="s">
        <v>4</v>
      </c>
      <c r="B7" t="s">
        <v>5</v>
      </c>
      <c r="E7" t="s">
        <v>4</v>
      </c>
      <c r="F7" t="s">
        <v>5</v>
      </c>
      <c r="I7" t="s">
        <v>4</v>
      </c>
      <c r="J7" t="s">
        <v>5</v>
      </c>
      <c r="M7">
        <f t="shared" si="3"/>
        <v>32</v>
      </c>
      <c r="N7">
        <f t="shared" si="0"/>
        <v>4.2609853528628499</v>
      </c>
      <c r="O7">
        <f t="shared" si="1"/>
        <v>6.7796610169491531</v>
      </c>
      <c r="P7">
        <f t="shared" si="2"/>
        <v>10.094637223974763</v>
      </c>
    </row>
    <row r="8" spans="1:16" x14ac:dyDescent="0.3">
      <c r="A8">
        <v>2</v>
      </c>
      <c r="B8">
        <f>1/($B$3+($B$4/A8))</f>
        <v>1.6528925619834711</v>
      </c>
      <c r="E8">
        <v>2</v>
      </c>
      <c r="F8">
        <f>1/($F$3+($F$4/E8))</f>
        <v>1.7857142857142856</v>
      </c>
      <c r="I8">
        <v>2</v>
      </c>
      <c r="J8">
        <f>1/($J$3+($J$4/I8))</f>
        <v>1.8691588785046729</v>
      </c>
      <c r="M8">
        <f t="shared" si="3"/>
        <v>64</v>
      </c>
      <c r="N8">
        <f t="shared" si="0"/>
        <v>4.4975404075895993</v>
      </c>
      <c r="O8">
        <f t="shared" si="1"/>
        <v>7.4766355140186915</v>
      </c>
      <c r="P8">
        <f t="shared" si="2"/>
        <v>11.829944547134936</v>
      </c>
    </row>
    <row r="9" spans="1:16" x14ac:dyDescent="0.3">
      <c r="A9">
        <f>A8*2</f>
        <v>4</v>
      </c>
      <c r="B9">
        <f t="shared" ref="B9:B18" si="4">1/($B$3+($B$4/A9))</f>
        <v>2.4539877300613497</v>
      </c>
      <c r="E9">
        <f>E8*2</f>
        <v>4</v>
      </c>
      <c r="F9">
        <f t="shared" ref="F9:F18" si="5">1/($F$3+($F$4/E9))</f>
        <v>2.9411764705882355</v>
      </c>
      <c r="I9">
        <f>I8*2</f>
        <v>4</v>
      </c>
      <c r="J9">
        <f t="shared" ref="J9:J18" si="6">1/($J$3+($J$4/I9))</f>
        <v>3.3057851239669422</v>
      </c>
      <c r="M9">
        <f t="shared" si="3"/>
        <v>128</v>
      </c>
      <c r="N9">
        <f t="shared" si="0"/>
        <v>4.6259486808818222</v>
      </c>
      <c r="O9">
        <f t="shared" si="1"/>
        <v>7.8817733990147794</v>
      </c>
      <c r="P9">
        <f t="shared" si="2"/>
        <v>12.94236602628918</v>
      </c>
    </row>
    <row r="10" spans="1:16" x14ac:dyDescent="0.3">
      <c r="A10">
        <f t="shared" ref="A10:A18" si="7">A9*2</f>
        <v>8</v>
      </c>
      <c r="B10">
        <f t="shared" si="4"/>
        <v>3.238866396761134</v>
      </c>
      <c r="E10">
        <f t="shared" ref="E10:E18" si="8">E9*2</f>
        <v>8</v>
      </c>
      <c r="F10">
        <f t="shared" si="5"/>
        <v>4.3478260869565224</v>
      </c>
      <c r="I10">
        <f t="shared" ref="I10:I18" si="9">I9*2</f>
        <v>8</v>
      </c>
      <c r="J10">
        <f t="shared" si="6"/>
        <v>5.3691275167785228</v>
      </c>
      <c r="M10">
        <f t="shared" si="3"/>
        <v>256</v>
      </c>
      <c r="N10">
        <f t="shared" si="0"/>
        <v>4.6929422548120989</v>
      </c>
      <c r="O10">
        <f t="shared" si="1"/>
        <v>8.1012658227848107</v>
      </c>
      <c r="P10">
        <f t="shared" si="2"/>
        <v>13.580901856763925</v>
      </c>
    </row>
    <row r="11" spans="1:16" x14ac:dyDescent="0.3">
      <c r="A11">
        <f t="shared" si="7"/>
        <v>16</v>
      </c>
      <c r="B11">
        <f t="shared" si="4"/>
        <v>3.8554216867469875</v>
      </c>
      <c r="E11">
        <f t="shared" si="8"/>
        <v>16</v>
      </c>
      <c r="F11">
        <f t="shared" si="5"/>
        <v>5.7142857142857144</v>
      </c>
      <c r="I11">
        <f t="shared" si="9"/>
        <v>16</v>
      </c>
      <c r="J11">
        <f t="shared" si="6"/>
        <v>7.8048780487804867</v>
      </c>
    </row>
    <row r="12" spans="1:16" x14ac:dyDescent="0.3">
      <c r="A12">
        <f t="shared" si="7"/>
        <v>32</v>
      </c>
      <c r="B12">
        <f t="shared" si="4"/>
        <v>4.2609853528628499</v>
      </c>
      <c r="E12">
        <f t="shared" si="8"/>
        <v>32</v>
      </c>
      <c r="F12">
        <f t="shared" si="5"/>
        <v>6.7796610169491531</v>
      </c>
      <c r="I12">
        <f t="shared" si="9"/>
        <v>32</v>
      </c>
      <c r="J12">
        <f t="shared" si="6"/>
        <v>10.094637223974763</v>
      </c>
    </row>
    <row r="13" spans="1:16" x14ac:dyDescent="0.3">
      <c r="A13">
        <f t="shared" si="7"/>
        <v>64</v>
      </c>
      <c r="B13">
        <f t="shared" si="4"/>
        <v>4.4975404075895993</v>
      </c>
      <c r="E13">
        <f t="shared" si="8"/>
        <v>64</v>
      </c>
      <c r="F13">
        <f t="shared" si="5"/>
        <v>7.4766355140186915</v>
      </c>
      <c r="I13">
        <f t="shared" si="9"/>
        <v>64</v>
      </c>
      <c r="J13">
        <f t="shared" si="6"/>
        <v>11.829944547134936</v>
      </c>
    </row>
    <row r="14" spans="1:16" x14ac:dyDescent="0.3">
      <c r="A14">
        <f t="shared" si="7"/>
        <v>128</v>
      </c>
      <c r="B14">
        <f t="shared" si="4"/>
        <v>4.6259486808818222</v>
      </c>
      <c r="E14">
        <f t="shared" si="8"/>
        <v>128</v>
      </c>
      <c r="F14">
        <f t="shared" si="5"/>
        <v>7.8817733990147794</v>
      </c>
      <c r="I14">
        <f t="shared" si="9"/>
        <v>128</v>
      </c>
      <c r="J14">
        <f t="shared" si="6"/>
        <v>12.94236602628918</v>
      </c>
    </row>
    <row r="15" spans="1:16" x14ac:dyDescent="0.3">
      <c r="E15">
        <f t="shared" si="8"/>
        <v>256</v>
      </c>
      <c r="F15">
        <f t="shared" si="5"/>
        <v>8.1012658227848107</v>
      </c>
      <c r="I15">
        <f t="shared" si="9"/>
        <v>256</v>
      </c>
      <c r="J15">
        <f t="shared" si="6"/>
        <v>13.580901856763925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Kasparas Čiurlionis</dc:creator>
  <cp:lastModifiedBy>Kasparas Čiurlionis</cp:lastModifiedBy>
  <dcterms:created xsi:type="dcterms:W3CDTF">2023-09-12T14:10:54Z</dcterms:created>
  <dcterms:modified xsi:type="dcterms:W3CDTF">2023-09-12T14:38:55Z</dcterms:modified>
</cp:coreProperties>
</file>