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owery-stacje" sheetId="1" r:id="rId3"/>
    <sheet state="visible" name="Rowery-zamki" sheetId="2" r:id="rId4"/>
  </sheets>
  <definedNames/>
  <calcPr/>
</workbook>
</file>

<file path=xl/sharedStrings.xml><?xml version="1.0" encoding="utf-8"?>
<sst xmlns="http://schemas.openxmlformats.org/spreadsheetml/2006/main" count="16" uniqueCount="14">
  <si>
    <t>suma</t>
  </si>
  <si>
    <t>0377</t>
  </si>
  <si>
    <t>Number Roweru</t>
  </si>
  <si>
    <t>Kod odblokowujący</t>
  </si>
  <si>
    <t xml:space="preserve">Kod pozostawiony
</t>
  </si>
  <si>
    <t>o ile się różnią</t>
  </si>
  <si>
    <t>ile nie ruszonych</t>
  </si>
  <si>
    <t>ile przekręconych</t>
  </si>
  <si>
    <t>0330</t>
  </si>
  <si>
    <t>0089</t>
  </si>
  <si>
    <t>0855</t>
  </si>
  <si>
    <t>0650</t>
  </si>
  <si>
    <t>Entropia</t>
  </si>
  <si>
    <t>0350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</si>
</sst>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/>
    <font>
      <sz val="11.0"/>
      <color rgb="FFF7981D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horizontal="right" readingOrder="0"/>
    </xf>
    <xf borderId="0" fillId="0" fontId="1" numFmtId="164" xfId="0" applyFont="1" applyNumberFormat="1"/>
    <xf borderId="0" fillId="0" fontId="1" numFmtId="1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Stosunek liczby rowerów od liczby przekręconych pokręteł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'Rowery-stacje'!$J$44:$M$44</c:f>
            </c:strRef>
          </c:cat>
          <c:val>
            <c:numRef>
              <c:f>'Rowery-stacje'!$J$45:$M$45</c:f>
            </c:numRef>
          </c:val>
        </c:ser>
        <c:overlap val="100"/>
        <c:axId val="1247546721"/>
        <c:axId val="622476860"/>
      </c:barChart>
      <c:catAx>
        <c:axId val="1247546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Liczba przekręconych pokręteł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22476860"/>
      </c:catAx>
      <c:valAx>
        <c:axId val="622476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Liczba rowerów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754672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Stosunek liczby rowerów od sumy przekręconych oczek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'Rowery-stacje'!$P$44:$P$57</c:f>
            </c:strRef>
          </c:cat>
          <c:val>
            <c:numRef>
              <c:f>'Rowery-stacje'!$Q$44:$Q$57</c:f>
            </c:numRef>
          </c:val>
          <c:smooth val="0"/>
        </c:ser>
        <c:axId val="1996217673"/>
        <c:axId val="180681222"/>
      </c:lineChart>
      <c:catAx>
        <c:axId val="1996217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Suma przekręconych oczek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0681222"/>
      </c:catAx>
      <c:valAx>
        <c:axId val="180681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Liczba rowerów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6217673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Stosunek liczby rowerów od sumy przekręconych oczek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'Rowery-zamki'!$C$34:$C$47</c:f>
            </c:strRef>
          </c:cat>
          <c:val>
            <c:numRef>
              <c:f>'Rowery-zamki'!$D$34:$D$47</c:f>
            </c:numRef>
          </c:val>
          <c:smooth val="0"/>
        </c:ser>
        <c:axId val="2037871602"/>
        <c:axId val="312664316"/>
      </c:lineChart>
      <c:catAx>
        <c:axId val="2037871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Suma przekręconych oczek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12664316"/>
      </c:catAx>
      <c:valAx>
        <c:axId val="312664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Liczba rowerów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7871602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Stosunek liczby rowerów od liczby przekręconych pokręteł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'Rowery-zamki'!$K$34:$N$34</c:f>
            </c:strRef>
          </c:cat>
          <c:val>
            <c:numRef>
              <c:f>'Rowery-zamki'!$K$35:$N$35</c:f>
            </c:numRef>
          </c:val>
        </c:ser>
        <c:axId val="2078421165"/>
        <c:axId val="35610908"/>
      </c:barChart>
      <c:catAx>
        <c:axId val="2078421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Liczba przekręconych pokręteł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5610908"/>
      </c:catAx>
      <c:valAx>
        <c:axId val="35610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Liczba rowerów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842116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161925</xdr:colOff>
      <xdr:row>44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85725</xdr:colOff>
      <xdr:row>63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142875</xdr:colOff>
      <xdr:row>54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428625</xdr:colOff>
      <xdr:row>35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3" max="3" width="18.57"/>
    <col customWidth="1" min="4" max="4" width="11.14"/>
    <col customWidth="1" min="5" max="5" width="4.43"/>
    <col customWidth="1" min="6" max="6" width="5.29"/>
    <col customWidth="1" min="7" max="7" width="4.86"/>
    <col customWidth="1" min="8" max="8" width="3.57"/>
    <col customWidth="1" min="9" max="9" width="11.43"/>
    <col customWidth="1" min="10" max="10" width="4.0"/>
    <col customWidth="1" min="11" max="11" width="3.43"/>
    <col customWidth="1" min="12" max="12" width="4.71"/>
    <col customWidth="1" min="13" max="14" width="3.57"/>
    <col customWidth="1" min="15" max="15" width="5.57"/>
    <col customWidth="1" min="16" max="16" width="4.86"/>
    <col customWidth="1" min="17" max="17" width="5.57"/>
    <col customWidth="1" min="18" max="18" width="4.71"/>
    <col customWidth="1" min="20" max="20" width="15.57"/>
    <col customWidth="1" min="22" max="22" width="7.43"/>
    <col customWidth="1" min="23" max="23" width="9.0"/>
    <col customWidth="1" min="24" max="24" width="14.57"/>
    <col customWidth="1" min="25" max="25" width="16.86"/>
    <col customWidth="1" min="26" max="26" width="22.86"/>
  </cols>
  <sheetData>
    <row r="1" ht="16.5" customHeight="1">
      <c r="A1" s="1" t="s">
        <v>2</v>
      </c>
      <c r="B1" s="1" t="s">
        <v>3</v>
      </c>
      <c r="C1" s="1" t="s">
        <v>4</v>
      </c>
      <c r="O1" s="1" t="s">
        <v>5</v>
      </c>
      <c r="S1" s="1" t="s">
        <v>6</v>
      </c>
      <c r="T1" s="1" t="s">
        <v>7</v>
      </c>
      <c r="V1" s="1" t="s">
        <v>0</v>
      </c>
      <c r="W1" s="1"/>
      <c r="X1" s="1"/>
      <c r="Y1" s="1"/>
    </row>
    <row r="2">
      <c r="A2" s="1">
        <v>63719.0</v>
      </c>
      <c r="B2" s="1">
        <v>3248.0</v>
      </c>
      <c r="C2" s="1">
        <v>2247.0</v>
      </c>
      <c r="E2" s="3" t="str">
        <f t="shared" ref="E2:E40" si="2">LEFT(B2)</f>
        <v>3</v>
      </c>
      <c r="F2" t="str">
        <f t="shared" ref="F2:F40" si="3">MID(B2,2,1)</f>
        <v>2</v>
      </c>
      <c r="G2" t="str">
        <f t="shared" ref="G2:G40" si="4">MID(B2,3,1)</f>
        <v>4</v>
      </c>
      <c r="H2" t="str">
        <f t="shared" ref="H2:H40" si="5">RIGHT(B2)</f>
        <v>8</v>
      </c>
      <c r="J2" t="str">
        <f t="shared" ref="J2:J40" si="6">LEFT(C2)</f>
        <v>2</v>
      </c>
      <c r="K2" t="str">
        <f t="shared" ref="K2:K40" si="7">MID(C2,2,1)</f>
        <v>2</v>
      </c>
      <c r="L2" t="str">
        <f t="shared" ref="L2:L40" si="8">MID(C2,3,1)</f>
        <v>4</v>
      </c>
      <c r="M2" t="str">
        <f t="shared" ref="M2:M40" si="9">RIGHT(C2)</f>
        <v>7</v>
      </c>
      <c r="N2" s="4"/>
      <c r="O2" s="4">
        <f t="shared" ref="O2:R2" si="1">MIN(ABS(E2-J2),10-ABS(E2-J2))</f>
        <v>1</v>
      </c>
      <c r="P2" s="4">
        <f t="shared" si="1"/>
        <v>0</v>
      </c>
      <c r="Q2" s="4">
        <f t="shared" si="1"/>
        <v>0</v>
      </c>
      <c r="R2" s="4">
        <f t="shared" si="1"/>
        <v>1</v>
      </c>
      <c r="S2">
        <f t="shared" ref="S2:S40" si="11">COUNTIF(O2:R2,"=0")</f>
        <v>2</v>
      </c>
      <c r="T2">
        <f t="shared" ref="T2:T40" si="12">4-S2</f>
        <v>2</v>
      </c>
      <c r="V2" s="4">
        <f t="shared" ref="V2:V40" si="13">O2+P2+Q2+R2</f>
        <v>2</v>
      </c>
    </row>
    <row r="3">
      <c r="A3" s="1">
        <v>57173.0</v>
      </c>
      <c r="B3" s="1">
        <v>7491.0</v>
      </c>
      <c r="C3" s="1">
        <v>7939.0</v>
      </c>
      <c r="E3" s="3" t="str">
        <f t="shared" si="2"/>
        <v>7</v>
      </c>
      <c r="F3" t="str">
        <f t="shared" si="3"/>
        <v>4</v>
      </c>
      <c r="G3" t="str">
        <f t="shared" si="4"/>
        <v>9</v>
      </c>
      <c r="H3" t="str">
        <f t="shared" si="5"/>
        <v>1</v>
      </c>
      <c r="J3" t="str">
        <f t="shared" si="6"/>
        <v>7</v>
      </c>
      <c r="K3" t="str">
        <f t="shared" si="7"/>
        <v>9</v>
      </c>
      <c r="L3" t="str">
        <f t="shared" si="8"/>
        <v>3</v>
      </c>
      <c r="M3" t="str">
        <f t="shared" si="9"/>
        <v>9</v>
      </c>
      <c r="N3" s="4"/>
      <c r="O3" s="4">
        <f t="shared" ref="O3:R3" si="10">MIN(ABS(E3-J3),10-ABS(E3-J3))</f>
        <v>0</v>
      </c>
      <c r="P3">
        <f t="shared" si="10"/>
        <v>5</v>
      </c>
      <c r="Q3">
        <f t="shared" si="10"/>
        <v>4</v>
      </c>
      <c r="R3">
        <f t="shared" si="10"/>
        <v>2</v>
      </c>
      <c r="S3">
        <f t="shared" si="11"/>
        <v>1</v>
      </c>
      <c r="T3">
        <f t="shared" si="12"/>
        <v>3</v>
      </c>
      <c r="V3" s="4">
        <f t="shared" si="13"/>
        <v>11</v>
      </c>
    </row>
    <row r="4">
      <c r="A4" s="1">
        <v>57162.0</v>
      </c>
      <c r="B4" s="1">
        <v>6842.0</v>
      </c>
      <c r="C4" s="1">
        <v>9175.0</v>
      </c>
      <c r="E4" s="3" t="str">
        <f t="shared" si="2"/>
        <v>6</v>
      </c>
      <c r="F4" t="str">
        <f t="shared" si="3"/>
        <v>8</v>
      </c>
      <c r="G4" t="str">
        <f t="shared" si="4"/>
        <v>4</v>
      </c>
      <c r="H4" t="str">
        <f t="shared" si="5"/>
        <v>2</v>
      </c>
      <c r="J4" t="str">
        <f t="shared" si="6"/>
        <v>9</v>
      </c>
      <c r="K4" t="str">
        <f t="shared" si="7"/>
        <v>1</v>
      </c>
      <c r="L4" t="str">
        <f t="shared" si="8"/>
        <v>7</v>
      </c>
      <c r="M4" t="str">
        <f t="shared" si="9"/>
        <v>5</v>
      </c>
      <c r="N4" s="4"/>
      <c r="O4" s="4">
        <f t="shared" ref="O4:R4" si="14">MIN(ABS(E4-J4),10-ABS(E4-J4))</f>
        <v>3</v>
      </c>
      <c r="P4">
        <f t="shared" si="14"/>
        <v>3</v>
      </c>
      <c r="Q4">
        <f t="shared" si="14"/>
        <v>3</v>
      </c>
      <c r="R4">
        <f t="shared" si="14"/>
        <v>3</v>
      </c>
      <c r="S4">
        <f t="shared" si="11"/>
        <v>0</v>
      </c>
      <c r="T4">
        <f t="shared" si="12"/>
        <v>4</v>
      </c>
      <c r="V4" s="4">
        <f t="shared" si="13"/>
        <v>12</v>
      </c>
    </row>
    <row r="5">
      <c r="A5" s="1">
        <v>63734.0</v>
      </c>
      <c r="B5" s="1">
        <v>4658.0</v>
      </c>
      <c r="C5" s="1">
        <v>2173.0</v>
      </c>
      <c r="E5" s="3" t="str">
        <f t="shared" si="2"/>
        <v>4</v>
      </c>
      <c r="F5" t="str">
        <f t="shared" si="3"/>
        <v>6</v>
      </c>
      <c r="G5" t="str">
        <f t="shared" si="4"/>
        <v>5</v>
      </c>
      <c r="H5" t="str">
        <f t="shared" si="5"/>
        <v>8</v>
      </c>
      <c r="J5" t="str">
        <f t="shared" si="6"/>
        <v>2</v>
      </c>
      <c r="K5" t="str">
        <f t="shared" si="7"/>
        <v>1</v>
      </c>
      <c r="L5" t="str">
        <f t="shared" si="8"/>
        <v>7</v>
      </c>
      <c r="M5" t="str">
        <f t="shared" si="9"/>
        <v>3</v>
      </c>
      <c r="N5" s="4"/>
      <c r="O5" s="4">
        <f t="shared" ref="O5:R5" si="15">MIN(ABS(E5-J5),10-ABS(E5-J5))</f>
        <v>2</v>
      </c>
      <c r="P5">
        <f t="shared" si="15"/>
        <v>5</v>
      </c>
      <c r="Q5">
        <f t="shared" si="15"/>
        <v>2</v>
      </c>
      <c r="R5">
        <f t="shared" si="15"/>
        <v>5</v>
      </c>
      <c r="S5">
        <f t="shared" si="11"/>
        <v>0</v>
      </c>
      <c r="T5">
        <f t="shared" si="12"/>
        <v>4</v>
      </c>
      <c r="V5" s="4">
        <f t="shared" si="13"/>
        <v>14</v>
      </c>
    </row>
    <row r="6">
      <c r="A6" s="1">
        <v>57403.0</v>
      </c>
      <c r="B6" s="1">
        <v>1397.0</v>
      </c>
      <c r="C6" s="1">
        <v>8067.0</v>
      </c>
      <c r="E6" s="3" t="str">
        <f t="shared" si="2"/>
        <v>1</v>
      </c>
      <c r="F6" t="str">
        <f t="shared" si="3"/>
        <v>3</v>
      </c>
      <c r="G6" t="str">
        <f t="shared" si="4"/>
        <v>9</v>
      </c>
      <c r="H6" t="str">
        <f t="shared" si="5"/>
        <v>7</v>
      </c>
      <c r="J6" t="str">
        <f t="shared" si="6"/>
        <v>8</v>
      </c>
      <c r="K6" t="str">
        <f t="shared" si="7"/>
        <v>0</v>
      </c>
      <c r="L6" t="str">
        <f t="shared" si="8"/>
        <v>6</v>
      </c>
      <c r="M6" t="str">
        <f t="shared" si="9"/>
        <v>7</v>
      </c>
      <c r="N6" s="4"/>
      <c r="O6" s="4">
        <f t="shared" ref="O6:R6" si="16">MIN(ABS(E6-J6),10-ABS(E6-J6))</f>
        <v>3</v>
      </c>
      <c r="P6">
        <f t="shared" si="16"/>
        <v>3</v>
      </c>
      <c r="Q6">
        <f t="shared" si="16"/>
        <v>3</v>
      </c>
      <c r="R6">
        <f t="shared" si="16"/>
        <v>0</v>
      </c>
      <c r="S6">
        <f t="shared" si="11"/>
        <v>1</v>
      </c>
      <c r="T6">
        <f t="shared" si="12"/>
        <v>3</v>
      </c>
      <c r="V6" s="4">
        <f t="shared" si="13"/>
        <v>9</v>
      </c>
    </row>
    <row r="7">
      <c r="A7" s="1">
        <v>57972.0</v>
      </c>
      <c r="B7" s="1">
        <v>2077.0</v>
      </c>
      <c r="C7" s="1">
        <v>2207.0</v>
      </c>
      <c r="E7" s="3" t="str">
        <f t="shared" si="2"/>
        <v>2</v>
      </c>
      <c r="F7" t="str">
        <f t="shared" si="3"/>
        <v>0</v>
      </c>
      <c r="G7" t="str">
        <f t="shared" si="4"/>
        <v>7</v>
      </c>
      <c r="H7" t="str">
        <f t="shared" si="5"/>
        <v>7</v>
      </c>
      <c r="J7" t="str">
        <f t="shared" si="6"/>
        <v>2</v>
      </c>
      <c r="K7" t="str">
        <f t="shared" si="7"/>
        <v>2</v>
      </c>
      <c r="L7" t="str">
        <f t="shared" si="8"/>
        <v>0</v>
      </c>
      <c r="M7" t="str">
        <f t="shared" si="9"/>
        <v>7</v>
      </c>
      <c r="N7" s="4"/>
      <c r="O7" s="4">
        <f t="shared" ref="O7:R7" si="17">MIN(ABS(E7-J7),10-ABS(E7-J7))</f>
        <v>0</v>
      </c>
      <c r="P7">
        <f t="shared" si="17"/>
        <v>2</v>
      </c>
      <c r="Q7">
        <f t="shared" si="17"/>
        <v>3</v>
      </c>
      <c r="R7">
        <f t="shared" si="17"/>
        <v>0</v>
      </c>
      <c r="S7">
        <f t="shared" si="11"/>
        <v>2</v>
      </c>
      <c r="T7">
        <f t="shared" si="12"/>
        <v>2</v>
      </c>
      <c r="V7" s="4">
        <f t="shared" si="13"/>
        <v>5</v>
      </c>
    </row>
    <row r="8">
      <c r="A8" s="1">
        <v>57694.0</v>
      </c>
      <c r="B8" s="1">
        <v>1515.0</v>
      </c>
      <c r="C8" s="1">
        <v>1592.0</v>
      </c>
      <c r="E8" s="3" t="str">
        <f t="shared" si="2"/>
        <v>1</v>
      </c>
      <c r="F8" t="str">
        <f t="shared" si="3"/>
        <v>5</v>
      </c>
      <c r="G8" t="str">
        <f t="shared" si="4"/>
        <v>1</v>
      </c>
      <c r="H8" t="str">
        <f t="shared" si="5"/>
        <v>5</v>
      </c>
      <c r="J8" t="str">
        <f t="shared" si="6"/>
        <v>1</v>
      </c>
      <c r="K8" t="str">
        <f t="shared" si="7"/>
        <v>5</v>
      </c>
      <c r="L8" t="str">
        <f t="shared" si="8"/>
        <v>9</v>
      </c>
      <c r="M8" t="str">
        <f t="shared" si="9"/>
        <v>2</v>
      </c>
      <c r="N8" s="4"/>
      <c r="O8" s="4">
        <f t="shared" ref="O8:R8" si="18">MIN(ABS(E8-J8),10-ABS(E8-J8))</f>
        <v>0</v>
      </c>
      <c r="P8">
        <f t="shared" si="18"/>
        <v>0</v>
      </c>
      <c r="Q8">
        <f t="shared" si="18"/>
        <v>2</v>
      </c>
      <c r="R8">
        <f t="shared" si="18"/>
        <v>3</v>
      </c>
      <c r="S8">
        <f t="shared" si="11"/>
        <v>2</v>
      </c>
      <c r="T8">
        <f t="shared" si="12"/>
        <v>2</v>
      </c>
      <c r="V8" s="4">
        <f t="shared" si="13"/>
        <v>5</v>
      </c>
    </row>
    <row r="9">
      <c r="A9" s="1">
        <v>63725.0</v>
      </c>
      <c r="B9" s="1">
        <v>9558.0</v>
      </c>
      <c r="C9" s="1">
        <v>7283.0</v>
      </c>
      <c r="E9" s="3" t="str">
        <f t="shared" si="2"/>
        <v>9</v>
      </c>
      <c r="F9" t="str">
        <f t="shared" si="3"/>
        <v>5</v>
      </c>
      <c r="G9" t="str">
        <f t="shared" si="4"/>
        <v>5</v>
      </c>
      <c r="H9" t="str">
        <f t="shared" si="5"/>
        <v>8</v>
      </c>
      <c r="J9" t="str">
        <f t="shared" si="6"/>
        <v>7</v>
      </c>
      <c r="K9" t="str">
        <f t="shared" si="7"/>
        <v>2</v>
      </c>
      <c r="L9" t="str">
        <f t="shared" si="8"/>
        <v>8</v>
      </c>
      <c r="M9" t="str">
        <f t="shared" si="9"/>
        <v>3</v>
      </c>
      <c r="N9" s="4"/>
      <c r="O9" s="4">
        <f t="shared" ref="O9:R9" si="19">MIN(ABS(E9-J9),10-ABS(E9-J9))</f>
        <v>2</v>
      </c>
      <c r="P9">
        <f t="shared" si="19"/>
        <v>3</v>
      </c>
      <c r="Q9">
        <f t="shared" si="19"/>
        <v>3</v>
      </c>
      <c r="R9">
        <f t="shared" si="19"/>
        <v>5</v>
      </c>
      <c r="S9">
        <f t="shared" si="11"/>
        <v>0</v>
      </c>
      <c r="T9">
        <f t="shared" si="12"/>
        <v>4</v>
      </c>
      <c r="V9" s="4">
        <f t="shared" si="13"/>
        <v>13</v>
      </c>
    </row>
    <row r="10">
      <c r="A10" s="1">
        <v>57941.0</v>
      </c>
      <c r="B10" s="1">
        <v>5223.0</v>
      </c>
      <c r="C10" s="1">
        <v>5201.0</v>
      </c>
      <c r="E10" s="3" t="str">
        <f t="shared" si="2"/>
        <v>5</v>
      </c>
      <c r="F10" t="str">
        <f t="shared" si="3"/>
        <v>2</v>
      </c>
      <c r="G10" t="str">
        <f t="shared" si="4"/>
        <v>2</v>
      </c>
      <c r="H10" t="str">
        <f t="shared" si="5"/>
        <v>3</v>
      </c>
      <c r="J10" t="str">
        <f t="shared" si="6"/>
        <v>5</v>
      </c>
      <c r="K10" t="str">
        <f t="shared" si="7"/>
        <v>2</v>
      </c>
      <c r="L10" t="str">
        <f t="shared" si="8"/>
        <v>0</v>
      </c>
      <c r="M10" t="str">
        <f t="shared" si="9"/>
        <v>1</v>
      </c>
      <c r="N10" s="4"/>
      <c r="O10" s="4">
        <f t="shared" ref="O10:R10" si="20">MIN(ABS(E10-J10),10-ABS(E10-J10))</f>
        <v>0</v>
      </c>
      <c r="P10">
        <f t="shared" si="20"/>
        <v>0</v>
      </c>
      <c r="Q10">
        <f t="shared" si="20"/>
        <v>2</v>
      </c>
      <c r="R10">
        <f t="shared" si="20"/>
        <v>2</v>
      </c>
      <c r="S10">
        <f t="shared" si="11"/>
        <v>2</v>
      </c>
      <c r="T10">
        <f t="shared" si="12"/>
        <v>2</v>
      </c>
      <c r="V10" s="4">
        <f t="shared" si="13"/>
        <v>4</v>
      </c>
    </row>
    <row r="11">
      <c r="A11" s="1">
        <v>57906.0</v>
      </c>
      <c r="B11" s="1">
        <v>2563.0</v>
      </c>
      <c r="C11" s="1">
        <v>4313.0</v>
      </c>
      <c r="E11" s="3" t="str">
        <f t="shared" si="2"/>
        <v>2</v>
      </c>
      <c r="F11" t="str">
        <f t="shared" si="3"/>
        <v>5</v>
      </c>
      <c r="G11" t="str">
        <f t="shared" si="4"/>
        <v>6</v>
      </c>
      <c r="H11" t="str">
        <f t="shared" si="5"/>
        <v>3</v>
      </c>
      <c r="J11" t="str">
        <f t="shared" si="6"/>
        <v>4</v>
      </c>
      <c r="K11" t="str">
        <f t="shared" si="7"/>
        <v>3</v>
      </c>
      <c r="L11" t="str">
        <f t="shared" si="8"/>
        <v>1</v>
      </c>
      <c r="M11" t="str">
        <f t="shared" si="9"/>
        <v>3</v>
      </c>
      <c r="N11" s="4"/>
      <c r="O11" s="4">
        <f t="shared" ref="O11:R11" si="21">MIN(ABS(E11-J11),10-ABS(E11-J11))</f>
        <v>2</v>
      </c>
      <c r="P11">
        <f t="shared" si="21"/>
        <v>2</v>
      </c>
      <c r="Q11">
        <f t="shared" si="21"/>
        <v>5</v>
      </c>
      <c r="R11">
        <f t="shared" si="21"/>
        <v>0</v>
      </c>
      <c r="S11">
        <f t="shared" si="11"/>
        <v>1</v>
      </c>
      <c r="T11">
        <f t="shared" si="12"/>
        <v>3</v>
      </c>
      <c r="V11" s="4">
        <f t="shared" si="13"/>
        <v>9</v>
      </c>
    </row>
    <row r="12">
      <c r="A12" s="1">
        <v>57790.0</v>
      </c>
      <c r="B12" s="1">
        <v>5195.0</v>
      </c>
      <c r="C12" s="1">
        <v>5196.0</v>
      </c>
      <c r="E12" s="3" t="str">
        <f t="shared" si="2"/>
        <v>5</v>
      </c>
      <c r="F12" t="str">
        <f t="shared" si="3"/>
        <v>1</v>
      </c>
      <c r="G12" t="str">
        <f t="shared" si="4"/>
        <v>9</v>
      </c>
      <c r="H12" t="str">
        <f t="shared" si="5"/>
        <v>5</v>
      </c>
      <c r="J12" t="str">
        <f t="shared" si="6"/>
        <v>5</v>
      </c>
      <c r="K12" t="str">
        <f t="shared" si="7"/>
        <v>1</v>
      </c>
      <c r="L12" t="str">
        <f t="shared" si="8"/>
        <v>9</v>
      </c>
      <c r="M12" t="str">
        <f t="shared" si="9"/>
        <v>6</v>
      </c>
      <c r="N12" s="4"/>
      <c r="O12" s="4">
        <f t="shared" ref="O12:R12" si="22">MIN(ABS(E12-J12),10-ABS(E12-J12))</f>
        <v>0</v>
      </c>
      <c r="P12">
        <f t="shared" si="22"/>
        <v>0</v>
      </c>
      <c r="Q12">
        <f t="shared" si="22"/>
        <v>0</v>
      </c>
      <c r="R12">
        <f t="shared" si="22"/>
        <v>1</v>
      </c>
      <c r="S12">
        <f t="shared" si="11"/>
        <v>3</v>
      </c>
      <c r="T12">
        <f t="shared" si="12"/>
        <v>1</v>
      </c>
      <c r="V12" s="4">
        <f t="shared" si="13"/>
        <v>1</v>
      </c>
    </row>
    <row r="13">
      <c r="A13" s="1">
        <v>57099.0</v>
      </c>
      <c r="B13" s="1">
        <v>2045.0</v>
      </c>
      <c r="C13" s="1">
        <v>2044.0</v>
      </c>
      <c r="E13" s="3" t="str">
        <f t="shared" si="2"/>
        <v>2</v>
      </c>
      <c r="F13" t="str">
        <f t="shared" si="3"/>
        <v>0</v>
      </c>
      <c r="G13" t="str">
        <f t="shared" si="4"/>
        <v>4</v>
      </c>
      <c r="H13" t="str">
        <f t="shared" si="5"/>
        <v>5</v>
      </c>
      <c r="J13" t="str">
        <f t="shared" si="6"/>
        <v>2</v>
      </c>
      <c r="K13" t="str">
        <f t="shared" si="7"/>
        <v>0</v>
      </c>
      <c r="L13" t="str">
        <f t="shared" si="8"/>
        <v>4</v>
      </c>
      <c r="M13" t="str">
        <f t="shared" si="9"/>
        <v>4</v>
      </c>
      <c r="N13" s="4"/>
      <c r="O13" s="4">
        <f t="shared" ref="O13:R13" si="23">MIN(ABS(E13-J13),10-ABS(E13-J13))</f>
        <v>0</v>
      </c>
      <c r="P13">
        <f t="shared" si="23"/>
        <v>0</v>
      </c>
      <c r="Q13">
        <f t="shared" si="23"/>
        <v>0</v>
      </c>
      <c r="R13">
        <f t="shared" si="23"/>
        <v>1</v>
      </c>
      <c r="S13">
        <f t="shared" si="11"/>
        <v>3</v>
      </c>
      <c r="T13">
        <f t="shared" si="12"/>
        <v>1</v>
      </c>
      <c r="V13" s="4">
        <f t="shared" si="13"/>
        <v>1</v>
      </c>
    </row>
    <row r="14">
      <c r="A14" s="1">
        <v>57735.0</v>
      </c>
      <c r="B14" s="1">
        <v>6888.0</v>
      </c>
      <c r="C14" s="1">
        <v>4676.0</v>
      </c>
      <c r="E14" s="3" t="str">
        <f t="shared" si="2"/>
        <v>6</v>
      </c>
      <c r="F14" t="str">
        <f t="shared" si="3"/>
        <v>8</v>
      </c>
      <c r="G14" t="str">
        <f t="shared" si="4"/>
        <v>8</v>
      </c>
      <c r="H14" t="str">
        <f t="shared" si="5"/>
        <v>8</v>
      </c>
      <c r="J14" t="str">
        <f t="shared" si="6"/>
        <v>4</v>
      </c>
      <c r="K14" t="str">
        <f t="shared" si="7"/>
        <v>6</v>
      </c>
      <c r="L14" t="str">
        <f t="shared" si="8"/>
        <v>7</v>
      </c>
      <c r="M14" t="str">
        <f t="shared" si="9"/>
        <v>6</v>
      </c>
      <c r="N14" s="4"/>
      <c r="O14" s="4">
        <f t="shared" ref="O14:R14" si="24">MIN(ABS(E14-J14),10-ABS(E14-J14))</f>
        <v>2</v>
      </c>
      <c r="P14">
        <f t="shared" si="24"/>
        <v>2</v>
      </c>
      <c r="Q14">
        <f t="shared" si="24"/>
        <v>1</v>
      </c>
      <c r="R14">
        <f t="shared" si="24"/>
        <v>2</v>
      </c>
      <c r="S14">
        <f t="shared" si="11"/>
        <v>0</v>
      </c>
      <c r="T14">
        <f t="shared" si="12"/>
        <v>4</v>
      </c>
      <c r="V14" s="4">
        <f t="shared" si="13"/>
        <v>7</v>
      </c>
    </row>
    <row r="15">
      <c r="A15" s="1">
        <v>57279.0</v>
      </c>
      <c r="B15" s="2" t="s">
        <v>10</v>
      </c>
      <c r="C15" s="1">
        <v>5345.0</v>
      </c>
      <c r="E15" s="3" t="str">
        <f t="shared" si="2"/>
        <v>0</v>
      </c>
      <c r="F15" t="str">
        <f t="shared" si="3"/>
        <v>8</v>
      </c>
      <c r="G15" t="str">
        <f t="shared" si="4"/>
        <v>5</v>
      </c>
      <c r="H15" t="str">
        <f t="shared" si="5"/>
        <v>5</v>
      </c>
      <c r="J15" t="str">
        <f t="shared" si="6"/>
        <v>5</v>
      </c>
      <c r="K15" t="str">
        <f t="shared" si="7"/>
        <v>3</v>
      </c>
      <c r="L15" t="str">
        <f t="shared" si="8"/>
        <v>4</v>
      </c>
      <c r="M15" t="str">
        <f t="shared" si="9"/>
        <v>5</v>
      </c>
      <c r="N15" s="4"/>
      <c r="O15" s="4">
        <f t="shared" ref="O15:R15" si="25">MIN(ABS(E15-J15),10-ABS(E15-J15))</f>
        <v>5</v>
      </c>
      <c r="P15">
        <f t="shared" si="25"/>
        <v>5</v>
      </c>
      <c r="Q15">
        <f t="shared" si="25"/>
        <v>1</v>
      </c>
      <c r="R15">
        <f t="shared" si="25"/>
        <v>0</v>
      </c>
      <c r="S15">
        <f t="shared" si="11"/>
        <v>1</v>
      </c>
      <c r="T15">
        <f t="shared" si="12"/>
        <v>3</v>
      </c>
      <c r="V15" s="4">
        <f t="shared" si="13"/>
        <v>11</v>
      </c>
    </row>
    <row r="16">
      <c r="A16" s="1">
        <v>57037.0</v>
      </c>
      <c r="B16" s="1">
        <v>7410.0</v>
      </c>
      <c r="C16" s="1">
        <v>7411.0</v>
      </c>
      <c r="E16" s="3" t="str">
        <f t="shared" si="2"/>
        <v>7</v>
      </c>
      <c r="F16" t="str">
        <f t="shared" si="3"/>
        <v>4</v>
      </c>
      <c r="G16" t="str">
        <f t="shared" si="4"/>
        <v>1</v>
      </c>
      <c r="H16" t="str">
        <f t="shared" si="5"/>
        <v>0</v>
      </c>
      <c r="J16" t="str">
        <f t="shared" si="6"/>
        <v>7</v>
      </c>
      <c r="K16" t="str">
        <f t="shared" si="7"/>
        <v>4</v>
      </c>
      <c r="L16" t="str">
        <f t="shared" si="8"/>
        <v>1</v>
      </c>
      <c r="M16" t="str">
        <f t="shared" si="9"/>
        <v>1</v>
      </c>
      <c r="N16" s="4"/>
      <c r="O16" s="4">
        <f t="shared" ref="O16:R16" si="26">MIN(ABS(E16-J16),10-ABS(E16-J16))</f>
        <v>0</v>
      </c>
      <c r="P16">
        <f t="shared" si="26"/>
        <v>0</v>
      </c>
      <c r="Q16">
        <f t="shared" si="26"/>
        <v>0</v>
      </c>
      <c r="R16">
        <f t="shared" si="26"/>
        <v>1</v>
      </c>
      <c r="S16">
        <f t="shared" si="11"/>
        <v>3</v>
      </c>
      <c r="T16">
        <f t="shared" si="12"/>
        <v>1</v>
      </c>
      <c r="V16" s="4">
        <f t="shared" si="13"/>
        <v>1</v>
      </c>
    </row>
    <row r="17">
      <c r="A17" s="1">
        <v>57840.0</v>
      </c>
      <c r="B17" s="1">
        <v>8866.0</v>
      </c>
      <c r="C17" s="1">
        <v>9087.0</v>
      </c>
      <c r="E17" s="3" t="str">
        <f t="shared" si="2"/>
        <v>8</v>
      </c>
      <c r="F17" t="str">
        <f t="shared" si="3"/>
        <v>8</v>
      </c>
      <c r="G17" t="str">
        <f t="shared" si="4"/>
        <v>6</v>
      </c>
      <c r="H17" t="str">
        <f t="shared" si="5"/>
        <v>6</v>
      </c>
      <c r="J17" t="str">
        <f t="shared" si="6"/>
        <v>9</v>
      </c>
      <c r="K17" t="str">
        <f t="shared" si="7"/>
        <v>0</v>
      </c>
      <c r="L17" t="str">
        <f t="shared" si="8"/>
        <v>8</v>
      </c>
      <c r="M17" t="str">
        <f t="shared" si="9"/>
        <v>7</v>
      </c>
      <c r="N17" s="4"/>
      <c r="O17" s="4">
        <f t="shared" ref="O17:R17" si="27">MIN(ABS(E17-J17),10-ABS(E17-J17))</f>
        <v>1</v>
      </c>
      <c r="P17">
        <f t="shared" si="27"/>
        <v>2</v>
      </c>
      <c r="Q17">
        <f t="shared" si="27"/>
        <v>2</v>
      </c>
      <c r="R17">
        <f t="shared" si="27"/>
        <v>1</v>
      </c>
      <c r="S17">
        <f t="shared" si="11"/>
        <v>0</v>
      </c>
      <c r="T17">
        <f t="shared" si="12"/>
        <v>4</v>
      </c>
      <c r="V17" s="4">
        <f t="shared" si="13"/>
        <v>6</v>
      </c>
    </row>
    <row r="18">
      <c r="A18" s="1">
        <v>57605.0</v>
      </c>
      <c r="B18" s="1">
        <v>2740.0</v>
      </c>
      <c r="C18" s="1">
        <v>2520.0</v>
      </c>
      <c r="E18" s="3" t="str">
        <f t="shared" si="2"/>
        <v>2</v>
      </c>
      <c r="F18" t="str">
        <f t="shared" si="3"/>
        <v>7</v>
      </c>
      <c r="G18" t="str">
        <f t="shared" si="4"/>
        <v>4</v>
      </c>
      <c r="H18" t="str">
        <f t="shared" si="5"/>
        <v>0</v>
      </c>
      <c r="J18" t="str">
        <f t="shared" si="6"/>
        <v>2</v>
      </c>
      <c r="K18" t="str">
        <f t="shared" si="7"/>
        <v>5</v>
      </c>
      <c r="L18" t="str">
        <f t="shared" si="8"/>
        <v>2</v>
      </c>
      <c r="M18" t="str">
        <f t="shared" si="9"/>
        <v>0</v>
      </c>
      <c r="N18" s="4"/>
      <c r="O18" s="4">
        <f t="shared" ref="O18:R18" si="28">MIN(ABS(E18-J18),10-ABS(E18-J18))</f>
        <v>0</v>
      </c>
      <c r="P18">
        <f t="shared" si="28"/>
        <v>2</v>
      </c>
      <c r="Q18">
        <f t="shared" si="28"/>
        <v>2</v>
      </c>
      <c r="R18">
        <f t="shared" si="28"/>
        <v>0</v>
      </c>
      <c r="S18">
        <f t="shared" si="11"/>
        <v>2</v>
      </c>
      <c r="T18">
        <f t="shared" si="12"/>
        <v>2</v>
      </c>
      <c r="V18" s="4">
        <f t="shared" si="13"/>
        <v>4</v>
      </c>
    </row>
    <row r="19">
      <c r="A19" s="1">
        <v>57519.0</v>
      </c>
      <c r="B19" s="1">
        <v>9409.0</v>
      </c>
      <c r="C19" s="1">
        <v>1409.0</v>
      </c>
      <c r="E19" s="3" t="str">
        <f t="shared" si="2"/>
        <v>9</v>
      </c>
      <c r="F19" t="str">
        <f t="shared" si="3"/>
        <v>4</v>
      </c>
      <c r="G19" t="str">
        <f t="shared" si="4"/>
        <v>0</v>
      </c>
      <c r="H19" t="str">
        <f t="shared" si="5"/>
        <v>9</v>
      </c>
      <c r="J19" t="str">
        <f t="shared" si="6"/>
        <v>1</v>
      </c>
      <c r="K19" t="str">
        <f t="shared" si="7"/>
        <v>4</v>
      </c>
      <c r="L19" t="str">
        <f t="shared" si="8"/>
        <v>0</v>
      </c>
      <c r="M19" t="str">
        <f t="shared" si="9"/>
        <v>9</v>
      </c>
      <c r="N19" s="4"/>
      <c r="O19" s="4">
        <f t="shared" ref="O19:R19" si="29">MIN(ABS(E19-J19),10-ABS(E19-J19))</f>
        <v>2</v>
      </c>
      <c r="P19">
        <f t="shared" si="29"/>
        <v>0</v>
      </c>
      <c r="Q19">
        <f t="shared" si="29"/>
        <v>0</v>
      </c>
      <c r="R19">
        <f t="shared" si="29"/>
        <v>0</v>
      </c>
      <c r="S19">
        <f t="shared" si="11"/>
        <v>3</v>
      </c>
      <c r="T19">
        <f t="shared" si="12"/>
        <v>1</v>
      </c>
      <c r="V19" s="4">
        <f t="shared" si="13"/>
        <v>2</v>
      </c>
    </row>
    <row r="20">
      <c r="A20" s="1">
        <v>57150.0</v>
      </c>
      <c r="B20" s="1">
        <v>6794.0</v>
      </c>
      <c r="C20" s="1">
        <v>5129.0</v>
      </c>
      <c r="E20" s="3" t="str">
        <f t="shared" si="2"/>
        <v>6</v>
      </c>
      <c r="F20" t="str">
        <f t="shared" si="3"/>
        <v>7</v>
      </c>
      <c r="G20" t="str">
        <f t="shared" si="4"/>
        <v>9</v>
      </c>
      <c r="H20" t="str">
        <f t="shared" si="5"/>
        <v>4</v>
      </c>
      <c r="J20" t="str">
        <f t="shared" si="6"/>
        <v>5</v>
      </c>
      <c r="K20" t="str">
        <f t="shared" si="7"/>
        <v>1</v>
      </c>
      <c r="L20" t="str">
        <f t="shared" si="8"/>
        <v>2</v>
      </c>
      <c r="M20" t="str">
        <f t="shared" si="9"/>
        <v>9</v>
      </c>
      <c r="N20" s="4"/>
      <c r="O20" s="4">
        <f t="shared" ref="O20:R20" si="30">MIN(ABS(E20-J20),10-ABS(E20-J20))</f>
        <v>1</v>
      </c>
      <c r="P20">
        <f t="shared" si="30"/>
        <v>4</v>
      </c>
      <c r="Q20">
        <f t="shared" si="30"/>
        <v>3</v>
      </c>
      <c r="R20">
        <f t="shared" si="30"/>
        <v>5</v>
      </c>
      <c r="S20">
        <f t="shared" si="11"/>
        <v>0</v>
      </c>
      <c r="T20">
        <f t="shared" si="12"/>
        <v>4</v>
      </c>
      <c r="V20" s="4">
        <f t="shared" si="13"/>
        <v>13</v>
      </c>
    </row>
    <row r="21">
      <c r="A21" s="1">
        <v>57911.0</v>
      </c>
      <c r="B21" s="1">
        <v>8247.0</v>
      </c>
      <c r="C21" s="1">
        <v>8369.0</v>
      </c>
      <c r="E21" s="3" t="str">
        <f t="shared" si="2"/>
        <v>8</v>
      </c>
      <c r="F21" t="str">
        <f t="shared" si="3"/>
        <v>2</v>
      </c>
      <c r="G21" t="str">
        <f t="shared" si="4"/>
        <v>4</v>
      </c>
      <c r="H21" t="str">
        <f t="shared" si="5"/>
        <v>7</v>
      </c>
      <c r="J21" t="str">
        <f t="shared" si="6"/>
        <v>8</v>
      </c>
      <c r="K21" t="str">
        <f t="shared" si="7"/>
        <v>3</v>
      </c>
      <c r="L21" t="str">
        <f t="shared" si="8"/>
        <v>6</v>
      </c>
      <c r="M21" t="str">
        <f t="shared" si="9"/>
        <v>9</v>
      </c>
      <c r="N21" s="4"/>
      <c r="O21" s="4">
        <f t="shared" ref="O21:R21" si="31">MIN(ABS(E21-J21),10-ABS(E21-J21))</f>
        <v>0</v>
      </c>
      <c r="P21">
        <f t="shared" si="31"/>
        <v>1</v>
      </c>
      <c r="Q21">
        <f t="shared" si="31"/>
        <v>2</v>
      </c>
      <c r="R21">
        <f t="shared" si="31"/>
        <v>2</v>
      </c>
      <c r="S21">
        <f t="shared" si="11"/>
        <v>1</v>
      </c>
      <c r="T21">
        <f t="shared" si="12"/>
        <v>3</v>
      </c>
      <c r="V21" s="4">
        <f t="shared" si="13"/>
        <v>5</v>
      </c>
    </row>
    <row r="22">
      <c r="A22" s="1">
        <v>57274.0</v>
      </c>
      <c r="B22" s="1">
        <v>2352.0</v>
      </c>
      <c r="C22" s="1">
        <v>2022.0</v>
      </c>
      <c r="E22" s="3" t="str">
        <f t="shared" si="2"/>
        <v>2</v>
      </c>
      <c r="F22" t="str">
        <f t="shared" si="3"/>
        <v>3</v>
      </c>
      <c r="G22" t="str">
        <f t="shared" si="4"/>
        <v>5</v>
      </c>
      <c r="H22" t="str">
        <f t="shared" si="5"/>
        <v>2</v>
      </c>
      <c r="J22" t="str">
        <f t="shared" si="6"/>
        <v>2</v>
      </c>
      <c r="K22" t="str">
        <f t="shared" si="7"/>
        <v>0</v>
      </c>
      <c r="L22" t="str">
        <f t="shared" si="8"/>
        <v>2</v>
      </c>
      <c r="M22" t="str">
        <f t="shared" si="9"/>
        <v>2</v>
      </c>
      <c r="N22" s="4"/>
      <c r="O22" s="4">
        <f t="shared" ref="O22:R22" si="32">MIN(ABS(E22-J22),10-ABS(E22-J22))</f>
        <v>0</v>
      </c>
      <c r="P22">
        <f t="shared" si="32"/>
        <v>3</v>
      </c>
      <c r="Q22">
        <f t="shared" si="32"/>
        <v>3</v>
      </c>
      <c r="R22">
        <f t="shared" si="32"/>
        <v>0</v>
      </c>
      <c r="S22">
        <f t="shared" si="11"/>
        <v>2</v>
      </c>
      <c r="T22">
        <f t="shared" si="12"/>
        <v>2</v>
      </c>
      <c r="V22" s="4">
        <f t="shared" si="13"/>
        <v>6</v>
      </c>
    </row>
    <row r="23">
      <c r="A23" s="1">
        <v>57724.0</v>
      </c>
      <c r="B23" s="1">
        <v>5368.0</v>
      </c>
      <c r="C23" s="1">
        <v>6690.0</v>
      </c>
      <c r="E23" s="3" t="str">
        <f t="shared" si="2"/>
        <v>5</v>
      </c>
      <c r="F23" t="str">
        <f t="shared" si="3"/>
        <v>3</v>
      </c>
      <c r="G23" t="str">
        <f t="shared" si="4"/>
        <v>6</v>
      </c>
      <c r="H23" t="str">
        <f t="shared" si="5"/>
        <v>8</v>
      </c>
      <c r="J23" t="str">
        <f t="shared" si="6"/>
        <v>6</v>
      </c>
      <c r="K23" t="str">
        <f t="shared" si="7"/>
        <v>6</v>
      </c>
      <c r="L23" t="str">
        <f t="shared" si="8"/>
        <v>9</v>
      </c>
      <c r="M23" t="str">
        <f t="shared" si="9"/>
        <v>0</v>
      </c>
      <c r="N23" s="4"/>
      <c r="O23" s="4">
        <f t="shared" ref="O23:R23" si="33">MIN(ABS(E23-J23),10-ABS(E23-J23))</f>
        <v>1</v>
      </c>
      <c r="P23">
        <f t="shared" si="33"/>
        <v>3</v>
      </c>
      <c r="Q23">
        <f t="shared" si="33"/>
        <v>3</v>
      </c>
      <c r="R23">
        <f t="shared" si="33"/>
        <v>2</v>
      </c>
      <c r="S23">
        <f t="shared" si="11"/>
        <v>0</v>
      </c>
      <c r="T23">
        <f t="shared" si="12"/>
        <v>4</v>
      </c>
      <c r="V23" s="4">
        <f t="shared" si="13"/>
        <v>9</v>
      </c>
    </row>
    <row r="24">
      <c r="A24" s="1">
        <v>57629.0</v>
      </c>
      <c r="B24" s="1">
        <v>4956.0</v>
      </c>
      <c r="C24" s="1">
        <v>4189.0</v>
      </c>
      <c r="E24" s="3" t="str">
        <f t="shared" si="2"/>
        <v>4</v>
      </c>
      <c r="F24" t="str">
        <f t="shared" si="3"/>
        <v>9</v>
      </c>
      <c r="G24" t="str">
        <f t="shared" si="4"/>
        <v>5</v>
      </c>
      <c r="H24" t="str">
        <f t="shared" si="5"/>
        <v>6</v>
      </c>
      <c r="J24" t="str">
        <f t="shared" si="6"/>
        <v>4</v>
      </c>
      <c r="K24" t="str">
        <f t="shared" si="7"/>
        <v>1</v>
      </c>
      <c r="L24" t="str">
        <f t="shared" si="8"/>
        <v>8</v>
      </c>
      <c r="M24" t="str">
        <f t="shared" si="9"/>
        <v>9</v>
      </c>
      <c r="N24" s="4"/>
      <c r="O24" s="4">
        <f t="shared" ref="O24:R24" si="34">MIN(ABS(E24-J24),10-ABS(E24-J24))</f>
        <v>0</v>
      </c>
      <c r="P24">
        <f t="shared" si="34"/>
        <v>2</v>
      </c>
      <c r="Q24">
        <f t="shared" si="34"/>
        <v>3</v>
      </c>
      <c r="R24">
        <f t="shared" si="34"/>
        <v>3</v>
      </c>
      <c r="S24">
        <f t="shared" si="11"/>
        <v>1</v>
      </c>
      <c r="T24">
        <f t="shared" si="12"/>
        <v>3</v>
      </c>
      <c r="V24" s="4">
        <f t="shared" si="13"/>
        <v>8</v>
      </c>
    </row>
    <row r="25">
      <c r="A25" s="1">
        <v>57791.0</v>
      </c>
      <c r="B25" s="1">
        <v>3796.0</v>
      </c>
      <c r="C25" s="1">
        <v>3675.0</v>
      </c>
      <c r="E25" s="3" t="str">
        <f t="shared" si="2"/>
        <v>3</v>
      </c>
      <c r="F25" t="str">
        <f t="shared" si="3"/>
        <v>7</v>
      </c>
      <c r="G25" t="str">
        <f t="shared" si="4"/>
        <v>9</v>
      </c>
      <c r="H25" t="str">
        <f t="shared" si="5"/>
        <v>6</v>
      </c>
      <c r="J25" t="str">
        <f t="shared" si="6"/>
        <v>3</v>
      </c>
      <c r="K25" t="str">
        <f t="shared" si="7"/>
        <v>6</v>
      </c>
      <c r="L25" t="str">
        <f t="shared" si="8"/>
        <v>7</v>
      </c>
      <c r="M25" t="str">
        <f t="shared" si="9"/>
        <v>5</v>
      </c>
      <c r="N25" s="4"/>
      <c r="O25" s="4">
        <f t="shared" ref="O25:R25" si="35">MIN(ABS(E25-J25),10-ABS(E25-J25))</f>
        <v>0</v>
      </c>
      <c r="P25">
        <f t="shared" si="35"/>
        <v>1</v>
      </c>
      <c r="Q25">
        <f t="shared" si="35"/>
        <v>2</v>
      </c>
      <c r="R25">
        <f t="shared" si="35"/>
        <v>1</v>
      </c>
      <c r="S25">
        <f t="shared" si="11"/>
        <v>1</v>
      </c>
      <c r="T25">
        <f t="shared" si="12"/>
        <v>3</v>
      </c>
      <c r="V25" s="4">
        <f t="shared" si="13"/>
        <v>4</v>
      </c>
    </row>
    <row r="26">
      <c r="A26" s="1">
        <v>57851.0</v>
      </c>
      <c r="B26" s="1">
        <v>8784.0</v>
      </c>
      <c r="C26" s="1">
        <v>8787.0</v>
      </c>
      <c r="E26" s="3" t="str">
        <f t="shared" si="2"/>
        <v>8</v>
      </c>
      <c r="F26" t="str">
        <f t="shared" si="3"/>
        <v>7</v>
      </c>
      <c r="G26" t="str">
        <f t="shared" si="4"/>
        <v>8</v>
      </c>
      <c r="H26" t="str">
        <f t="shared" si="5"/>
        <v>4</v>
      </c>
      <c r="J26" t="str">
        <f t="shared" si="6"/>
        <v>8</v>
      </c>
      <c r="K26" t="str">
        <f t="shared" si="7"/>
        <v>7</v>
      </c>
      <c r="L26" t="str">
        <f t="shared" si="8"/>
        <v>8</v>
      </c>
      <c r="M26" t="str">
        <f t="shared" si="9"/>
        <v>7</v>
      </c>
      <c r="N26" s="4"/>
      <c r="O26" s="4">
        <f t="shared" ref="O26:R26" si="36">MIN(ABS(E26-J26),10-ABS(E26-J26))</f>
        <v>0</v>
      </c>
      <c r="P26">
        <f t="shared" si="36"/>
        <v>0</v>
      </c>
      <c r="Q26">
        <f t="shared" si="36"/>
        <v>0</v>
      </c>
      <c r="R26">
        <f t="shared" si="36"/>
        <v>3</v>
      </c>
      <c r="S26">
        <f t="shared" si="11"/>
        <v>3</v>
      </c>
      <c r="T26">
        <f t="shared" si="12"/>
        <v>1</v>
      </c>
      <c r="V26" s="4">
        <f t="shared" si="13"/>
        <v>3</v>
      </c>
    </row>
    <row r="27">
      <c r="A27" s="1">
        <v>57827.0</v>
      </c>
      <c r="B27" s="1">
        <v>1713.0</v>
      </c>
      <c r="C27" s="1">
        <v>1716.0</v>
      </c>
      <c r="E27" s="3" t="str">
        <f t="shared" si="2"/>
        <v>1</v>
      </c>
      <c r="F27" t="str">
        <f t="shared" si="3"/>
        <v>7</v>
      </c>
      <c r="G27" t="str">
        <f t="shared" si="4"/>
        <v>1</v>
      </c>
      <c r="H27" t="str">
        <f t="shared" si="5"/>
        <v>3</v>
      </c>
      <c r="J27" t="str">
        <f t="shared" si="6"/>
        <v>1</v>
      </c>
      <c r="K27" t="str">
        <f t="shared" si="7"/>
        <v>7</v>
      </c>
      <c r="L27" t="str">
        <f t="shared" si="8"/>
        <v>1</v>
      </c>
      <c r="M27" t="str">
        <f t="shared" si="9"/>
        <v>6</v>
      </c>
      <c r="N27" s="4"/>
      <c r="O27" s="4">
        <f t="shared" ref="O27:R27" si="37">MIN(ABS(E27-J27),10-ABS(E27-J27))</f>
        <v>0</v>
      </c>
      <c r="P27">
        <f t="shared" si="37"/>
        <v>0</v>
      </c>
      <c r="Q27">
        <f t="shared" si="37"/>
        <v>0</v>
      </c>
      <c r="R27">
        <f t="shared" si="37"/>
        <v>3</v>
      </c>
      <c r="S27">
        <f t="shared" si="11"/>
        <v>3</v>
      </c>
      <c r="T27">
        <f t="shared" si="12"/>
        <v>1</v>
      </c>
      <c r="V27" s="4">
        <f t="shared" si="13"/>
        <v>3</v>
      </c>
    </row>
    <row r="28">
      <c r="A28" s="1">
        <v>57902.0</v>
      </c>
      <c r="B28" s="1">
        <v>9511.0</v>
      </c>
      <c r="C28" s="1">
        <v>9533.0</v>
      </c>
      <c r="E28" s="3" t="str">
        <f t="shared" si="2"/>
        <v>9</v>
      </c>
      <c r="F28" t="str">
        <f t="shared" si="3"/>
        <v>5</v>
      </c>
      <c r="G28" t="str">
        <f t="shared" si="4"/>
        <v>1</v>
      </c>
      <c r="H28" t="str">
        <f t="shared" si="5"/>
        <v>1</v>
      </c>
      <c r="J28" t="str">
        <f t="shared" si="6"/>
        <v>9</v>
      </c>
      <c r="K28" t="str">
        <f t="shared" si="7"/>
        <v>5</v>
      </c>
      <c r="L28" t="str">
        <f t="shared" si="8"/>
        <v>3</v>
      </c>
      <c r="M28" t="str">
        <f t="shared" si="9"/>
        <v>3</v>
      </c>
      <c r="N28" s="4"/>
      <c r="O28" s="4">
        <f t="shared" ref="O28:R28" si="38">MIN(ABS(E28-J28),10-ABS(E28-J28))</f>
        <v>0</v>
      </c>
      <c r="P28">
        <f t="shared" si="38"/>
        <v>0</v>
      </c>
      <c r="Q28">
        <f t="shared" si="38"/>
        <v>2</v>
      </c>
      <c r="R28">
        <f t="shared" si="38"/>
        <v>2</v>
      </c>
      <c r="S28">
        <f t="shared" si="11"/>
        <v>2</v>
      </c>
      <c r="T28">
        <f t="shared" si="12"/>
        <v>2</v>
      </c>
      <c r="V28" s="4">
        <f t="shared" si="13"/>
        <v>4</v>
      </c>
    </row>
    <row r="29">
      <c r="A29" s="1">
        <v>57820.0</v>
      </c>
      <c r="B29" s="1">
        <v>4099.0</v>
      </c>
      <c r="C29" s="1">
        <v>4152.0</v>
      </c>
      <c r="E29" s="3" t="str">
        <f t="shared" si="2"/>
        <v>4</v>
      </c>
      <c r="F29" t="str">
        <f t="shared" si="3"/>
        <v>0</v>
      </c>
      <c r="G29" t="str">
        <f t="shared" si="4"/>
        <v>9</v>
      </c>
      <c r="H29" t="str">
        <f t="shared" si="5"/>
        <v>9</v>
      </c>
      <c r="J29" t="str">
        <f t="shared" si="6"/>
        <v>4</v>
      </c>
      <c r="K29" t="str">
        <f t="shared" si="7"/>
        <v>1</v>
      </c>
      <c r="L29" t="str">
        <f t="shared" si="8"/>
        <v>5</v>
      </c>
      <c r="M29" t="str">
        <f t="shared" si="9"/>
        <v>2</v>
      </c>
      <c r="N29" s="4"/>
      <c r="O29" s="4">
        <f t="shared" ref="O29:R29" si="39">MIN(ABS(E29-J29),10-ABS(E29-J29))</f>
        <v>0</v>
      </c>
      <c r="P29">
        <f t="shared" si="39"/>
        <v>1</v>
      </c>
      <c r="Q29">
        <f t="shared" si="39"/>
        <v>4</v>
      </c>
      <c r="R29">
        <f t="shared" si="39"/>
        <v>3</v>
      </c>
      <c r="S29">
        <f t="shared" si="11"/>
        <v>1</v>
      </c>
      <c r="T29">
        <f t="shared" si="12"/>
        <v>3</v>
      </c>
      <c r="V29" s="4">
        <f t="shared" si="13"/>
        <v>8</v>
      </c>
    </row>
    <row r="30">
      <c r="A30" s="1">
        <v>57824.0</v>
      </c>
      <c r="B30" s="1">
        <v>2861.0</v>
      </c>
      <c r="C30" s="1">
        <v>4393.0</v>
      </c>
      <c r="E30" s="3" t="str">
        <f t="shared" si="2"/>
        <v>2</v>
      </c>
      <c r="F30" t="str">
        <f t="shared" si="3"/>
        <v>8</v>
      </c>
      <c r="G30" t="str">
        <f t="shared" si="4"/>
        <v>6</v>
      </c>
      <c r="H30" t="str">
        <f t="shared" si="5"/>
        <v>1</v>
      </c>
      <c r="J30" t="str">
        <f t="shared" si="6"/>
        <v>4</v>
      </c>
      <c r="K30" t="str">
        <f t="shared" si="7"/>
        <v>3</v>
      </c>
      <c r="L30" t="str">
        <f t="shared" si="8"/>
        <v>9</v>
      </c>
      <c r="M30" t="str">
        <f t="shared" si="9"/>
        <v>3</v>
      </c>
      <c r="N30" s="4"/>
      <c r="O30" s="4">
        <f t="shared" ref="O30:R30" si="40">MIN(ABS(E30-J30),10-ABS(E30-J30))</f>
        <v>2</v>
      </c>
      <c r="P30">
        <f t="shared" si="40"/>
        <v>5</v>
      </c>
      <c r="Q30">
        <f t="shared" si="40"/>
        <v>3</v>
      </c>
      <c r="R30">
        <f t="shared" si="40"/>
        <v>2</v>
      </c>
      <c r="S30">
        <f t="shared" si="11"/>
        <v>0</v>
      </c>
      <c r="T30">
        <f t="shared" si="12"/>
        <v>4</v>
      </c>
      <c r="V30" s="4">
        <f t="shared" si="13"/>
        <v>12</v>
      </c>
    </row>
    <row r="31">
      <c r="A31" s="1">
        <v>63755.0</v>
      </c>
      <c r="B31" s="1">
        <v>9848.0</v>
      </c>
      <c r="C31" s="1">
        <v>8516.0</v>
      </c>
      <c r="E31" s="3" t="str">
        <f t="shared" si="2"/>
        <v>9</v>
      </c>
      <c r="F31" t="str">
        <f t="shared" si="3"/>
        <v>8</v>
      </c>
      <c r="G31" t="str">
        <f t="shared" si="4"/>
        <v>4</v>
      </c>
      <c r="H31" t="str">
        <f t="shared" si="5"/>
        <v>8</v>
      </c>
      <c r="J31" t="str">
        <f t="shared" si="6"/>
        <v>8</v>
      </c>
      <c r="K31" t="str">
        <f t="shared" si="7"/>
        <v>5</v>
      </c>
      <c r="L31" t="str">
        <f t="shared" si="8"/>
        <v>1</v>
      </c>
      <c r="M31" t="str">
        <f t="shared" si="9"/>
        <v>6</v>
      </c>
      <c r="N31" s="4"/>
      <c r="O31" s="4">
        <f t="shared" ref="O31:R31" si="41">MIN(ABS(E31-J31),10-ABS(E31-J31))</f>
        <v>1</v>
      </c>
      <c r="P31">
        <f t="shared" si="41"/>
        <v>3</v>
      </c>
      <c r="Q31">
        <f t="shared" si="41"/>
        <v>3</v>
      </c>
      <c r="R31">
        <f t="shared" si="41"/>
        <v>2</v>
      </c>
      <c r="S31">
        <f t="shared" si="11"/>
        <v>0</v>
      </c>
      <c r="T31">
        <f t="shared" si="12"/>
        <v>4</v>
      </c>
      <c r="V31" s="4">
        <f t="shared" si="13"/>
        <v>9</v>
      </c>
    </row>
    <row r="32">
      <c r="A32" s="1">
        <v>57113.0</v>
      </c>
      <c r="B32" s="1">
        <v>1969.0</v>
      </c>
      <c r="C32" s="1">
        <v>8758.0</v>
      </c>
      <c r="E32" s="3" t="str">
        <f t="shared" si="2"/>
        <v>1</v>
      </c>
      <c r="F32" t="str">
        <f t="shared" si="3"/>
        <v>9</v>
      </c>
      <c r="G32" t="str">
        <f t="shared" si="4"/>
        <v>6</v>
      </c>
      <c r="H32" t="str">
        <f t="shared" si="5"/>
        <v>9</v>
      </c>
      <c r="J32" t="str">
        <f t="shared" si="6"/>
        <v>8</v>
      </c>
      <c r="K32" t="str">
        <f t="shared" si="7"/>
        <v>7</v>
      </c>
      <c r="L32" t="str">
        <f t="shared" si="8"/>
        <v>5</v>
      </c>
      <c r="M32" t="str">
        <f t="shared" si="9"/>
        <v>8</v>
      </c>
      <c r="N32" s="4"/>
      <c r="O32" s="4">
        <f t="shared" ref="O32:R32" si="42">MIN(ABS(E32-J32),10-ABS(E32-J32))</f>
        <v>3</v>
      </c>
      <c r="P32">
        <f t="shared" si="42"/>
        <v>2</v>
      </c>
      <c r="Q32">
        <f t="shared" si="42"/>
        <v>1</v>
      </c>
      <c r="R32">
        <f t="shared" si="42"/>
        <v>1</v>
      </c>
      <c r="S32">
        <f t="shared" si="11"/>
        <v>0</v>
      </c>
      <c r="T32">
        <f t="shared" si="12"/>
        <v>4</v>
      </c>
      <c r="V32" s="4">
        <f t="shared" si="13"/>
        <v>7</v>
      </c>
    </row>
    <row r="33">
      <c r="A33" s="1">
        <v>57091.0</v>
      </c>
      <c r="B33" s="1">
        <v>9771.0</v>
      </c>
      <c r="C33" s="1">
        <v>9760.0</v>
      </c>
      <c r="E33" s="3" t="str">
        <f t="shared" si="2"/>
        <v>9</v>
      </c>
      <c r="F33" t="str">
        <f t="shared" si="3"/>
        <v>7</v>
      </c>
      <c r="G33" t="str">
        <f t="shared" si="4"/>
        <v>7</v>
      </c>
      <c r="H33" t="str">
        <f t="shared" si="5"/>
        <v>1</v>
      </c>
      <c r="J33" t="str">
        <f t="shared" si="6"/>
        <v>9</v>
      </c>
      <c r="K33" t="str">
        <f t="shared" si="7"/>
        <v>7</v>
      </c>
      <c r="L33" t="str">
        <f t="shared" si="8"/>
        <v>6</v>
      </c>
      <c r="M33" t="str">
        <f t="shared" si="9"/>
        <v>0</v>
      </c>
      <c r="N33" s="4"/>
      <c r="O33" s="4">
        <f t="shared" ref="O33:R33" si="43">MIN(ABS(E33-J33),10-ABS(E33-J33))</f>
        <v>0</v>
      </c>
      <c r="P33">
        <f t="shared" si="43"/>
        <v>0</v>
      </c>
      <c r="Q33">
        <f t="shared" si="43"/>
        <v>1</v>
      </c>
      <c r="R33">
        <f t="shared" si="43"/>
        <v>1</v>
      </c>
      <c r="S33">
        <f t="shared" si="11"/>
        <v>2</v>
      </c>
      <c r="T33">
        <f t="shared" si="12"/>
        <v>2</v>
      </c>
      <c r="V33" s="4">
        <f t="shared" si="13"/>
        <v>2</v>
      </c>
    </row>
    <row r="34">
      <c r="A34" s="1">
        <v>57335.0</v>
      </c>
      <c r="B34" s="1">
        <v>1111.0</v>
      </c>
      <c r="C34" s="1">
        <v>3693.0</v>
      </c>
      <c r="E34" s="3" t="str">
        <f t="shared" si="2"/>
        <v>1</v>
      </c>
      <c r="F34" t="str">
        <f t="shared" si="3"/>
        <v>1</v>
      </c>
      <c r="G34" t="str">
        <f t="shared" si="4"/>
        <v>1</v>
      </c>
      <c r="H34" t="str">
        <f t="shared" si="5"/>
        <v>1</v>
      </c>
      <c r="J34" t="str">
        <f t="shared" si="6"/>
        <v>3</v>
      </c>
      <c r="K34" t="str">
        <f t="shared" si="7"/>
        <v>6</v>
      </c>
      <c r="L34" t="str">
        <f t="shared" si="8"/>
        <v>9</v>
      </c>
      <c r="M34" t="str">
        <f t="shared" si="9"/>
        <v>3</v>
      </c>
      <c r="N34" s="4"/>
      <c r="O34" s="4">
        <f t="shared" ref="O34:R34" si="44">MIN(ABS(E34-J34),10-ABS(E34-J34))</f>
        <v>2</v>
      </c>
      <c r="P34">
        <f t="shared" si="44"/>
        <v>5</v>
      </c>
      <c r="Q34">
        <f t="shared" si="44"/>
        <v>2</v>
      </c>
      <c r="R34">
        <f t="shared" si="44"/>
        <v>2</v>
      </c>
      <c r="S34">
        <f t="shared" si="11"/>
        <v>0</v>
      </c>
      <c r="T34">
        <f t="shared" si="12"/>
        <v>4</v>
      </c>
      <c r="V34" s="4">
        <f t="shared" si="13"/>
        <v>11</v>
      </c>
    </row>
    <row r="35">
      <c r="A35" s="1">
        <v>57130.0</v>
      </c>
      <c r="B35" s="1">
        <v>2391.0</v>
      </c>
      <c r="C35" s="1">
        <v>3491.0</v>
      </c>
      <c r="E35" s="3" t="str">
        <f t="shared" si="2"/>
        <v>2</v>
      </c>
      <c r="F35" t="str">
        <f t="shared" si="3"/>
        <v>3</v>
      </c>
      <c r="G35" t="str">
        <f t="shared" si="4"/>
        <v>9</v>
      </c>
      <c r="H35" t="str">
        <f t="shared" si="5"/>
        <v>1</v>
      </c>
      <c r="J35" t="str">
        <f t="shared" si="6"/>
        <v>3</v>
      </c>
      <c r="K35" t="str">
        <f t="shared" si="7"/>
        <v>4</v>
      </c>
      <c r="L35" t="str">
        <f t="shared" si="8"/>
        <v>9</v>
      </c>
      <c r="M35" t="str">
        <f t="shared" si="9"/>
        <v>1</v>
      </c>
      <c r="N35" s="4"/>
      <c r="O35" s="4">
        <f t="shared" ref="O35:R35" si="45">MIN(ABS(E35-J35),10-ABS(E35-J35))</f>
        <v>1</v>
      </c>
      <c r="P35">
        <f t="shared" si="45"/>
        <v>1</v>
      </c>
      <c r="Q35">
        <f t="shared" si="45"/>
        <v>0</v>
      </c>
      <c r="R35">
        <f t="shared" si="45"/>
        <v>0</v>
      </c>
      <c r="S35">
        <f t="shared" si="11"/>
        <v>2</v>
      </c>
      <c r="T35">
        <f t="shared" si="12"/>
        <v>2</v>
      </c>
      <c r="V35" s="4">
        <f t="shared" si="13"/>
        <v>2</v>
      </c>
    </row>
    <row r="36">
      <c r="A36" s="1">
        <v>57347.0</v>
      </c>
      <c r="B36" s="1">
        <v>4501.0</v>
      </c>
      <c r="C36" s="1">
        <v>4513.0</v>
      </c>
      <c r="E36" s="3" t="str">
        <f t="shared" si="2"/>
        <v>4</v>
      </c>
      <c r="F36" t="str">
        <f t="shared" si="3"/>
        <v>5</v>
      </c>
      <c r="G36" t="str">
        <f t="shared" si="4"/>
        <v>0</v>
      </c>
      <c r="H36" t="str">
        <f t="shared" si="5"/>
        <v>1</v>
      </c>
      <c r="J36" t="str">
        <f t="shared" si="6"/>
        <v>4</v>
      </c>
      <c r="K36" t="str">
        <f t="shared" si="7"/>
        <v>5</v>
      </c>
      <c r="L36" t="str">
        <f t="shared" si="8"/>
        <v>1</v>
      </c>
      <c r="M36" t="str">
        <f t="shared" si="9"/>
        <v>3</v>
      </c>
      <c r="N36" s="4"/>
      <c r="O36" s="4">
        <f t="shared" ref="O36:R36" si="46">MIN(ABS(E36-J36),10-ABS(E36-J36))</f>
        <v>0</v>
      </c>
      <c r="P36">
        <f t="shared" si="46"/>
        <v>0</v>
      </c>
      <c r="Q36">
        <f t="shared" si="46"/>
        <v>1</v>
      </c>
      <c r="R36">
        <f t="shared" si="46"/>
        <v>2</v>
      </c>
      <c r="S36">
        <f t="shared" si="11"/>
        <v>2</v>
      </c>
      <c r="T36">
        <f t="shared" si="12"/>
        <v>2</v>
      </c>
      <c r="V36" s="4">
        <f t="shared" si="13"/>
        <v>3</v>
      </c>
    </row>
    <row r="37">
      <c r="A37" s="1">
        <v>57870.0</v>
      </c>
      <c r="B37" s="1">
        <v>9062.0</v>
      </c>
      <c r="C37" s="1">
        <v>9173.0</v>
      </c>
      <c r="E37" s="3" t="str">
        <f t="shared" si="2"/>
        <v>9</v>
      </c>
      <c r="F37" t="str">
        <f t="shared" si="3"/>
        <v>0</v>
      </c>
      <c r="G37" t="str">
        <f t="shared" si="4"/>
        <v>6</v>
      </c>
      <c r="H37" t="str">
        <f t="shared" si="5"/>
        <v>2</v>
      </c>
      <c r="J37" t="str">
        <f t="shared" si="6"/>
        <v>9</v>
      </c>
      <c r="K37" t="str">
        <f t="shared" si="7"/>
        <v>1</v>
      </c>
      <c r="L37" t="str">
        <f t="shared" si="8"/>
        <v>7</v>
      </c>
      <c r="M37" t="str">
        <f t="shared" si="9"/>
        <v>3</v>
      </c>
      <c r="N37" s="4"/>
      <c r="O37" s="4">
        <f t="shared" ref="O37:R37" si="47">MIN(ABS(E37-J37),10-ABS(E37-J37))</f>
        <v>0</v>
      </c>
      <c r="P37">
        <f t="shared" si="47"/>
        <v>1</v>
      </c>
      <c r="Q37">
        <f t="shared" si="47"/>
        <v>1</v>
      </c>
      <c r="R37">
        <f t="shared" si="47"/>
        <v>1</v>
      </c>
      <c r="S37">
        <f t="shared" si="11"/>
        <v>1</v>
      </c>
      <c r="T37">
        <f t="shared" si="12"/>
        <v>3</v>
      </c>
      <c r="V37" s="4">
        <f t="shared" si="13"/>
        <v>3</v>
      </c>
    </row>
    <row r="38">
      <c r="A38" s="1">
        <v>57762.0</v>
      </c>
      <c r="B38" s="1">
        <v>5449.0</v>
      </c>
      <c r="C38" s="1">
        <v>5427.0</v>
      </c>
      <c r="E38" s="3" t="str">
        <f t="shared" si="2"/>
        <v>5</v>
      </c>
      <c r="F38" t="str">
        <f t="shared" si="3"/>
        <v>4</v>
      </c>
      <c r="G38" t="str">
        <f t="shared" si="4"/>
        <v>4</v>
      </c>
      <c r="H38" t="str">
        <f t="shared" si="5"/>
        <v>9</v>
      </c>
      <c r="J38" t="str">
        <f t="shared" si="6"/>
        <v>5</v>
      </c>
      <c r="K38" t="str">
        <f t="shared" si="7"/>
        <v>4</v>
      </c>
      <c r="L38" t="str">
        <f t="shared" si="8"/>
        <v>2</v>
      </c>
      <c r="M38" t="str">
        <f t="shared" si="9"/>
        <v>7</v>
      </c>
      <c r="N38" s="4"/>
      <c r="O38" s="4">
        <f t="shared" ref="O38:R38" si="48">MIN(ABS(E38-J38),10-ABS(E38-J38))</f>
        <v>0</v>
      </c>
      <c r="P38">
        <f t="shared" si="48"/>
        <v>0</v>
      </c>
      <c r="Q38">
        <f t="shared" si="48"/>
        <v>2</v>
      </c>
      <c r="R38">
        <f t="shared" si="48"/>
        <v>2</v>
      </c>
      <c r="S38">
        <f t="shared" si="11"/>
        <v>2</v>
      </c>
      <c r="T38">
        <f t="shared" si="12"/>
        <v>2</v>
      </c>
      <c r="V38" s="4">
        <f t="shared" si="13"/>
        <v>4</v>
      </c>
    </row>
    <row r="39">
      <c r="A39" s="1">
        <v>57078.0</v>
      </c>
      <c r="B39" s="1">
        <v>1956.0</v>
      </c>
      <c r="C39" s="1">
        <v>2290.0</v>
      </c>
      <c r="E39" s="3" t="str">
        <f t="shared" si="2"/>
        <v>1</v>
      </c>
      <c r="F39" t="str">
        <f t="shared" si="3"/>
        <v>9</v>
      </c>
      <c r="G39" t="str">
        <f t="shared" si="4"/>
        <v>5</v>
      </c>
      <c r="H39" t="str">
        <f t="shared" si="5"/>
        <v>6</v>
      </c>
      <c r="J39" t="str">
        <f t="shared" si="6"/>
        <v>2</v>
      </c>
      <c r="K39" t="str">
        <f t="shared" si="7"/>
        <v>2</v>
      </c>
      <c r="L39" t="str">
        <f t="shared" si="8"/>
        <v>9</v>
      </c>
      <c r="M39" t="str">
        <f t="shared" si="9"/>
        <v>0</v>
      </c>
      <c r="N39" s="4"/>
      <c r="O39" s="4">
        <f t="shared" ref="O39:R39" si="49">MIN(ABS(E39-J39),10-ABS(E39-J39))</f>
        <v>1</v>
      </c>
      <c r="P39">
        <f t="shared" si="49"/>
        <v>3</v>
      </c>
      <c r="Q39">
        <f t="shared" si="49"/>
        <v>4</v>
      </c>
      <c r="R39">
        <f t="shared" si="49"/>
        <v>4</v>
      </c>
      <c r="S39">
        <f t="shared" si="11"/>
        <v>0</v>
      </c>
      <c r="T39">
        <f t="shared" si="12"/>
        <v>4</v>
      </c>
      <c r="V39" s="4">
        <f t="shared" si="13"/>
        <v>12</v>
      </c>
    </row>
    <row r="40">
      <c r="A40" s="1">
        <v>57641.0</v>
      </c>
      <c r="B40" s="2" t="s">
        <v>13</v>
      </c>
      <c r="C40" s="1">
        <v>9910.0</v>
      </c>
      <c r="E40" s="3" t="str">
        <f t="shared" si="2"/>
        <v>0</v>
      </c>
      <c r="F40" t="str">
        <f t="shared" si="3"/>
        <v>3</v>
      </c>
      <c r="G40" t="str">
        <f t="shared" si="4"/>
        <v>5</v>
      </c>
      <c r="H40" t="str">
        <f t="shared" si="5"/>
        <v>0</v>
      </c>
      <c r="J40" t="str">
        <f t="shared" si="6"/>
        <v>9</v>
      </c>
      <c r="K40" t="str">
        <f t="shared" si="7"/>
        <v>9</v>
      </c>
      <c r="L40" t="str">
        <f t="shared" si="8"/>
        <v>1</v>
      </c>
      <c r="M40" t="str">
        <f t="shared" si="9"/>
        <v>0</v>
      </c>
      <c r="N40" s="4"/>
      <c r="O40" s="4">
        <f t="shared" ref="O40:R40" si="50">MIN(ABS(E40-J40),10-ABS(E40-J40))</f>
        <v>1</v>
      </c>
      <c r="P40">
        <f t="shared" si="50"/>
        <v>4</v>
      </c>
      <c r="Q40">
        <f t="shared" si="50"/>
        <v>4</v>
      </c>
      <c r="R40">
        <f t="shared" si="50"/>
        <v>0</v>
      </c>
      <c r="S40">
        <f t="shared" si="11"/>
        <v>1</v>
      </c>
      <c r="T40">
        <f t="shared" si="12"/>
        <v>3</v>
      </c>
      <c r="V40" s="4">
        <f t="shared" si="13"/>
        <v>9</v>
      </c>
    </row>
    <row r="42">
      <c r="J42" s="1"/>
      <c r="K42" s="1"/>
      <c r="L42" s="1"/>
      <c r="M42" s="1"/>
      <c r="P42" s="1"/>
      <c r="Q42" s="5"/>
      <c r="X42">
        <f>SUM(X2:X40)</f>
        <v>0</v>
      </c>
    </row>
    <row r="43">
      <c r="J43" s="1"/>
      <c r="K43" s="1"/>
      <c r="L43" s="1"/>
      <c r="M43" s="1"/>
      <c r="P43" s="1"/>
      <c r="Q43" s="5"/>
    </row>
    <row r="44">
      <c r="J44" s="1">
        <v>4.0</v>
      </c>
      <c r="K44" s="1">
        <v>3.0</v>
      </c>
      <c r="L44" s="1">
        <v>2.0</v>
      </c>
      <c r="M44" s="1">
        <v>1.0</v>
      </c>
      <c r="N44" s="1">
        <v>0.0</v>
      </c>
      <c r="P44" s="1">
        <v>1.0</v>
      </c>
      <c r="Q44" s="5">
        <f>COUNTIF(V2:V40,"=1")</f>
        <v>3</v>
      </c>
      <c r="S44">
        <f t="shared" ref="S44:S52" si="51">Q44/40*LOG10(Q44/40)</f>
        <v>-0.08437040525</v>
      </c>
    </row>
    <row r="45">
      <c r="J45">
        <f>COUNTIF(S2:S40,"=0")</f>
        <v>12</v>
      </c>
      <c r="K45">
        <f>COUNTIF(S2:S40,"=1")</f>
        <v>10</v>
      </c>
      <c r="L45">
        <f>COUNTIF(S2:S40,"=2")</f>
        <v>11</v>
      </c>
      <c r="M45">
        <f>COUNTIF(S2:S40,"=3")</f>
        <v>6</v>
      </c>
      <c r="N45">
        <f>COUNTIF(S2:S40,"=4")</f>
        <v>0</v>
      </c>
      <c r="P45" s="1">
        <v>2.0</v>
      </c>
      <c r="Q45" s="5">
        <f>COUNTIF(V2:V40,"=2")</f>
        <v>4</v>
      </c>
      <c r="S45">
        <f t="shared" si="51"/>
        <v>-0.1</v>
      </c>
    </row>
    <row r="46">
      <c r="P46" s="1">
        <v>3.0</v>
      </c>
      <c r="Q46" s="5">
        <f>COUNTIF(V2:V40,"=3")</f>
        <v>4</v>
      </c>
      <c r="S46">
        <f t="shared" si="51"/>
        <v>-0.1</v>
      </c>
    </row>
    <row r="47">
      <c r="P47" s="1">
        <v>4.0</v>
      </c>
      <c r="Q47" s="5">
        <f>COUNTIF(V2:V40,"=4")</f>
        <v>5</v>
      </c>
      <c r="S47">
        <f t="shared" si="51"/>
        <v>-0.1128862484</v>
      </c>
    </row>
    <row r="48">
      <c r="P48" s="1">
        <v>5.0</v>
      </c>
      <c r="Q48" s="5">
        <f>COUNTIF(V2:V403,"=5")</f>
        <v>3</v>
      </c>
      <c r="S48">
        <f t="shared" si="51"/>
        <v>-0.08437040525</v>
      </c>
    </row>
    <row r="49">
      <c r="P49" s="1">
        <v>6.0</v>
      </c>
      <c r="Q49" s="5">
        <f>COUNTIF(V2:V40,"=6")</f>
        <v>2</v>
      </c>
      <c r="S49">
        <f t="shared" si="51"/>
        <v>-0.06505149978</v>
      </c>
    </row>
    <row r="50">
      <c r="P50" s="1">
        <v>7.0</v>
      </c>
      <c r="Q50" s="5">
        <f>COUNTIF(V2:V40,"=7")</f>
        <v>2</v>
      </c>
      <c r="S50">
        <f t="shared" si="51"/>
        <v>-0.06505149978</v>
      </c>
    </row>
    <row r="51">
      <c r="P51" s="1">
        <v>8.0</v>
      </c>
      <c r="Q51" s="5">
        <f>COUNTIF(V2:V40,"=8")</f>
        <v>2</v>
      </c>
      <c r="S51">
        <f t="shared" si="51"/>
        <v>-0.06505149978</v>
      </c>
    </row>
    <row r="52">
      <c r="P52" s="1">
        <v>9.0</v>
      </c>
      <c r="Q52" s="5">
        <f>COUNTIF(V2:V40,"=9")</f>
        <v>5</v>
      </c>
      <c r="S52">
        <f t="shared" si="51"/>
        <v>-0.1128862484</v>
      </c>
    </row>
    <row r="53">
      <c r="P53" s="1">
        <v>10.0</v>
      </c>
      <c r="Q53" s="5">
        <f>COUNTIF(V2:V40,"=10")</f>
        <v>0</v>
      </c>
      <c r="S53" s="1">
        <v>0.0</v>
      </c>
    </row>
    <row r="54">
      <c r="P54" s="1">
        <v>11.0</v>
      </c>
      <c r="Q54" s="5">
        <f>COUNTIF(V2:V40,"=11")</f>
        <v>3</v>
      </c>
      <c r="S54">
        <f t="shared" ref="S54:S57" si="52">Q54/40*LOG10(Q54/40)</f>
        <v>-0.08437040525</v>
      </c>
    </row>
    <row r="55">
      <c r="P55" s="1">
        <v>12.0</v>
      </c>
      <c r="Q55" s="5">
        <f>COUNTIF(V2:V40,"=12")</f>
        <v>3</v>
      </c>
      <c r="S55">
        <f t="shared" si="52"/>
        <v>-0.08437040525</v>
      </c>
    </row>
    <row r="56">
      <c r="P56" s="1">
        <v>13.0</v>
      </c>
      <c r="Q56" s="5">
        <f>COUNTIF(V2:V40,"=13")</f>
        <v>2</v>
      </c>
      <c r="S56">
        <f t="shared" si="52"/>
        <v>-0.06505149978</v>
      </c>
    </row>
    <row r="57">
      <c r="P57" s="1">
        <v>14.0</v>
      </c>
      <c r="Q57" s="5">
        <f>COUNTIF(V2:V40,"=14")</f>
        <v>1</v>
      </c>
      <c r="S57">
        <f t="shared" si="52"/>
        <v>-0.04005149978</v>
      </c>
    </row>
    <row r="58">
      <c r="P58" s="1" t="s">
        <v>12</v>
      </c>
      <c r="S58">
        <f>-SUM(S44:S57)</f>
        <v>1.063511617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8.86"/>
    <col customWidth="1" min="3" max="3" width="6.86"/>
    <col customWidth="1" min="4" max="4" width="5.29"/>
    <col customWidth="1" min="5" max="5" width="4.71"/>
    <col customWidth="1" min="6" max="6" width="5.43"/>
    <col customWidth="1" min="7" max="7" width="4.57"/>
    <col customWidth="1" min="8" max="8" width="8.14"/>
    <col customWidth="1" min="9" max="9" width="11.71"/>
    <col customWidth="1" min="10" max="10" width="4.71"/>
    <col customWidth="1" min="11" max="11" width="3.14"/>
    <col customWidth="1" min="12" max="12" width="4.14"/>
    <col customWidth="1" min="13" max="13" width="4.43"/>
    <col customWidth="1" min="14" max="14" width="4.57"/>
    <col customWidth="1" min="15" max="16" width="4.71"/>
    <col customWidth="1" min="17" max="17" width="5.0"/>
    <col customWidth="1" min="18" max="18" width="3.43"/>
  </cols>
  <sheetData>
    <row r="1">
      <c r="V1" s="1" t="s">
        <v>0</v>
      </c>
    </row>
    <row r="2">
      <c r="A2" s="1">
        <v>57652.0</v>
      </c>
      <c r="B2" s="1">
        <v>2600.0</v>
      </c>
      <c r="C2" s="2" t="s">
        <v>1</v>
      </c>
      <c r="E2" s="3" t="str">
        <f t="shared" ref="E2:E32" si="2">LEFT(B2)</f>
        <v>2</v>
      </c>
      <c r="F2" t="str">
        <f t="shared" ref="F2:F32" si="3">MID(B2,2,1)</f>
        <v>6</v>
      </c>
      <c r="G2" t="str">
        <f t="shared" ref="G2:G32" si="4">MID(B2,3,1)</f>
        <v>0</v>
      </c>
      <c r="H2" t="str">
        <f t="shared" ref="H2:H32" si="5">RIGHT(B2)</f>
        <v>0</v>
      </c>
      <c r="J2" t="str">
        <f t="shared" ref="J2:J32" si="6">LEFT(C2)</f>
        <v>0</v>
      </c>
      <c r="K2" t="str">
        <f t="shared" ref="K2:K32" si="7">MID(C2,2,1)</f>
        <v>3</v>
      </c>
      <c r="L2" t="str">
        <f t="shared" ref="L2:L32" si="8">MID(C2,3,1)</f>
        <v>7</v>
      </c>
      <c r="M2" t="str">
        <f t="shared" ref="M2:M32" si="9">RIGHT(C2)</f>
        <v>7</v>
      </c>
      <c r="N2" s="4"/>
      <c r="O2" s="4">
        <f t="shared" ref="O2:R2" si="1">MIN(ABS(E2-J2),10-ABS(E2-J2))</f>
        <v>2</v>
      </c>
      <c r="P2" s="4">
        <f t="shared" si="1"/>
        <v>3</v>
      </c>
      <c r="Q2" s="4">
        <f t="shared" si="1"/>
        <v>3</v>
      </c>
      <c r="R2" s="4">
        <f t="shared" si="1"/>
        <v>3</v>
      </c>
      <c r="S2">
        <f t="shared" ref="S2:S32" si="11">COUNTIF(O2:R2,"=0")</f>
        <v>0</v>
      </c>
      <c r="T2">
        <f t="shared" ref="T2:T32" si="12">4-S2</f>
        <v>4</v>
      </c>
      <c r="V2" s="4">
        <f t="shared" ref="V2:V32" si="13">O2+P2+Q2+R2</f>
        <v>11</v>
      </c>
    </row>
    <row r="3">
      <c r="A3" s="1">
        <v>57727.0</v>
      </c>
      <c r="B3" s="1">
        <v>1119.0</v>
      </c>
      <c r="C3" s="2" t="s">
        <v>8</v>
      </c>
      <c r="E3" s="3" t="str">
        <f t="shared" si="2"/>
        <v>1</v>
      </c>
      <c r="F3" t="str">
        <f t="shared" si="3"/>
        <v>1</v>
      </c>
      <c r="G3" t="str">
        <f t="shared" si="4"/>
        <v>1</v>
      </c>
      <c r="H3" t="str">
        <f t="shared" si="5"/>
        <v>9</v>
      </c>
      <c r="J3" t="str">
        <f t="shared" si="6"/>
        <v>0</v>
      </c>
      <c r="K3" t="str">
        <f t="shared" si="7"/>
        <v>3</v>
      </c>
      <c r="L3" t="str">
        <f t="shared" si="8"/>
        <v>3</v>
      </c>
      <c r="M3" t="str">
        <f t="shared" si="9"/>
        <v>0</v>
      </c>
      <c r="N3" s="4"/>
      <c r="O3" s="4">
        <f t="shared" ref="O3:R3" si="10">MIN(ABS(E3-J3),10-ABS(E3-J3))</f>
        <v>1</v>
      </c>
      <c r="P3" s="4">
        <f t="shared" si="10"/>
        <v>2</v>
      </c>
      <c r="Q3" s="4">
        <f t="shared" si="10"/>
        <v>2</v>
      </c>
      <c r="R3" s="4">
        <f t="shared" si="10"/>
        <v>1</v>
      </c>
      <c r="S3">
        <f t="shared" si="11"/>
        <v>0</v>
      </c>
      <c r="T3">
        <f t="shared" si="12"/>
        <v>4</v>
      </c>
      <c r="V3" s="4">
        <f t="shared" si="13"/>
        <v>6</v>
      </c>
    </row>
    <row r="4">
      <c r="A4" s="1">
        <v>63759.0</v>
      </c>
      <c r="B4" s="1">
        <v>2780.0</v>
      </c>
      <c r="C4" s="1">
        <v>2910.0</v>
      </c>
      <c r="E4" s="3" t="str">
        <f t="shared" si="2"/>
        <v>2</v>
      </c>
      <c r="F4" t="str">
        <f t="shared" si="3"/>
        <v>7</v>
      </c>
      <c r="G4" t="str">
        <f t="shared" si="4"/>
        <v>8</v>
      </c>
      <c r="H4" t="str">
        <f t="shared" si="5"/>
        <v>0</v>
      </c>
      <c r="J4" t="str">
        <f t="shared" si="6"/>
        <v>2</v>
      </c>
      <c r="K4" t="str">
        <f t="shared" si="7"/>
        <v>9</v>
      </c>
      <c r="L4" t="str">
        <f t="shared" si="8"/>
        <v>1</v>
      </c>
      <c r="M4" t="str">
        <f t="shared" si="9"/>
        <v>0</v>
      </c>
      <c r="N4" s="4"/>
      <c r="O4" s="4">
        <f t="shared" ref="O4:R4" si="14">MIN(ABS(E4-J4),10-ABS(E4-J4))</f>
        <v>0</v>
      </c>
      <c r="P4" s="4">
        <f t="shared" si="14"/>
        <v>2</v>
      </c>
      <c r="Q4" s="4">
        <f t="shared" si="14"/>
        <v>3</v>
      </c>
      <c r="R4" s="4">
        <f t="shared" si="14"/>
        <v>0</v>
      </c>
      <c r="S4">
        <f t="shared" si="11"/>
        <v>2</v>
      </c>
      <c r="T4">
        <f t="shared" si="12"/>
        <v>2</v>
      </c>
      <c r="V4" s="4">
        <f t="shared" si="13"/>
        <v>5</v>
      </c>
    </row>
    <row r="5">
      <c r="A5" s="1">
        <v>57944.0</v>
      </c>
      <c r="B5" s="1">
        <v>4337.0</v>
      </c>
      <c r="C5" s="1">
        <v>1328.0</v>
      </c>
      <c r="E5" s="3" t="str">
        <f t="shared" si="2"/>
        <v>4</v>
      </c>
      <c r="F5" t="str">
        <f t="shared" si="3"/>
        <v>3</v>
      </c>
      <c r="G5" t="str">
        <f t="shared" si="4"/>
        <v>3</v>
      </c>
      <c r="H5" t="str">
        <f t="shared" si="5"/>
        <v>7</v>
      </c>
      <c r="J5" t="str">
        <f t="shared" si="6"/>
        <v>1</v>
      </c>
      <c r="K5" t="str">
        <f t="shared" si="7"/>
        <v>3</v>
      </c>
      <c r="L5" t="str">
        <f t="shared" si="8"/>
        <v>2</v>
      </c>
      <c r="M5" t="str">
        <f t="shared" si="9"/>
        <v>8</v>
      </c>
      <c r="N5" s="4"/>
      <c r="O5" s="4">
        <f t="shared" ref="O5:R5" si="15">MIN(ABS(E5-J5),10-ABS(E5-J5))</f>
        <v>3</v>
      </c>
      <c r="P5" s="4">
        <f t="shared" si="15"/>
        <v>0</v>
      </c>
      <c r="Q5" s="4">
        <f t="shared" si="15"/>
        <v>1</v>
      </c>
      <c r="R5" s="4">
        <f t="shared" si="15"/>
        <v>1</v>
      </c>
      <c r="S5">
        <f t="shared" si="11"/>
        <v>1</v>
      </c>
      <c r="T5">
        <f t="shared" si="12"/>
        <v>3</v>
      </c>
      <c r="V5" s="4">
        <f t="shared" si="13"/>
        <v>5</v>
      </c>
    </row>
    <row r="6">
      <c r="A6" s="1">
        <v>57647.0</v>
      </c>
      <c r="B6" s="1">
        <v>3807.0</v>
      </c>
      <c r="C6" s="1">
        <v>2134.0</v>
      </c>
      <c r="E6" s="3" t="str">
        <f t="shared" si="2"/>
        <v>3</v>
      </c>
      <c r="F6" t="str">
        <f t="shared" si="3"/>
        <v>8</v>
      </c>
      <c r="G6" t="str">
        <f t="shared" si="4"/>
        <v>0</v>
      </c>
      <c r="H6" t="str">
        <f t="shared" si="5"/>
        <v>7</v>
      </c>
      <c r="J6" t="str">
        <f t="shared" si="6"/>
        <v>2</v>
      </c>
      <c r="K6" t="str">
        <f t="shared" si="7"/>
        <v>1</v>
      </c>
      <c r="L6" t="str">
        <f t="shared" si="8"/>
        <v>3</v>
      </c>
      <c r="M6" t="str">
        <f t="shared" si="9"/>
        <v>4</v>
      </c>
      <c r="N6" s="4"/>
      <c r="O6" s="4">
        <f t="shared" ref="O6:R6" si="16">MIN(ABS(E6-J6),10-ABS(E6-J6))</f>
        <v>1</v>
      </c>
      <c r="P6" s="4">
        <f t="shared" si="16"/>
        <v>3</v>
      </c>
      <c r="Q6" s="4">
        <f t="shared" si="16"/>
        <v>3</v>
      </c>
      <c r="R6" s="4">
        <f t="shared" si="16"/>
        <v>3</v>
      </c>
      <c r="S6">
        <f t="shared" si="11"/>
        <v>0</v>
      </c>
      <c r="T6">
        <f t="shared" si="12"/>
        <v>4</v>
      </c>
      <c r="V6" s="4">
        <f t="shared" si="13"/>
        <v>10</v>
      </c>
    </row>
    <row r="7">
      <c r="A7" s="1">
        <v>63727.0</v>
      </c>
      <c r="B7" s="1">
        <v>5416.0</v>
      </c>
      <c r="C7" s="1">
        <v>5526.0</v>
      </c>
      <c r="E7" s="3" t="str">
        <f t="shared" si="2"/>
        <v>5</v>
      </c>
      <c r="F7" t="str">
        <f t="shared" si="3"/>
        <v>4</v>
      </c>
      <c r="G7" t="str">
        <f t="shared" si="4"/>
        <v>1</v>
      </c>
      <c r="H7" t="str">
        <f t="shared" si="5"/>
        <v>6</v>
      </c>
      <c r="J7" t="str">
        <f t="shared" si="6"/>
        <v>5</v>
      </c>
      <c r="K7" t="str">
        <f t="shared" si="7"/>
        <v>5</v>
      </c>
      <c r="L7" t="str">
        <f t="shared" si="8"/>
        <v>2</v>
      </c>
      <c r="M7" t="str">
        <f t="shared" si="9"/>
        <v>6</v>
      </c>
      <c r="N7" s="4"/>
      <c r="O7" s="4">
        <f t="shared" ref="O7:R7" si="17">MIN(ABS(E7-J7),10-ABS(E7-J7))</f>
        <v>0</v>
      </c>
      <c r="P7" s="4">
        <f t="shared" si="17"/>
        <v>1</v>
      </c>
      <c r="Q7" s="4">
        <f t="shared" si="17"/>
        <v>1</v>
      </c>
      <c r="R7" s="4">
        <f t="shared" si="17"/>
        <v>0</v>
      </c>
      <c r="S7">
        <f t="shared" si="11"/>
        <v>2</v>
      </c>
      <c r="T7">
        <f t="shared" si="12"/>
        <v>2</v>
      </c>
      <c r="V7" s="4">
        <f t="shared" si="13"/>
        <v>2</v>
      </c>
    </row>
    <row r="8">
      <c r="A8" s="1">
        <v>57468.0</v>
      </c>
      <c r="B8" s="2" t="s">
        <v>9</v>
      </c>
      <c r="C8" s="1">
        <v>4381.0</v>
      </c>
      <c r="E8" s="3" t="str">
        <f t="shared" si="2"/>
        <v>0</v>
      </c>
      <c r="F8" t="str">
        <f t="shared" si="3"/>
        <v>0</v>
      </c>
      <c r="G8" t="str">
        <f t="shared" si="4"/>
        <v>8</v>
      </c>
      <c r="H8" t="str">
        <f t="shared" si="5"/>
        <v>9</v>
      </c>
      <c r="J8" t="str">
        <f t="shared" si="6"/>
        <v>4</v>
      </c>
      <c r="K8" t="str">
        <f t="shared" si="7"/>
        <v>3</v>
      </c>
      <c r="L8" t="str">
        <f t="shared" si="8"/>
        <v>8</v>
      </c>
      <c r="M8" t="str">
        <f t="shared" si="9"/>
        <v>1</v>
      </c>
      <c r="N8" s="4"/>
      <c r="O8" s="4">
        <f t="shared" ref="O8:R8" si="18">MIN(ABS(E8-J8),10-ABS(E8-J8))</f>
        <v>4</v>
      </c>
      <c r="P8" s="4">
        <f t="shared" si="18"/>
        <v>3</v>
      </c>
      <c r="Q8" s="4">
        <f t="shared" si="18"/>
        <v>0</v>
      </c>
      <c r="R8" s="4">
        <f t="shared" si="18"/>
        <v>2</v>
      </c>
      <c r="S8">
        <f t="shared" si="11"/>
        <v>1</v>
      </c>
      <c r="T8">
        <f t="shared" si="12"/>
        <v>3</v>
      </c>
      <c r="V8" s="4">
        <f t="shared" si="13"/>
        <v>9</v>
      </c>
    </row>
    <row r="9">
      <c r="A9" s="1">
        <v>57428.0</v>
      </c>
      <c r="B9" s="1">
        <v>1084.0</v>
      </c>
      <c r="C9" s="1">
        <v>1086.0</v>
      </c>
      <c r="E9" s="3" t="str">
        <f t="shared" si="2"/>
        <v>1</v>
      </c>
      <c r="F9" t="str">
        <f t="shared" si="3"/>
        <v>0</v>
      </c>
      <c r="G9" t="str">
        <f t="shared" si="4"/>
        <v>8</v>
      </c>
      <c r="H9" t="str">
        <f t="shared" si="5"/>
        <v>4</v>
      </c>
      <c r="J9" t="str">
        <f t="shared" si="6"/>
        <v>1</v>
      </c>
      <c r="K9" t="str">
        <f t="shared" si="7"/>
        <v>0</v>
      </c>
      <c r="L9" t="str">
        <f t="shared" si="8"/>
        <v>8</v>
      </c>
      <c r="M9" t="str">
        <f t="shared" si="9"/>
        <v>6</v>
      </c>
      <c r="N9" s="4"/>
      <c r="O9" s="4">
        <f t="shared" ref="O9:R9" si="19">MIN(ABS(E9-J9),10-ABS(E9-J9))</f>
        <v>0</v>
      </c>
      <c r="P9" s="4">
        <f t="shared" si="19"/>
        <v>0</v>
      </c>
      <c r="Q9" s="4">
        <f t="shared" si="19"/>
        <v>0</v>
      </c>
      <c r="R9" s="4">
        <f t="shared" si="19"/>
        <v>2</v>
      </c>
      <c r="S9">
        <f t="shared" si="11"/>
        <v>3</v>
      </c>
      <c r="T9">
        <f t="shared" si="12"/>
        <v>1</v>
      </c>
      <c r="V9" s="4">
        <f t="shared" si="13"/>
        <v>2</v>
      </c>
    </row>
    <row r="10">
      <c r="A10" s="1">
        <v>57572.0</v>
      </c>
      <c r="B10" s="1">
        <v>3404.0</v>
      </c>
      <c r="C10" s="1">
        <v>3561.0</v>
      </c>
      <c r="E10" s="3" t="str">
        <f t="shared" si="2"/>
        <v>3</v>
      </c>
      <c r="F10" t="str">
        <f t="shared" si="3"/>
        <v>4</v>
      </c>
      <c r="G10" t="str">
        <f t="shared" si="4"/>
        <v>0</v>
      </c>
      <c r="H10" t="str">
        <f t="shared" si="5"/>
        <v>4</v>
      </c>
      <c r="J10" t="str">
        <f t="shared" si="6"/>
        <v>3</v>
      </c>
      <c r="K10" t="str">
        <f t="shared" si="7"/>
        <v>5</v>
      </c>
      <c r="L10" t="str">
        <f t="shared" si="8"/>
        <v>6</v>
      </c>
      <c r="M10" t="str">
        <f t="shared" si="9"/>
        <v>1</v>
      </c>
      <c r="N10" s="4"/>
      <c r="O10" s="4">
        <f t="shared" ref="O10:R10" si="20">MIN(ABS(E10-J10),10-ABS(E10-J10))</f>
        <v>0</v>
      </c>
      <c r="P10" s="4">
        <f t="shared" si="20"/>
        <v>1</v>
      </c>
      <c r="Q10" s="4">
        <f t="shared" si="20"/>
        <v>4</v>
      </c>
      <c r="R10" s="4">
        <f t="shared" si="20"/>
        <v>3</v>
      </c>
      <c r="S10">
        <f t="shared" si="11"/>
        <v>1</v>
      </c>
      <c r="T10">
        <f t="shared" si="12"/>
        <v>3</v>
      </c>
      <c r="V10" s="4">
        <f t="shared" si="13"/>
        <v>8</v>
      </c>
    </row>
    <row r="11">
      <c r="A11" s="1">
        <v>57120.0</v>
      </c>
      <c r="B11" s="1">
        <v>4688.0</v>
      </c>
      <c r="C11" s="1">
        <v>6010.0</v>
      </c>
      <c r="E11" s="3" t="str">
        <f t="shared" si="2"/>
        <v>4</v>
      </c>
      <c r="F11" t="str">
        <f t="shared" si="3"/>
        <v>6</v>
      </c>
      <c r="G11" t="str">
        <f t="shared" si="4"/>
        <v>8</v>
      </c>
      <c r="H11" t="str">
        <f t="shared" si="5"/>
        <v>8</v>
      </c>
      <c r="J11" t="str">
        <f t="shared" si="6"/>
        <v>6</v>
      </c>
      <c r="K11" t="str">
        <f t="shared" si="7"/>
        <v>0</v>
      </c>
      <c r="L11" t="str">
        <f t="shared" si="8"/>
        <v>1</v>
      </c>
      <c r="M11" t="str">
        <f t="shared" si="9"/>
        <v>0</v>
      </c>
      <c r="N11" s="4"/>
      <c r="O11" s="4">
        <f t="shared" ref="O11:R11" si="21">MIN(ABS(E11-J11),10-ABS(E11-J11))</f>
        <v>2</v>
      </c>
      <c r="P11" s="4">
        <f t="shared" si="21"/>
        <v>4</v>
      </c>
      <c r="Q11" s="4">
        <f t="shared" si="21"/>
        <v>3</v>
      </c>
      <c r="R11" s="4">
        <f t="shared" si="21"/>
        <v>2</v>
      </c>
      <c r="S11">
        <f t="shared" si="11"/>
        <v>0</v>
      </c>
      <c r="T11">
        <f t="shared" si="12"/>
        <v>4</v>
      </c>
      <c r="V11" s="4">
        <f t="shared" si="13"/>
        <v>11</v>
      </c>
    </row>
    <row r="12">
      <c r="A12" s="1">
        <v>57082.0</v>
      </c>
      <c r="B12" s="1">
        <v>3333.0</v>
      </c>
      <c r="C12" s="1">
        <v>9495.0</v>
      </c>
      <c r="E12" s="3" t="str">
        <f t="shared" si="2"/>
        <v>3</v>
      </c>
      <c r="F12" t="str">
        <f t="shared" si="3"/>
        <v>3</v>
      </c>
      <c r="G12" t="str">
        <f t="shared" si="4"/>
        <v>3</v>
      </c>
      <c r="H12" t="str">
        <f t="shared" si="5"/>
        <v>3</v>
      </c>
      <c r="J12" t="str">
        <f t="shared" si="6"/>
        <v>9</v>
      </c>
      <c r="K12" t="str">
        <f t="shared" si="7"/>
        <v>4</v>
      </c>
      <c r="L12" t="str">
        <f t="shared" si="8"/>
        <v>9</v>
      </c>
      <c r="M12" t="str">
        <f t="shared" si="9"/>
        <v>5</v>
      </c>
      <c r="N12" s="4"/>
      <c r="O12" s="4">
        <f t="shared" ref="O12:R12" si="22">MIN(ABS(E12-J12),10-ABS(E12-J12))</f>
        <v>4</v>
      </c>
      <c r="P12" s="4">
        <f t="shared" si="22"/>
        <v>1</v>
      </c>
      <c r="Q12" s="4">
        <f t="shared" si="22"/>
        <v>4</v>
      </c>
      <c r="R12" s="4">
        <f t="shared" si="22"/>
        <v>2</v>
      </c>
      <c r="S12">
        <f t="shared" si="11"/>
        <v>0</v>
      </c>
      <c r="T12">
        <f t="shared" si="12"/>
        <v>4</v>
      </c>
      <c r="V12" s="4">
        <f t="shared" si="13"/>
        <v>11</v>
      </c>
    </row>
    <row r="13">
      <c r="A13" s="1">
        <v>57413.0</v>
      </c>
      <c r="B13" s="1">
        <v>9075.0</v>
      </c>
      <c r="C13" s="1">
        <v>8954.0</v>
      </c>
      <c r="E13" s="3" t="str">
        <f t="shared" si="2"/>
        <v>9</v>
      </c>
      <c r="F13" t="str">
        <f t="shared" si="3"/>
        <v>0</v>
      </c>
      <c r="G13" t="str">
        <f t="shared" si="4"/>
        <v>7</v>
      </c>
      <c r="H13" t="str">
        <f t="shared" si="5"/>
        <v>5</v>
      </c>
      <c r="J13" t="str">
        <f t="shared" si="6"/>
        <v>8</v>
      </c>
      <c r="K13" t="str">
        <f t="shared" si="7"/>
        <v>9</v>
      </c>
      <c r="L13" t="str">
        <f t="shared" si="8"/>
        <v>5</v>
      </c>
      <c r="M13" t="str">
        <f t="shared" si="9"/>
        <v>4</v>
      </c>
      <c r="N13" s="4"/>
      <c r="O13" s="4">
        <f t="shared" ref="O13:R13" si="23">MIN(ABS(E13-J13),10-ABS(E13-J13))</f>
        <v>1</v>
      </c>
      <c r="P13" s="4">
        <f t="shared" si="23"/>
        <v>1</v>
      </c>
      <c r="Q13" s="4">
        <f t="shared" si="23"/>
        <v>2</v>
      </c>
      <c r="R13" s="4">
        <f t="shared" si="23"/>
        <v>1</v>
      </c>
      <c r="S13">
        <f t="shared" si="11"/>
        <v>0</v>
      </c>
      <c r="T13">
        <f t="shared" si="12"/>
        <v>4</v>
      </c>
      <c r="V13" s="4">
        <f t="shared" si="13"/>
        <v>5</v>
      </c>
    </row>
    <row r="14">
      <c r="A14" s="1">
        <v>57679.0</v>
      </c>
      <c r="B14" s="1">
        <v>6339.0</v>
      </c>
      <c r="C14" s="1">
        <v>7873.0</v>
      </c>
      <c r="E14" s="3" t="str">
        <f t="shared" si="2"/>
        <v>6</v>
      </c>
      <c r="F14" t="str">
        <f t="shared" si="3"/>
        <v>3</v>
      </c>
      <c r="G14" t="str">
        <f t="shared" si="4"/>
        <v>3</v>
      </c>
      <c r="H14" t="str">
        <f t="shared" si="5"/>
        <v>9</v>
      </c>
      <c r="J14" t="str">
        <f t="shared" si="6"/>
        <v>7</v>
      </c>
      <c r="K14" t="str">
        <f t="shared" si="7"/>
        <v>8</v>
      </c>
      <c r="L14" t="str">
        <f t="shared" si="8"/>
        <v>7</v>
      </c>
      <c r="M14" t="str">
        <f t="shared" si="9"/>
        <v>3</v>
      </c>
      <c r="N14" s="4"/>
      <c r="O14" s="4">
        <f t="shared" ref="O14:R14" si="24">MIN(ABS(E14-J14),10-ABS(E14-J14))</f>
        <v>1</v>
      </c>
      <c r="P14" s="4">
        <f t="shared" si="24"/>
        <v>5</v>
      </c>
      <c r="Q14" s="4">
        <f t="shared" si="24"/>
        <v>4</v>
      </c>
      <c r="R14" s="4">
        <f t="shared" si="24"/>
        <v>4</v>
      </c>
      <c r="S14">
        <f t="shared" si="11"/>
        <v>0</v>
      </c>
      <c r="T14">
        <f t="shared" si="12"/>
        <v>4</v>
      </c>
      <c r="V14" s="4">
        <f t="shared" si="13"/>
        <v>14</v>
      </c>
    </row>
    <row r="15">
      <c r="A15" s="1">
        <v>57827.0</v>
      </c>
      <c r="B15" s="1">
        <v>7217.0</v>
      </c>
      <c r="C15" s="1">
        <v>1716.0</v>
      </c>
      <c r="E15" s="3" t="str">
        <f t="shared" si="2"/>
        <v>7</v>
      </c>
      <c r="F15" t="str">
        <f t="shared" si="3"/>
        <v>2</v>
      </c>
      <c r="G15" t="str">
        <f t="shared" si="4"/>
        <v>1</v>
      </c>
      <c r="H15" t="str">
        <f t="shared" si="5"/>
        <v>7</v>
      </c>
      <c r="J15" t="str">
        <f t="shared" si="6"/>
        <v>1</v>
      </c>
      <c r="K15" t="str">
        <f t="shared" si="7"/>
        <v>7</v>
      </c>
      <c r="L15" t="str">
        <f t="shared" si="8"/>
        <v>1</v>
      </c>
      <c r="M15" t="str">
        <f t="shared" si="9"/>
        <v>6</v>
      </c>
      <c r="N15" s="4"/>
      <c r="O15" s="4">
        <f t="shared" ref="O15:R15" si="25">MIN(ABS(E15-J15),10-ABS(E15-J15))</f>
        <v>4</v>
      </c>
      <c r="P15" s="4">
        <f t="shared" si="25"/>
        <v>5</v>
      </c>
      <c r="Q15" s="4">
        <f t="shared" si="25"/>
        <v>0</v>
      </c>
      <c r="R15" s="4">
        <f t="shared" si="25"/>
        <v>1</v>
      </c>
      <c r="S15">
        <f t="shared" si="11"/>
        <v>1</v>
      </c>
      <c r="T15">
        <f t="shared" si="12"/>
        <v>3</v>
      </c>
      <c r="V15" s="4">
        <f t="shared" si="13"/>
        <v>10</v>
      </c>
    </row>
    <row r="16">
      <c r="A16" s="1">
        <v>57846.0</v>
      </c>
      <c r="B16" s="1">
        <v>5111.0</v>
      </c>
      <c r="C16" s="1">
        <v>5121.0</v>
      </c>
      <c r="E16" s="3" t="str">
        <f t="shared" si="2"/>
        <v>5</v>
      </c>
      <c r="F16" t="str">
        <f t="shared" si="3"/>
        <v>1</v>
      </c>
      <c r="G16" t="str">
        <f t="shared" si="4"/>
        <v>1</v>
      </c>
      <c r="H16" t="str">
        <f t="shared" si="5"/>
        <v>1</v>
      </c>
      <c r="J16" t="str">
        <f t="shared" si="6"/>
        <v>5</v>
      </c>
      <c r="K16" t="str">
        <f t="shared" si="7"/>
        <v>1</v>
      </c>
      <c r="L16" t="str">
        <f t="shared" si="8"/>
        <v>2</v>
      </c>
      <c r="M16" t="str">
        <f t="shared" si="9"/>
        <v>1</v>
      </c>
      <c r="N16" s="4"/>
      <c r="O16" s="4">
        <f t="shared" ref="O16:R16" si="26">MIN(ABS(E16-J16),10-ABS(E16-J16))</f>
        <v>0</v>
      </c>
      <c r="P16" s="4">
        <f t="shared" si="26"/>
        <v>0</v>
      </c>
      <c r="Q16" s="4">
        <f t="shared" si="26"/>
        <v>1</v>
      </c>
      <c r="R16" s="4">
        <f t="shared" si="26"/>
        <v>0</v>
      </c>
      <c r="S16">
        <f t="shared" si="11"/>
        <v>3</v>
      </c>
      <c r="T16">
        <f t="shared" si="12"/>
        <v>1</v>
      </c>
      <c r="V16" s="4">
        <f t="shared" si="13"/>
        <v>1</v>
      </c>
    </row>
    <row r="17">
      <c r="A17" s="1">
        <v>57810.0</v>
      </c>
      <c r="B17" s="1">
        <v>3080.0</v>
      </c>
      <c r="C17" s="1">
        <v>3970.0</v>
      </c>
      <c r="E17" s="3" t="str">
        <f t="shared" si="2"/>
        <v>3</v>
      </c>
      <c r="F17" t="str">
        <f t="shared" si="3"/>
        <v>0</v>
      </c>
      <c r="G17" t="str">
        <f t="shared" si="4"/>
        <v>8</v>
      </c>
      <c r="H17" t="str">
        <f t="shared" si="5"/>
        <v>0</v>
      </c>
      <c r="J17" t="str">
        <f t="shared" si="6"/>
        <v>3</v>
      </c>
      <c r="K17" t="str">
        <f t="shared" si="7"/>
        <v>9</v>
      </c>
      <c r="L17" t="str">
        <f t="shared" si="8"/>
        <v>7</v>
      </c>
      <c r="M17" t="str">
        <f t="shared" si="9"/>
        <v>0</v>
      </c>
      <c r="N17" s="4"/>
      <c r="O17" s="4">
        <f t="shared" ref="O17:R17" si="27">MIN(ABS(E17-J17),10-ABS(E17-J17))</f>
        <v>0</v>
      </c>
      <c r="P17" s="4">
        <f t="shared" si="27"/>
        <v>1</v>
      </c>
      <c r="Q17" s="4">
        <f t="shared" si="27"/>
        <v>1</v>
      </c>
      <c r="R17" s="4">
        <f t="shared" si="27"/>
        <v>0</v>
      </c>
      <c r="S17">
        <f t="shared" si="11"/>
        <v>2</v>
      </c>
      <c r="T17">
        <f t="shared" si="12"/>
        <v>2</v>
      </c>
      <c r="V17" s="4">
        <f t="shared" si="13"/>
        <v>2</v>
      </c>
    </row>
    <row r="18">
      <c r="A18" s="1">
        <v>57738.0</v>
      </c>
      <c r="B18" s="1">
        <v>4322.0</v>
      </c>
      <c r="C18" s="1">
        <v>4653.0</v>
      </c>
      <c r="E18" s="3" t="str">
        <f t="shared" si="2"/>
        <v>4</v>
      </c>
      <c r="F18" t="str">
        <f t="shared" si="3"/>
        <v>3</v>
      </c>
      <c r="G18" t="str">
        <f t="shared" si="4"/>
        <v>2</v>
      </c>
      <c r="H18" t="str">
        <f t="shared" si="5"/>
        <v>2</v>
      </c>
      <c r="J18" t="str">
        <f t="shared" si="6"/>
        <v>4</v>
      </c>
      <c r="K18" t="str">
        <f t="shared" si="7"/>
        <v>6</v>
      </c>
      <c r="L18" t="str">
        <f t="shared" si="8"/>
        <v>5</v>
      </c>
      <c r="M18" t="str">
        <f t="shared" si="9"/>
        <v>3</v>
      </c>
      <c r="N18" s="4"/>
      <c r="O18" s="4">
        <f t="shared" ref="O18:R18" si="28">MIN(ABS(E18-J18),10-ABS(E18-J18))</f>
        <v>0</v>
      </c>
      <c r="P18" s="4">
        <f t="shared" si="28"/>
        <v>3</v>
      </c>
      <c r="Q18" s="4">
        <f t="shared" si="28"/>
        <v>3</v>
      </c>
      <c r="R18" s="4">
        <f t="shared" si="28"/>
        <v>1</v>
      </c>
      <c r="S18">
        <f t="shared" si="11"/>
        <v>1</v>
      </c>
      <c r="T18">
        <f t="shared" si="12"/>
        <v>3</v>
      </c>
      <c r="V18" s="4">
        <f t="shared" si="13"/>
        <v>7</v>
      </c>
    </row>
    <row r="19">
      <c r="A19" s="1">
        <v>57023.0</v>
      </c>
      <c r="B19" s="1">
        <v>9411.0</v>
      </c>
      <c r="C19" s="1">
        <v>6188.0</v>
      </c>
      <c r="E19" s="3" t="str">
        <f t="shared" si="2"/>
        <v>9</v>
      </c>
      <c r="F19" t="str">
        <f t="shared" si="3"/>
        <v>4</v>
      </c>
      <c r="G19" t="str">
        <f t="shared" si="4"/>
        <v>1</v>
      </c>
      <c r="H19" t="str">
        <f t="shared" si="5"/>
        <v>1</v>
      </c>
      <c r="J19" t="str">
        <f t="shared" si="6"/>
        <v>6</v>
      </c>
      <c r="K19" t="str">
        <f t="shared" si="7"/>
        <v>1</v>
      </c>
      <c r="L19" t="str">
        <f t="shared" si="8"/>
        <v>8</v>
      </c>
      <c r="M19" t="str">
        <f t="shared" si="9"/>
        <v>8</v>
      </c>
      <c r="N19" s="4"/>
      <c r="O19" s="4">
        <f t="shared" ref="O19:R19" si="29">MIN(ABS(E19-J19),10-ABS(E19-J19))</f>
        <v>3</v>
      </c>
      <c r="P19" s="4">
        <f t="shared" si="29"/>
        <v>3</v>
      </c>
      <c r="Q19" s="4">
        <f t="shared" si="29"/>
        <v>3</v>
      </c>
      <c r="R19" s="4">
        <f t="shared" si="29"/>
        <v>3</v>
      </c>
      <c r="S19">
        <f t="shared" si="11"/>
        <v>0</v>
      </c>
      <c r="T19">
        <f t="shared" si="12"/>
        <v>4</v>
      </c>
      <c r="V19" s="4">
        <f t="shared" si="13"/>
        <v>12</v>
      </c>
    </row>
    <row r="20">
      <c r="A20" s="1">
        <v>63747.0</v>
      </c>
      <c r="B20" s="1">
        <v>4462.0</v>
      </c>
      <c r="C20" s="1">
        <v>2262.0</v>
      </c>
      <c r="E20" s="3" t="str">
        <f t="shared" si="2"/>
        <v>4</v>
      </c>
      <c r="F20" t="str">
        <f t="shared" si="3"/>
        <v>4</v>
      </c>
      <c r="G20" t="str">
        <f t="shared" si="4"/>
        <v>6</v>
      </c>
      <c r="H20" t="str">
        <f t="shared" si="5"/>
        <v>2</v>
      </c>
      <c r="J20" t="str">
        <f t="shared" si="6"/>
        <v>2</v>
      </c>
      <c r="K20" t="str">
        <f t="shared" si="7"/>
        <v>2</v>
      </c>
      <c r="L20" t="str">
        <f t="shared" si="8"/>
        <v>6</v>
      </c>
      <c r="M20" t="str">
        <f t="shared" si="9"/>
        <v>2</v>
      </c>
      <c r="N20" s="4"/>
      <c r="O20" s="4">
        <f t="shared" ref="O20:R20" si="30">MIN(ABS(E20-J20),10-ABS(E20-J20))</f>
        <v>2</v>
      </c>
      <c r="P20" s="4">
        <f t="shared" si="30"/>
        <v>2</v>
      </c>
      <c r="Q20" s="4">
        <f t="shared" si="30"/>
        <v>0</v>
      </c>
      <c r="R20" s="4">
        <f t="shared" si="30"/>
        <v>0</v>
      </c>
      <c r="S20">
        <f t="shared" si="11"/>
        <v>2</v>
      </c>
      <c r="T20">
        <f t="shared" si="12"/>
        <v>2</v>
      </c>
      <c r="V20" s="4">
        <f t="shared" si="13"/>
        <v>4</v>
      </c>
    </row>
    <row r="21">
      <c r="A21" s="1">
        <v>57545.0</v>
      </c>
      <c r="B21" s="1">
        <v>9560.0</v>
      </c>
      <c r="C21" s="1">
        <v>9450.0</v>
      </c>
      <c r="E21" s="3" t="str">
        <f t="shared" si="2"/>
        <v>9</v>
      </c>
      <c r="F21" t="str">
        <f t="shared" si="3"/>
        <v>5</v>
      </c>
      <c r="G21" t="str">
        <f t="shared" si="4"/>
        <v>6</v>
      </c>
      <c r="H21" t="str">
        <f t="shared" si="5"/>
        <v>0</v>
      </c>
      <c r="J21" t="str">
        <f t="shared" si="6"/>
        <v>9</v>
      </c>
      <c r="K21" t="str">
        <f t="shared" si="7"/>
        <v>4</v>
      </c>
      <c r="L21" t="str">
        <f t="shared" si="8"/>
        <v>5</v>
      </c>
      <c r="M21" t="str">
        <f t="shared" si="9"/>
        <v>0</v>
      </c>
      <c r="N21" s="4"/>
      <c r="O21" s="4">
        <f t="shared" ref="O21:R21" si="31">MIN(ABS(E21-J21),10-ABS(E21-J21))</f>
        <v>0</v>
      </c>
      <c r="P21" s="4">
        <f t="shared" si="31"/>
        <v>1</v>
      </c>
      <c r="Q21" s="4">
        <f t="shared" si="31"/>
        <v>1</v>
      </c>
      <c r="R21" s="4">
        <f t="shared" si="31"/>
        <v>0</v>
      </c>
      <c r="S21">
        <f t="shared" si="11"/>
        <v>2</v>
      </c>
      <c r="T21">
        <f t="shared" si="12"/>
        <v>2</v>
      </c>
      <c r="V21" s="4">
        <f t="shared" si="13"/>
        <v>2</v>
      </c>
    </row>
    <row r="22">
      <c r="A22" s="1">
        <v>57959.0</v>
      </c>
      <c r="B22" s="1">
        <v>5221.0</v>
      </c>
      <c r="C22" s="1">
        <v>5441.0</v>
      </c>
      <c r="E22" s="3" t="str">
        <f t="shared" si="2"/>
        <v>5</v>
      </c>
      <c r="F22" t="str">
        <f t="shared" si="3"/>
        <v>2</v>
      </c>
      <c r="G22" t="str">
        <f t="shared" si="4"/>
        <v>2</v>
      </c>
      <c r="H22" t="str">
        <f t="shared" si="5"/>
        <v>1</v>
      </c>
      <c r="J22" t="str">
        <f t="shared" si="6"/>
        <v>5</v>
      </c>
      <c r="K22" t="str">
        <f t="shared" si="7"/>
        <v>4</v>
      </c>
      <c r="L22" t="str">
        <f t="shared" si="8"/>
        <v>4</v>
      </c>
      <c r="M22" t="str">
        <f t="shared" si="9"/>
        <v>1</v>
      </c>
      <c r="N22" s="4"/>
      <c r="O22" s="4">
        <f t="shared" ref="O22:R22" si="32">MIN(ABS(E22-J22),10-ABS(E22-J22))</f>
        <v>0</v>
      </c>
      <c r="P22" s="4">
        <f t="shared" si="32"/>
        <v>2</v>
      </c>
      <c r="Q22" s="4">
        <f t="shared" si="32"/>
        <v>2</v>
      </c>
      <c r="R22" s="4">
        <f t="shared" si="32"/>
        <v>0</v>
      </c>
      <c r="S22">
        <f t="shared" si="11"/>
        <v>2</v>
      </c>
      <c r="T22">
        <f t="shared" si="12"/>
        <v>2</v>
      </c>
      <c r="V22" s="4">
        <f t="shared" si="13"/>
        <v>4</v>
      </c>
    </row>
    <row r="23">
      <c r="A23" s="1">
        <v>57028.0</v>
      </c>
      <c r="B23" s="1">
        <v>1128.0</v>
      </c>
      <c r="C23" s="1">
        <v>3328.0</v>
      </c>
      <c r="E23" s="3" t="str">
        <f t="shared" si="2"/>
        <v>1</v>
      </c>
      <c r="F23" t="str">
        <f t="shared" si="3"/>
        <v>1</v>
      </c>
      <c r="G23" t="str">
        <f t="shared" si="4"/>
        <v>2</v>
      </c>
      <c r="H23" t="str">
        <f t="shared" si="5"/>
        <v>8</v>
      </c>
      <c r="J23" t="str">
        <f t="shared" si="6"/>
        <v>3</v>
      </c>
      <c r="K23" t="str">
        <f t="shared" si="7"/>
        <v>3</v>
      </c>
      <c r="L23" t="str">
        <f t="shared" si="8"/>
        <v>2</v>
      </c>
      <c r="M23" t="str">
        <f t="shared" si="9"/>
        <v>8</v>
      </c>
      <c r="N23" s="4"/>
      <c r="O23" s="4">
        <f t="shared" ref="O23:R23" si="33">MIN(ABS(E23-J23),10-ABS(E23-J23))</f>
        <v>2</v>
      </c>
      <c r="P23" s="4">
        <f t="shared" si="33"/>
        <v>2</v>
      </c>
      <c r="Q23" s="4">
        <f t="shared" si="33"/>
        <v>0</v>
      </c>
      <c r="R23" s="4">
        <f t="shared" si="33"/>
        <v>0</v>
      </c>
      <c r="S23">
        <f t="shared" si="11"/>
        <v>2</v>
      </c>
      <c r="T23">
        <f t="shared" si="12"/>
        <v>2</v>
      </c>
      <c r="V23" s="4">
        <f t="shared" si="13"/>
        <v>4</v>
      </c>
    </row>
    <row r="24">
      <c r="A24" s="1">
        <v>57976.0</v>
      </c>
      <c r="B24" s="1">
        <v>3860.0</v>
      </c>
      <c r="C24" s="1">
        <v>2882.0</v>
      </c>
      <c r="E24" s="3" t="str">
        <f t="shared" si="2"/>
        <v>3</v>
      </c>
      <c r="F24" t="str">
        <f t="shared" si="3"/>
        <v>8</v>
      </c>
      <c r="G24" t="str">
        <f t="shared" si="4"/>
        <v>6</v>
      </c>
      <c r="H24" t="str">
        <f t="shared" si="5"/>
        <v>0</v>
      </c>
      <c r="J24" t="str">
        <f t="shared" si="6"/>
        <v>2</v>
      </c>
      <c r="K24" t="str">
        <f t="shared" si="7"/>
        <v>8</v>
      </c>
      <c r="L24" t="str">
        <f t="shared" si="8"/>
        <v>8</v>
      </c>
      <c r="M24" t="str">
        <f t="shared" si="9"/>
        <v>2</v>
      </c>
      <c r="N24" s="4"/>
      <c r="O24" s="4">
        <f t="shared" ref="O24:R24" si="34">MIN(ABS(E24-J24),10-ABS(E24-J24))</f>
        <v>1</v>
      </c>
      <c r="P24" s="4">
        <f t="shared" si="34"/>
        <v>0</v>
      </c>
      <c r="Q24" s="4">
        <f t="shared" si="34"/>
        <v>2</v>
      </c>
      <c r="R24" s="4">
        <f t="shared" si="34"/>
        <v>2</v>
      </c>
      <c r="S24">
        <f t="shared" si="11"/>
        <v>1</v>
      </c>
      <c r="T24">
        <f t="shared" si="12"/>
        <v>3</v>
      </c>
      <c r="V24" s="4">
        <f t="shared" si="13"/>
        <v>5</v>
      </c>
    </row>
    <row r="25">
      <c r="A25" s="1">
        <v>57565.0</v>
      </c>
      <c r="B25" s="1">
        <v>9578.0</v>
      </c>
      <c r="C25" s="1">
        <v>9500.0</v>
      </c>
      <c r="E25" s="3" t="str">
        <f t="shared" si="2"/>
        <v>9</v>
      </c>
      <c r="F25" t="str">
        <f t="shared" si="3"/>
        <v>5</v>
      </c>
      <c r="G25" t="str">
        <f t="shared" si="4"/>
        <v>7</v>
      </c>
      <c r="H25" t="str">
        <f t="shared" si="5"/>
        <v>8</v>
      </c>
      <c r="J25" t="str">
        <f t="shared" si="6"/>
        <v>9</v>
      </c>
      <c r="K25" t="str">
        <f t="shared" si="7"/>
        <v>5</v>
      </c>
      <c r="L25" t="str">
        <f t="shared" si="8"/>
        <v>0</v>
      </c>
      <c r="M25" t="str">
        <f t="shared" si="9"/>
        <v>0</v>
      </c>
      <c r="N25" s="4"/>
      <c r="O25" s="4">
        <f t="shared" ref="O25:R25" si="35">MIN(ABS(E25-J25),10-ABS(E25-J25))</f>
        <v>0</v>
      </c>
      <c r="P25" s="4">
        <f t="shared" si="35"/>
        <v>0</v>
      </c>
      <c r="Q25" s="4">
        <f t="shared" si="35"/>
        <v>3</v>
      </c>
      <c r="R25" s="4">
        <f t="shared" si="35"/>
        <v>2</v>
      </c>
      <c r="S25">
        <f t="shared" si="11"/>
        <v>2</v>
      </c>
      <c r="T25">
        <f t="shared" si="12"/>
        <v>2</v>
      </c>
      <c r="V25" s="4">
        <f t="shared" si="13"/>
        <v>5</v>
      </c>
    </row>
    <row r="26">
      <c r="A26" s="1">
        <v>57583.0</v>
      </c>
      <c r="B26" s="2" t="s">
        <v>11</v>
      </c>
      <c r="C26" s="1">
        <v>9428.0</v>
      </c>
      <c r="E26" s="3" t="str">
        <f t="shared" si="2"/>
        <v>0</v>
      </c>
      <c r="F26" t="str">
        <f t="shared" si="3"/>
        <v>6</v>
      </c>
      <c r="G26" t="str">
        <f t="shared" si="4"/>
        <v>5</v>
      </c>
      <c r="H26" t="str">
        <f t="shared" si="5"/>
        <v>0</v>
      </c>
      <c r="J26" t="str">
        <f t="shared" si="6"/>
        <v>9</v>
      </c>
      <c r="K26" t="str">
        <f t="shared" si="7"/>
        <v>4</v>
      </c>
      <c r="L26" t="str">
        <f t="shared" si="8"/>
        <v>2</v>
      </c>
      <c r="M26" t="str">
        <f t="shared" si="9"/>
        <v>8</v>
      </c>
      <c r="N26" s="4"/>
      <c r="O26" s="4">
        <f t="shared" ref="O26:R26" si="36">MIN(ABS(E26-J26),10-ABS(E26-J26))</f>
        <v>1</v>
      </c>
      <c r="P26" s="4">
        <f t="shared" si="36"/>
        <v>2</v>
      </c>
      <c r="Q26" s="4">
        <f t="shared" si="36"/>
        <v>3</v>
      </c>
      <c r="R26" s="4">
        <f t="shared" si="36"/>
        <v>2</v>
      </c>
      <c r="S26">
        <f t="shared" si="11"/>
        <v>0</v>
      </c>
      <c r="T26">
        <f t="shared" si="12"/>
        <v>4</v>
      </c>
      <c r="V26" s="4">
        <f t="shared" si="13"/>
        <v>8</v>
      </c>
    </row>
    <row r="27">
      <c r="A27" s="1">
        <v>57296.0</v>
      </c>
      <c r="B27" s="1">
        <v>9600.0</v>
      </c>
      <c r="C27" s="1">
        <v>8589.0</v>
      </c>
      <c r="E27" s="3" t="str">
        <f t="shared" si="2"/>
        <v>9</v>
      </c>
      <c r="F27" t="str">
        <f t="shared" si="3"/>
        <v>6</v>
      </c>
      <c r="G27" t="str">
        <f t="shared" si="4"/>
        <v>0</v>
      </c>
      <c r="H27" t="str">
        <f t="shared" si="5"/>
        <v>0</v>
      </c>
      <c r="J27" t="str">
        <f t="shared" si="6"/>
        <v>8</v>
      </c>
      <c r="K27" t="str">
        <f t="shared" si="7"/>
        <v>5</v>
      </c>
      <c r="L27" t="str">
        <f t="shared" si="8"/>
        <v>8</v>
      </c>
      <c r="M27" t="str">
        <f t="shared" si="9"/>
        <v>9</v>
      </c>
      <c r="N27" s="4"/>
      <c r="O27" s="4">
        <f t="shared" ref="O27:R27" si="37">MIN(ABS(E27-J27),10-ABS(E27-J27))</f>
        <v>1</v>
      </c>
      <c r="P27" s="4">
        <f t="shared" si="37"/>
        <v>1</v>
      </c>
      <c r="Q27" s="4">
        <f t="shared" si="37"/>
        <v>2</v>
      </c>
      <c r="R27" s="4">
        <f t="shared" si="37"/>
        <v>1</v>
      </c>
      <c r="S27">
        <f t="shared" si="11"/>
        <v>0</v>
      </c>
      <c r="T27">
        <f t="shared" si="12"/>
        <v>4</v>
      </c>
      <c r="V27" s="4">
        <f t="shared" si="13"/>
        <v>5</v>
      </c>
    </row>
    <row r="28">
      <c r="A28" s="1">
        <v>57647.0</v>
      </c>
      <c r="B28" s="1">
        <v>9919.0</v>
      </c>
      <c r="C28" s="1">
        <v>3807.0</v>
      </c>
      <c r="E28" s="3" t="str">
        <f t="shared" si="2"/>
        <v>9</v>
      </c>
      <c r="F28" t="str">
        <f t="shared" si="3"/>
        <v>9</v>
      </c>
      <c r="G28" t="str">
        <f t="shared" si="4"/>
        <v>1</v>
      </c>
      <c r="H28" t="str">
        <f t="shared" si="5"/>
        <v>9</v>
      </c>
      <c r="J28" t="str">
        <f t="shared" si="6"/>
        <v>3</v>
      </c>
      <c r="K28" t="str">
        <f t="shared" si="7"/>
        <v>8</v>
      </c>
      <c r="L28" t="str">
        <f t="shared" si="8"/>
        <v>0</v>
      </c>
      <c r="M28" t="str">
        <f t="shared" si="9"/>
        <v>7</v>
      </c>
      <c r="N28" s="4"/>
      <c r="O28" s="4">
        <f t="shared" ref="O28:R28" si="38">MIN(ABS(E28-J28),10-ABS(E28-J28))</f>
        <v>4</v>
      </c>
      <c r="P28" s="4">
        <f t="shared" si="38"/>
        <v>1</v>
      </c>
      <c r="Q28" s="4">
        <f t="shared" si="38"/>
        <v>1</v>
      </c>
      <c r="R28" s="4">
        <f t="shared" si="38"/>
        <v>2</v>
      </c>
      <c r="S28">
        <f t="shared" si="11"/>
        <v>0</v>
      </c>
      <c r="T28">
        <f t="shared" si="12"/>
        <v>4</v>
      </c>
      <c r="V28" s="4">
        <f t="shared" si="13"/>
        <v>8</v>
      </c>
    </row>
    <row r="29">
      <c r="A29" s="1">
        <v>57599.0</v>
      </c>
      <c r="B29" s="1">
        <v>3138.0</v>
      </c>
      <c r="C29" s="1">
        <v>5560.0</v>
      </c>
      <c r="E29" s="3" t="str">
        <f t="shared" si="2"/>
        <v>3</v>
      </c>
      <c r="F29" t="str">
        <f t="shared" si="3"/>
        <v>1</v>
      </c>
      <c r="G29" t="str">
        <f t="shared" si="4"/>
        <v>3</v>
      </c>
      <c r="H29" t="str">
        <f t="shared" si="5"/>
        <v>8</v>
      </c>
      <c r="J29" t="str">
        <f t="shared" si="6"/>
        <v>5</v>
      </c>
      <c r="K29" t="str">
        <f t="shared" si="7"/>
        <v>5</v>
      </c>
      <c r="L29" t="str">
        <f t="shared" si="8"/>
        <v>6</v>
      </c>
      <c r="M29" t="str">
        <f t="shared" si="9"/>
        <v>0</v>
      </c>
      <c r="N29" s="4"/>
      <c r="O29" s="4">
        <f t="shared" ref="O29:R29" si="39">MIN(ABS(E29-J29),10-ABS(E29-J29))</f>
        <v>2</v>
      </c>
      <c r="P29" s="4">
        <f t="shared" si="39"/>
        <v>4</v>
      </c>
      <c r="Q29" s="4">
        <f t="shared" si="39"/>
        <v>3</v>
      </c>
      <c r="R29" s="4">
        <f t="shared" si="39"/>
        <v>2</v>
      </c>
      <c r="S29">
        <f t="shared" si="11"/>
        <v>0</v>
      </c>
      <c r="T29">
        <f t="shared" si="12"/>
        <v>4</v>
      </c>
      <c r="V29" s="4">
        <f t="shared" si="13"/>
        <v>11</v>
      </c>
    </row>
    <row r="30">
      <c r="A30" s="1">
        <v>57930.0</v>
      </c>
      <c r="B30" s="1">
        <v>2977.0</v>
      </c>
      <c r="C30" s="1">
        <v>1800.0</v>
      </c>
      <c r="E30" s="3" t="str">
        <f t="shared" si="2"/>
        <v>2</v>
      </c>
      <c r="F30" t="str">
        <f t="shared" si="3"/>
        <v>9</v>
      </c>
      <c r="G30" t="str">
        <f t="shared" si="4"/>
        <v>7</v>
      </c>
      <c r="H30" t="str">
        <f t="shared" si="5"/>
        <v>7</v>
      </c>
      <c r="J30" t="str">
        <f t="shared" si="6"/>
        <v>1</v>
      </c>
      <c r="K30" t="str">
        <f t="shared" si="7"/>
        <v>8</v>
      </c>
      <c r="L30" t="str">
        <f t="shared" si="8"/>
        <v>0</v>
      </c>
      <c r="M30" t="str">
        <f t="shared" si="9"/>
        <v>0</v>
      </c>
      <c r="N30" s="4"/>
      <c r="O30" s="4">
        <f t="shared" ref="O30:R30" si="40">MIN(ABS(E30-J30),10-ABS(E30-J30))</f>
        <v>1</v>
      </c>
      <c r="P30" s="4">
        <f t="shared" si="40"/>
        <v>1</v>
      </c>
      <c r="Q30" s="4">
        <f t="shared" si="40"/>
        <v>3</v>
      </c>
      <c r="R30" s="4">
        <f t="shared" si="40"/>
        <v>3</v>
      </c>
      <c r="S30">
        <f t="shared" si="11"/>
        <v>0</v>
      </c>
      <c r="T30">
        <f t="shared" si="12"/>
        <v>4</v>
      </c>
      <c r="V30" s="4">
        <f t="shared" si="13"/>
        <v>8</v>
      </c>
    </row>
    <row r="31">
      <c r="A31" s="1">
        <v>57736.0</v>
      </c>
      <c r="B31" s="1">
        <v>2808.0</v>
      </c>
      <c r="C31" s="1">
        <v>9722.0</v>
      </c>
      <c r="E31" s="3" t="str">
        <f t="shared" si="2"/>
        <v>2</v>
      </c>
      <c r="F31" t="str">
        <f t="shared" si="3"/>
        <v>8</v>
      </c>
      <c r="G31" t="str">
        <f t="shared" si="4"/>
        <v>0</v>
      </c>
      <c r="H31" t="str">
        <f t="shared" si="5"/>
        <v>8</v>
      </c>
      <c r="J31" t="str">
        <f t="shared" si="6"/>
        <v>9</v>
      </c>
      <c r="K31" t="str">
        <f t="shared" si="7"/>
        <v>7</v>
      </c>
      <c r="L31" t="str">
        <f t="shared" si="8"/>
        <v>2</v>
      </c>
      <c r="M31" t="str">
        <f t="shared" si="9"/>
        <v>2</v>
      </c>
      <c r="N31" s="4"/>
      <c r="O31" s="4">
        <f t="shared" ref="O31:R31" si="41">MIN(ABS(E31-J31),10-ABS(E31-J31))</f>
        <v>3</v>
      </c>
      <c r="P31" s="4">
        <f t="shared" si="41"/>
        <v>1</v>
      </c>
      <c r="Q31" s="4">
        <f t="shared" si="41"/>
        <v>2</v>
      </c>
      <c r="R31" s="4">
        <f t="shared" si="41"/>
        <v>4</v>
      </c>
      <c r="S31">
        <f t="shared" si="11"/>
        <v>0</v>
      </c>
      <c r="T31">
        <f t="shared" si="12"/>
        <v>4</v>
      </c>
      <c r="V31" s="4">
        <f t="shared" si="13"/>
        <v>10</v>
      </c>
    </row>
    <row r="32">
      <c r="A32" s="1">
        <v>57557.0</v>
      </c>
      <c r="B32" s="1">
        <v>5264.0</v>
      </c>
      <c r="C32" s="1">
        <v>5120.0</v>
      </c>
      <c r="E32" s="3" t="str">
        <f t="shared" si="2"/>
        <v>5</v>
      </c>
      <c r="F32" t="str">
        <f t="shared" si="3"/>
        <v>2</v>
      </c>
      <c r="G32" t="str">
        <f t="shared" si="4"/>
        <v>6</v>
      </c>
      <c r="H32" t="str">
        <f t="shared" si="5"/>
        <v>4</v>
      </c>
      <c r="J32" t="str">
        <f t="shared" si="6"/>
        <v>5</v>
      </c>
      <c r="K32" t="str">
        <f t="shared" si="7"/>
        <v>1</v>
      </c>
      <c r="L32" t="str">
        <f t="shared" si="8"/>
        <v>2</v>
      </c>
      <c r="M32" t="str">
        <f t="shared" si="9"/>
        <v>0</v>
      </c>
      <c r="N32" s="4"/>
      <c r="O32" s="4">
        <f t="shared" ref="O32:R32" si="42">MIN(ABS(E32-J32),10-ABS(E32-J32))</f>
        <v>0</v>
      </c>
      <c r="P32" s="4">
        <f t="shared" si="42"/>
        <v>1</v>
      </c>
      <c r="Q32" s="4">
        <f t="shared" si="42"/>
        <v>4</v>
      </c>
      <c r="R32" s="4">
        <f t="shared" si="42"/>
        <v>4</v>
      </c>
      <c r="S32">
        <f t="shared" si="11"/>
        <v>1</v>
      </c>
      <c r="T32">
        <f t="shared" si="12"/>
        <v>3</v>
      </c>
      <c r="V32" s="4">
        <f t="shared" si="13"/>
        <v>9</v>
      </c>
    </row>
    <row r="34">
      <c r="C34" s="1">
        <v>1.0</v>
      </c>
      <c r="D34" s="5">
        <f>COUNTIF(V2:V32,"=1")</f>
        <v>1</v>
      </c>
      <c r="F34">
        <f t="shared" ref="F34:F38" si="43">D34/32*LOG10(D34/32)</f>
        <v>-0.04703593682</v>
      </c>
      <c r="K34" s="1">
        <v>4.0</v>
      </c>
      <c r="L34" s="1">
        <v>3.0</v>
      </c>
      <c r="M34" s="1">
        <v>2.0</v>
      </c>
      <c r="N34" s="1">
        <v>1.0</v>
      </c>
    </row>
    <row r="35">
      <c r="C35" s="1">
        <v>2.0</v>
      </c>
      <c r="D35" s="5">
        <f>COUNTIF(V3:V33,"=2")</f>
        <v>4</v>
      </c>
      <c r="F35">
        <f t="shared" si="43"/>
        <v>-0.1128862484</v>
      </c>
      <c r="K35">
        <f>COUNTIF(S2:S32,"=0")</f>
        <v>14</v>
      </c>
      <c r="L35">
        <f>COUNTIF(S2:S32,"=1")</f>
        <v>7</v>
      </c>
      <c r="M35">
        <f>COUNTIF(S2:S32,"=2")</f>
        <v>8</v>
      </c>
      <c r="N35">
        <f>COUNTIF(S2:S32,"=3")</f>
        <v>2</v>
      </c>
    </row>
    <row r="36">
      <c r="C36" s="1">
        <v>3.0</v>
      </c>
      <c r="D36" s="5">
        <f>COUNTIF(S2:S32,"=3")</f>
        <v>2</v>
      </c>
      <c r="F36">
        <f t="shared" si="43"/>
        <v>-0.07525749892</v>
      </c>
    </row>
    <row r="37">
      <c r="C37" s="1">
        <v>4.0</v>
      </c>
      <c r="D37" s="5">
        <f>COUNTIF(V2:V32,"=4")</f>
        <v>3</v>
      </c>
      <c r="F37">
        <f t="shared" si="43"/>
        <v>-0.09637769284</v>
      </c>
    </row>
    <row r="38">
      <c r="C38" s="1">
        <v>5.0</v>
      </c>
      <c r="D38" s="5">
        <f>COUNTIF(V5:V35,"=5")</f>
        <v>5</v>
      </c>
      <c r="F38">
        <f t="shared" si="43"/>
        <v>-0.1259656209</v>
      </c>
    </row>
    <row r="39">
      <c r="C39" s="1">
        <v>6.0</v>
      </c>
      <c r="D39" s="5">
        <f>COUNTIF(V6:V36,"=6")</f>
        <v>0</v>
      </c>
      <c r="F39">
        <f>0</f>
        <v>0</v>
      </c>
    </row>
    <row r="40">
      <c r="C40" s="1">
        <v>7.0</v>
      </c>
      <c r="D40" s="5">
        <f>COUNTIF(V7:V37,"=7")</f>
        <v>1</v>
      </c>
      <c r="F40">
        <f t="shared" ref="F40:F45" si="44">D40/32*LOG10(D40/32)</f>
        <v>-0.04703593682</v>
      </c>
    </row>
    <row r="41">
      <c r="C41" s="1">
        <v>8.0</v>
      </c>
      <c r="D41" s="5">
        <f>COUNTIF(V8:V38,"=8")</f>
        <v>4</v>
      </c>
      <c r="F41">
        <f t="shared" si="44"/>
        <v>-0.1128862484</v>
      </c>
    </row>
    <row r="42">
      <c r="C42" s="1">
        <v>9.0</v>
      </c>
      <c r="D42" s="5">
        <f>COUNTIF(V9:V39,"=9")</f>
        <v>1</v>
      </c>
      <c r="F42">
        <f t="shared" si="44"/>
        <v>-0.04703593682</v>
      </c>
    </row>
    <row r="43">
      <c r="C43" s="1">
        <v>10.0</v>
      </c>
      <c r="D43" s="5">
        <f>COUNTIF(V10:V40,"=10")</f>
        <v>2</v>
      </c>
      <c r="F43">
        <f t="shared" si="44"/>
        <v>-0.07525749892</v>
      </c>
    </row>
    <row r="44">
      <c r="C44" s="1">
        <v>11.0</v>
      </c>
      <c r="D44" s="5">
        <f>COUNTIF(V11:V41,"=11")</f>
        <v>3</v>
      </c>
      <c r="F44">
        <f t="shared" si="44"/>
        <v>-0.09637769284</v>
      </c>
    </row>
    <row r="45">
      <c r="C45" s="1">
        <v>12.0</v>
      </c>
      <c r="D45" s="5">
        <f>COUNTIF(V12:V42,"=12")</f>
        <v>1</v>
      </c>
      <c r="F45">
        <f t="shared" si="44"/>
        <v>-0.04703593682</v>
      </c>
    </row>
    <row r="46">
      <c r="C46" s="1">
        <v>13.0</v>
      </c>
      <c r="D46" s="5">
        <f>COUNTIF(V13:V43,"=13")</f>
        <v>0</v>
      </c>
      <c r="F46">
        <f>0</f>
        <v>0</v>
      </c>
    </row>
    <row r="47">
      <c r="C47" s="1">
        <v>14.0</v>
      </c>
      <c r="D47" s="5">
        <f>COUNTIF(V14:V44,"=14")</f>
        <v>1</v>
      </c>
      <c r="F47">
        <f>D47/32*LOG10(D47/32)</f>
        <v>-0.04703593682</v>
      </c>
    </row>
    <row r="49">
      <c r="D49" s="1" t="s">
        <v>12</v>
      </c>
      <c r="F49" s="1">
        <f>-SUM(F34:F47)</f>
        <v>0.9301881853</v>
      </c>
    </row>
  </sheetData>
  <drawing r:id="rId1"/>
</worksheet>
</file>