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anilha\"/>
    </mc:Choice>
  </mc:AlternateContent>
  <xr:revisionPtr revIDLastSave="0" documentId="13_ncr:1_{147A27C1-1111-48F5-BB44-04FFD52672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191029"/>
</workbook>
</file>

<file path=xl/calcChain.xml><?xml version="1.0" encoding="utf-8"?>
<calcChain xmlns="http://schemas.openxmlformats.org/spreadsheetml/2006/main">
  <c r="F67" i="1" l="1"/>
  <c r="E67" i="1"/>
  <c r="D67" i="1"/>
  <c r="E41" i="1"/>
  <c r="D41" i="1"/>
  <c r="C41" i="1"/>
  <c r="D33" i="1"/>
  <c r="D25" i="1"/>
  <c r="D24" i="1"/>
  <c r="D23" i="1"/>
  <c r="D22" i="1"/>
  <c r="D26" i="1" s="1"/>
  <c r="D19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20" i="1" s="1"/>
  <c r="D27" i="1" s="1"/>
</calcChain>
</file>

<file path=xl/sharedStrings.xml><?xml version="1.0" encoding="utf-8"?>
<sst xmlns="http://schemas.openxmlformats.org/spreadsheetml/2006/main" count="67" uniqueCount="61">
  <si>
    <t>Gastos fixos</t>
  </si>
  <si>
    <t>Preço (unidade)</t>
  </si>
  <si>
    <t xml:space="preserve">Quantidade </t>
  </si>
  <si>
    <t>Total</t>
  </si>
  <si>
    <t>Marketing</t>
  </si>
  <si>
    <t>Pro Labore</t>
  </si>
  <si>
    <t>Domínio do Site</t>
  </si>
  <si>
    <t>MEI (CNPJ)</t>
  </si>
  <si>
    <t>Servidor</t>
  </si>
  <si>
    <t>Aluguel depós...</t>
  </si>
  <si>
    <t>Condomínio</t>
  </si>
  <si>
    <t>Internet</t>
  </si>
  <si>
    <t>Luz</t>
  </si>
  <si>
    <t>Água</t>
  </si>
  <si>
    <t>Telefone</t>
  </si>
  <si>
    <t>Operadora</t>
  </si>
  <si>
    <t>IRPJ</t>
  </si>
  <si>
    <t>CSLL</t>
  </si>
  <si>
    <t>PIS/PASEP</t>
  </si>
  <si>
    <t>IMCS</t>
  </si>
  <si>
    <t>Custo total</t>
  </si>
  <si>
    <t>Gastos iniciais</t>
  </si>
  <si>
    <t>Mesas</t>
  </si>
  <si>
    <t>Cadeiras</t>
  </si>
  <si>
    <t>Stand/bicicleta</t>
  </si>
  <si>
    <t>Computador</t>
  </si>
  <si>
    <t>Total Geral</t>
  </si>
  <si>
    <t>Investimentos</t>
  </si>
  <si>
    <t>Valor</t>
  </si>
  <si>
    <t>Quantidade</t>
  </si>
  <si>
    <t>Sócios</t>
  </si>
  <si>
    <t>Arrecadação</t>
  </si>
  <si>
    <t>Pessimista</t>
  </si>
  <si>
    <t>Realista</t>
  </si>
  <si>
    <t>Otimista</t>
  </si>
  <si>
    <t>Cooperativas de reciclagem</t>
  </si>
  <si>
    <t>Anúncios no site</t>
  </si>
  <si>
    <t>Retorno</t>
  </si>
  <si>
    <t>Visto que o gasto mensal é de 17904,35, não há como ter retorno com este faturamento</t>
  </si>
  <si>
    <t>Com os dois primeiros anos sem lucro e, inicialmente com prejuízo, a previsão de retorno é de 3 anos</t>
  </si>
  <si>
    <t>Já com lucro inicial, previsão de retorno de 1 ano</t>
  </si>
  <si>
    <t xml:space="preserve">cada kg vale, em media, 2,4 centavos. Sabendo que há, em torno de 30.000 estudantes nos arredores do CEFET. </t>
  </si>
  <si>
    <t>- a previsão otimista seria a adesão de todos os estudantes, contribuindo com  1kg mensal cada</t>
  </si>
  <si>
    <t>- a REALISTA adesão de 10000 estudantes, contribuindo com 1kg mensal cada</t>
  </si>
  <si>
    <t>- a pessimista seria a adesão de 1000 estudantes, contribuindo com 1kg mensal cada</t>
  </si>
  <si>
    <t>*37 metros quadrados, uma vaga, rua Santo Afonso</t>
  </si>
  <si>
    <t>média de valor arrecadado</t>
  </si>
  <si>
    <t>pessimista</t>
  </si>
  <si>
    <t>realista</t>
  </si>
  <si>
    <t>otimista</t>
  </si>
  <si>
    <t xml:space="preserve">                       Média de valor por quilo</t>
  </si>
  <si>
    <t>total de depósito</t>
  </si>
  <si>
    <t>(1000 alunos)</t>
  </si>
  <si>
    <t>(10000alunos)</t>
  </si>
  <si>
    <t>(30000 alunos)</t>
  </si>
  <si>
    <t>Papel</t>
  </si>
  <si>
    <t>Pet</t>
  </si>
  <si>
    <t>Lacre da latinha</t>
  </si>
  <si>
    <t>Alumínio</t>
  </si>
  <si>
    <t>Cobre</t>
  </si>
  <si>
    <t>Papelão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</si>
</sst>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BF9000"/>
        <bgColor rgb="FFBF9000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  <fill>
      <patternFill patternType="solid">
        <fgColor rgb="FFCC0000"/>
        <bgColor rgb="FFCC0000"/>
      </patternFill>
    </fill>
    <fill>
      <patternFill patternType="solid">
        <fgColor rgb="FF38761D"/>
        <bgColor rgb="FF38761D"/>
      </patternFill>
    </fill>
    <fill>
      <patternFill patternType="solid">
        <fgColor rgb="FF3D85C6"/>
        <bgColor rgb="FF3D85C6"/>
      </patternFill>
    </fill>
    <fill>
      <patternFill patternType="solid">
        <fgColor rgb="FFCCCCCC"/>
        <bgColor rgb="FFCCCCCC"/>
      </patternFill>
    </fill>
    <fill>
      <patternFill patternType="solid">
        <fgColor rgb="FF6FA8DC"/>
        <bgColor rgb="FF6FA8DC"/>
      </patternFill>
    </fill>
    <fill>
      <patternFill patternType="solid">
        <fgColor rgb="FFEFEFEF"/>
        <bgColor rgb="FFEFEFE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4" borderId="4" xfId="0" applyFont="1" applyFill="1" applyBorder="1"/>
    <xf numFmtId="0" fontId="1" fillId="4" borderId="4" xfId="0" applyFont="1" applyFill="1" applyBorder="1" applyAlignment="1"/>
    <xf numFmtId="0" fontId="1" fillId="4" borderId="4" xfId="0" applyFont="1" applyFill="1" applyBorder="1" applyAlignment="1">
      <alignment horizontal="center"/>
    </xf>
    <xf numFmtId="0" fontId="1" fillId="2" borderId="4" xfId="0" applyFont="1" applyFill="1" applyBorder="1" applyAlignment="1"/>
    <xf numFmtId="164" fontId="1" fillId="5" borderId="4" xfId="0" applyNumberFormat="1" applyFont="1" applyFill="1" applyBorder="1" applyAlignment="1"/>
    <xf numFmtId="0" fontId="1" fillId="5" borderId="4" xfId="0" applyFont="1" applyFill="1" applyBorder="1" applyAlignment="1"/>
    <xf numFmtId="164" fontId="1" fillId="5" borderId="4" xfId="0" applyNumberFormat="1" applyFont="1" applyFill="1" applyBorder="1"/>
    <xf numFmtId="0" fontId="1" fillId="3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9" fontId="1" fillId="5" borderId="4" xfId="0" applyNumberFormat="1" applyFont="1" applyFill="1" applyBorder="1" applyAlignment="1"/>
    <xf numFmtId="10" fontId="1" fillId="5" borderId="0" xfId="0" applyNumberFormat="1" applyFont="1" applyFill="1" applyAlignment="1"/>
    <xf numFmtId="164" fontId="1" fillId="4" borderId="4" xfId="0" applyNumberFormat="1" applyFont="1" applyFill="1" applyBorder="1" applyAlignment="1"/>
    <xf numFmtId="0" fontId="1" fillId="7" borderId="4" xfId="0" applyFont="1" applyFill="1" applyBorder="1" applyAlignment="1"/>
    <xf numFmtId="164" fontId="1" fillId="8" borderId="4" xfId="0" applyNumberFormat="1" applyFont="1" applyFill="1" applyBorder="1" applyAlignment="1"/>
    <xf numFmtId="0" fontId="1" fillId="8" borderId="4" xfId="0" applyFont="1" applyFill="1" applyBorder="1" applyAlignment="1"/>
    <xf numFmtId="164" fontId="1" fillId="8" borderId="4" xfId="0" applyNumberFormat="1" applyFont="1" applyFill="1" applyBorder="1"/>
    <xf numFmtId="0" fontId="1" fillId="9" borderId="4" xfId="0" applyFont="1" applyFill="1" applyBorder="1" applyAlignment="1"/>
    <xf numFmtId="164" fontId="1" fillId="9" borderId="4" xfId="0" applyNumberFormat="1" applyFont="1" applyFill="1" applyBorder="1"/>
    <xf numFmtId="0" fontId="1" fillId="10" borderId="4" xfId="0" applyFont="1" applyFill="1" applyBorder="1" applyAlignment="1"/>
    <xf numFmtId="164" fontId="1" fillId="10" borderId="4" xfId="0" applyNumberFormat="1" applyFont="1" applyFill="1" applyBorder="1"/>
    <xf numFmtId="0" fontId="1" fillId="0" borderId="0" xfId="0" applyFont="1" applyAlignment="1"/>
    <xf numFmtId="0" fontId="1" fillId="12" borderId="4" xfId="0" applyFont="1" applyFill="1" applyBorder="1"/>
    <xf numFmtId="0" fontId="1" fillId="12" borderId="4" xfId="0" applyFont="1" applyFill="1" applyBorder="1" applyAlignment="1">
      <alignment horizontal="center"/>
    </xf>
    <xf numFmtId="0" fontId="1" fillId="12" borderId="4" xfId="0" applyFont="1" applyFill="1" applyBorder="1" applyAlignment="1"/>
    <xf numFmtId="164" fontId="1" fillId="11" borderId="4" xfId="0" applyNumberFormat="1" applyFont="1" applyFill="1" applyBorder="1" applyAlignment="1"/>
    <xf numFmtId="0" fontId="1" fillId="11" borderId="4" xfId="0" applyFont="1" applyFill="1" applyBorder="1" applyAlignment="1"/>
    <xf numFmtId="164" fontId="1" fillId="11" borderId="4" xfId="0" applyNumberFormat="1" applyFont="1" applyFill="1" applyBorder="1"/>
    <xf numFmtId="0" fontId="1" fillId="13" borderId="4" xfId="0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14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7" borderId="5" xfId="0" applyFont="1" applyFill="1" applyBorder="1" applyAlignment="1">
      <alignment horizontal="center"/>
    </xf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18" borderId="5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9" borderId="7" xfId="0" applyFont="1" applyFill="1" applyBorder="1" applyAlignment="1">
      <alignment horizontal="center"/>
    </xf>
    <xf numFmtId="0" fontId="1" fillId="20" borderId="8" xfId="0" applyFont="1" applyFill="1" applyBorder="1" applyAlignment="1">
      <alignment horizontal="center"/>
    </xf>
    <xf numFmtId="0" fontId="1" fillId="20" borderId="4" xfId="0" applyFont="1" applyFill="1" applyBorder="1" applyAlignment="1">
      <alignment horizontal="left"/>
    </xf>
    <xf numFmtId="0" fontId="1" fillId="21" borderId="1" xfId="0" applyFont="1" applyFill="1" applyBorder="1" applyAlignment="1">
      <alignment horizontal="center"/>
    </xf>
    <xf numFmtId="0" fontId="2" fillId="18" borderId="9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2" fillId="19" borderId="11" xfId="0" applyFont="1" applyFill="1" applyBorder="1" applyAlignment="1">
      <alignment horizontal="center"/>
    </xf>
    <xf numFmtId="164" fontId="1" fillId="22" borderId="4" xfId="0" applyNumberFormat="1" applyFont="1" applyFill="1" applyBorder="1" applyAlignment="1"/>
    <xf numFmtId="10" fontId="1" fillId="23" borderId="4" xfId="0" applyNumberFormat="1" applyFont="1" applyFill="1" applyBorder="1" applyAlignment="1"/>
    <xf numFmtId="164" fontId="1" fillId="5" borderId="10" xfId="0" applyNumberFormat="1" applyFont="1" applyFill="1" applyBorder="1" applyAlignment="1"/>
    <xf numFmtId="164" fontId="1" fillId="6" borderId="10" xfId="0" applyNumberFormat="1" applyFont="1" applyFill="1" applyBorder="1" applyAlignment="1"/>
    <xf numFmtId="164" fontId="1" fillId="12" borderId="10" xfId="0" applyNumberFormat="1" applyFont="1" applyFill="1" applyBorder="1" applyAlignment="1"/>
    <xf numFmtId="164" fontId="1" fillId="6" borderId="4" xfId="0" applyNumberFormat="1" applyFont="1" applyFill="1" applyBorder="1" applyAlignment="1"/>
    <xf numFmtId="164" fontId="1" fillId="12" borderId="4" xfId="0" applyNumberFormat="1" applyFont="1" applyFill="1" applyBorder="1" applyAlignment="1"/>
    <xf numFmtId="164" fontId="1" fillId="4" borderId="4" xfId="0" applyNumberFormat="1" applyFont="1" applyFill="1" applyBorder="1"/>
    <xf numFmtId="164" fontId="1" fillId="14" borderId="4" xfId="0" applyNumberFormat="1" applyFont="1" applyFill="1" applyBorder="1"/>
    <xf numFmtId="0" fontId="1" fillId="13" borderId="1" xfId="0" applyFont="1" applyFill="1" applyBorder="1" applyAlignment="1"/>
    <xf numFmtId="0" fontId="1" fillId="0" borderId="2" xfId="0" applyFont="1" applyBorder="1"/>
    <xf numFmtId="0" fontId="1" fillId="12" borderId="0" xfId="0" applyFont="1" applyFill="1" applyAlignment="1">
      <alignment horizontal="center"/>
    </xf>
    <xf numFmtId="0" fontId="0" fillId="0" borderId="0" xfId="0" applyFont="1" applyAlignment="1"/>
    <xf numFmtId="0" fontId="1" fillId="11" borderId="1" xfId="0" applyFont="1" applyFill="1" applyBorder="1" applyAlignment="1">
      <alignment horizontal="center"/>
    </xf>
    <xf numFmtId="0" fontId="1" fillId="0" borderId="3" xfId="0" applyFont="1" applyBorder="1"/>
    <xf numFmtId="0" fontId="1" fillId="16" borderId="0" xfId="0" applyFont="1" applyFill="1" applyAlignment="1"/>
    <xf numFmtId="0" fontId="1" fillId="2" borderId="0" xfId="0" applyFont="1" applyFill="1" applyAlignment="1"/>
    <xf numFmtId="0" fontId="1" fillId="15" borderId="0" xfId="0" applyFont="1" applyFill="1" applyAlignment="1"/>
    <xf numFmtId="0" fontId="1" fillId="11" borderId="0" xfId="0" applyFont="1" applyFill="1" applyAlignment="1"/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67"/>
  <sheetViews>
    <sheetView tabSelected="1" workbookViewId="0"/>
  </sheetViews>
  <sheetFormatPr defaultColWidth="14.42578125" defaultRowHeight="15.75" customHeight="1" x14ac:dyDescent="0.2"/>
  <sheetData>
    <row r="1" spans="1:11" ht="15.75" customHeight="1" x14ac:dyDescent="0.2">
      <c r="A1" s="74"/>
    </row>
    <row r="2" spans="1:11" ht="15.75" customHeight="1" x14ac:dyDescent="0.2">
      <c r="A2" s="70" t="s">
        <v>0</v>
      </c>
      <c r="B2" s="59"/>
      <c r="C2" s="59"/>
      <c r="D2" s="63"/>
      <c r="F2" s="1"/>
    </row>
    <row r="3" spans="1:11" ht="15.75" customHeight="1" x14ac:dyDescent="0.2">
      <c r="A3" s="2"/>
      <c r="B3" s="3" t="s">
        <v>1</v>
      </c>
      <c r="C3" s="4" t="s">
        <v>2</v>
      </c>
      <c r="D3" s="4" t="s">
        <v>3</v>
      </c>
    </row>
    <row r="4" spans="1:11" ht="15.75" customHeight="1" x14ac:dyDescent="0.2">
      <c r="A4" s="5" t="s">
        <v>4</v>
      </c>
      <c r="B4" s="6">
        <v>1680</v>
      </c>
      <c r="C4" s="7">
        <v>1</v>
      </c>
      <c r="D4" s="8">
        <f t="shared" ref="D4:D17" si="0">PRODUCT(B4,C4)</f>
        <v>1680</v>
      </c>
    </row>
    <row r="5" spans="1:11" ht="15.75" customHeight="1" x14ac:dyDescent="0.2">
      <c r="A5" s="5" t="s">
        <v>5</v>
      </c>
      <c r="B5" s="8">
        <v>2684.99</v>
      </c>
      <c r="C5" s="7">
        <v>5</v>
      </c>
      <c r="D5" s="8">
        <f t="shared" si="0"/>
        <v>13424.949999999999</v>
      </c>
    </row>
    <row r="6" spans="1:11" ht="15.75" customHeight="1" x14ac:dyDescent="0.2">
      <c r="A6" s="5" t="s">
        <v>6</v>
      </c>
      <c r="B6" s="6">
        <v>3.34</v>
      </c>
      <c r="C6" s="7">
        <v>1</v>
      </c>
      <c r="D6" s="8">
        <f t="shared" si="0"/>
        <v>3.34</v>
      </c>
    </row>
    <row r="7" spans="1:11" ht="15.75" customHeight="1" x14ac:dyDescent="0.2">
      <c r="A7" s="5" t="s">
        <v>7</v>
      </c>
      <c r="B7" s="6">
        <v>50</v>
      </c>
      <c r="C7" s="7">
        <v>1</v>
      </c>
      <c r="D7" s="8">
        <f t="shared" si="0"/>
        <v>50</v>
      </c>
    </row>
    <row r="8" spans="1:11" ht="15.75" customHeight="1" x14ac:dyDescent="0.2">
      <c r="A8" s="5" t="s">
        <v>8</v>
      </c>
      <c r="B8" s="6">
        <v>30</v>
      </c>
      <c r="C8" s="7">
        <v>1</v>
      </c>
      <c r="D8" s="8">
        <f t="shared" si="0"/>
        <v>30</v>
      </c>
    </row>
    <row r="9" spans="1:11" ht="15.75" customHeight="1" x14ac:dyDescent="0.2">
      <c r="A9" s="5" t="s">
        <v>9</v>
      </c>
      <c r="B9" s="6">
        <v>1200</v>
      </c>
      <c r="C9" s="7">
        <v>1</v>
      </c>
      <c r="D9" s="8">
        <f t="shared" si="0"/>
        <v>1200</v>
      </c>
    </row>
    <row r="10" spans="1:11" ht="15.75" customHeight="1" x14ac:dyDescent="0.2">
      <c r="A10" s="5" t="s">
        <v>10</v>
      </c>
      <c r="B10" s="6">
        <v>740</v>
      </c>
      <c r="C10" s="7">
        <v>1</v>
      </c>
      <c r="D10" s="8">
        <f t="shared" si="0"/>
        <v>740</v>
      </c>
      <c r="F10" s="9"/>
    </row>
    <row r="11" spans="1:11" ht="15.75" customHeight="1" x14ac:dyDescent="0.2">
      <c r="A11" s="5" t="s">
        <v>11</v>
      </c>
      <c r="B11" s="6">
        <v>84.9</v>
      </c>
      <c r="C11" s="7">
        <v>1</v>
      </c>
      <c r="D11" s="8">
        <f t="shared" si="0"/>
        <v>84.9</v>
      </c>
      <c r="F11" s="9"/>
    </row>
    <row r="12" spans="1:11" ht="15.75" customHeight="1" x14ac:dyDescent="0.2">
      <c r="A12" s="5" t="s">
        <v>12</v>
      </c>
      <c r="B12" s="6">
        <v>150</v>
      </c>
      <c r="C12" s="7">
        <v>1</v>
      </c>
      <c r="D12" s="8">
        <f t="shared" si="0"/>
        <v>150</v>
      </c>
      <c r="F12" s="9"/>
    </row>
    <row r="13" spans="1:11" ht="15.75" customHeight="1" x14ac:dyDescent="0.2">
      <c r="A13" s="5" t="s">
        <v>13</v>
      </c>
      <c r="B13" s="6">
        <v>50</v>
      </c>
      <c r="C13" s="7">
        <v>1</v>
      </c>
      <c r="D13" s="8">
        <f t="shared" si="0"/>
        <v>50</v>
      </c>
      <c r="F13" s="9"/>
      <c r="G13" s="10"/>
      <c r="H13" s="10"/>
      <c r="I13" s="11"/>
      <c r="J13" s="10"/>
      <c r="K13" s="10"/>
    </row>
    <row r="14" spans="1:11" ht="15.75" customHeight="1" x14ac:dyDescent="0.2">
      <c r="A14" s="5" t="s">
        <v>14</v>
      </c>
      <c r="B14" s="6">
        <v>129.9</v>
      </c>
      <c r="C14" s="7">
        <v>1</v>
      </c>
      <c r="D14" s="8">
        <f t="shared" si="0"/>
        <v>129.9</v>
      </c>
      <c r="F14" s="9"/>
      <c r="G14" s="10"/>
      <c r="H14" s="10"/>
      <c r="I14" s="10"/>
      <c r="J14" s="10"/>
      <c r="K14" s="10"/>
    </row>
    <row r="15" spans="1:11" ht="15.75" customHeight="1" x14ac:dyDescent="0.2">
      <c r="A15" s="5" t="s">
        <v>15</v>
      </c>
      <c r="B15" s="6">
        <v>200</v>
      </c>
      <c r="C15" s="7">
        <v>1</v>
      </c>
      <c r="D15" s="8">
        <f t="shared" si="0"/>
        <v>200</v>
      </c>
      <c r="F15" s="9"/>
    </row>
    <row r="16" spans="1:11" ht="15.75" customHeight="1" x14ac:dyDescent="0.2">
      <c r="A16" s="12" t="s">
        <v>16</v>
      </c>
      <c r="B16" s="13">
        <v>0.15</v>
      </c>
      <c r="C16" s="6">
        <v>440</v>
      </c>
      <c r="D16" s="8">
        <f t="shared" si="0"/>
        <v>66</v>
      </c>
      <c r="F16" s="9"/>
    </row>
    <row r="17" spans="1:14" ht="15.75" customHeight="1" x14ac:dyDescent="0.2">
      <c r="A17" s="5" t="s">
        <v>17</v>
      </c>
      <c r="B17" s="13">
        <v>0.09</v>
      </c>
      <c r="C17" s="6">
        <v>440</v>
      </c>
      <c r="D17" s="8">
        <f t="shared" si="0"/>
        <v>39.6</v>
      </c>
      <c r="F17" s="9"/>
    </row>
    <row r="18" spans="1:14" ht="15.75" customHeight="1" x14ac:dyDescent="0.2">
      <c r="A18" s="5" t="s">
        <v>18</v>
      </c>
      <c r="B18" s="14">
        <v>6.4999999999999997E-3</v>
      </c>
      <c r="C18" s="6">
        <v>440</v>
      </c>
      <c r="D18" s="6">
        <v>2.86</v>
      </c>
    </row>
    <row r="19" spans="1:14" ht="15.75" customHeight="1" x14ac:dyDescent="0.2">
      <c r="A19" s="5" t="s">
        <v>19</v>
      </c>
      <c r="B19" s="13">
        <v>0.12</v>
      </c>
      <c r="C19" s="6">
        <v>440</v>
      </c>
      <c r="D19" s="8">
        <f>PRODUCT(B19,C19)</f>
        <v>52.8</v>
      </c>
    </row>
    <row r="20" spans="1:14" ht="15.75" customHeight="1" x14ac:dyDescent="0.2">
      <c r="A20" s="61"/>
      <c r="B20" s="61"/>
      <c r="C20" s="3" t="s">
        <v>20</v>
      </c>
      <c r="D20" s="15">
        <f>SUM(D4:D19)</f>
        <v>17904.350000000002</v>
      </c>
    </row>
    <row r="21" spans="1:14" ht="15.75" customHeight="1" x14ac:dyDescent="0.2">
      <c r="A21" s="71" t="s">
        <v>21</v>
      </c>
      <c r="B21" s="59"/>
      <c r="C21" s="59"/>
      <c r="D21" s="59"/>
    </row>
    <row r="22" spans="1:14" ht="15.75" customHeight="1" x14ac:dyDescent="0.2">
      <c r="A22" s="16" t="s">
        <v>22</v>
      </c>
      <c r="B22" s="17">
        <v>400</v>
      </c>
      <c r="C22" s="18">
        <v>5</v>
      </c>
      <c r="D22" s="19">
        <f t="shared" ref="D22:D25" si="1">PRODUCT(B22,C22)</f>
        <v>2000</v>
      </c>
    </row>
    <row r="23" spans="1:14" ht="15.75" customHeight="1" x14ac:dyDescent="0.2">
      <c r="A23" s="16" t="s">
        <v>23</v>
      </c>
      <c r="B23" s="17">
        <v>200</v>
      </c>
      <c r="C23" s="18">
        <v>5</v>
      </c>
      <c r="D23" s="19">
        <f t="shared" si="1"/>
        <v>1000</v>
      </c>
    </row>
    <row r="24" spans="1:14" ht="15.75" customHeight="1" x14ac:dyDescent="0.2">
      <c r="A24" s="16" t="s">
        <v>24</v>
      </c>
      <c r="B24" s="17">
        <v>1890</v>
      </c>
      <c r="C24" s="18">
        <v>2</v>
      </c>
      <c r="D24" s="19">
        <f t="shared" si="1"/>
        <v>3780</v>
      </c>
    </row>
    <row r="25" spans="1:14" ht="15.75" customHeight="1" x14ac:dyDescent="0.2">
      <c r="A25" s="16" t="s">
        <v>25</v>
      </c>
      <c r="B25" s="17">
        <v>1400</v>
      </c>
      <c r="C25" s="18">
        <v>3</v>
      </c>
      <c r="D25" s="19">
        <f t="shared" si="1"/>
        <v>4200</v>
      </c>
    </row>
    <row r="26" spans="1:14" ht="15.75" customHeight="1" x14ac:dyDescent="0.2">
      <c r="B26" s="9"/>
      <c r="C26" s="20" t="s">
        <v>20</v>
      </c>
      <c r="D26" s="21">
        <f>SUM(D22:D25)</f>
        <v>10980</v>
      </c>
    </row>
    <row r="27" spans="1:14" ht="15.75" customHeight="1" x14ac:dyDescent="0.2">
      <c r="C27" s="22" t="s">
        <v>26</v>
      </c>
      <c r="D27" s="23">
        <f>SUM(D20,D26)</f>
        <v>28884.350000000002</v>
      </c>
      <c r="M27" s="24"/>
    </row>
    <row r="28" spans="1:14" ht="12.75" x14ac:dyDescent="0.2">
      <c r="M28" s="24"/>
      <c r="N28" s="24"/>
    </row>
    <row r="31" spans="1:14" ht="12.75" x14ac:dyDescent="0.2">
      <c r="A31" s="62" t="s">
        <v>27</v>
      </c>
      <c r="B31" s="59"/>
      <c r="C31" s="59"/>
      <c r="D31" s="63"/>
    </row>
    <row r="32" spans="1:14" ht="12.75" x14ac:dyDescent="0.2">
      <c r="A32" s="25"/>
      <c r="B32" s="26" t="s">
        <v>28</v>
      </c>
      <c r="C32" s="26" t="s">
        <v>29</v>
      </c>
      <c r="D32" s="26" t="s">
        <v>3</v>
      </c>
    </row>
    <row r="33" spans="1:7" ht="12.75" x14ac:dyDescent="0.2">
      <c r="A33" s="27" t="s">
        <v>30</v>
      </c>
      <c r="B33" s="28">
        <v>7000</v>
      </c>
      <c r="C33" s="29">
        <v>5</v>
      </c>
      <c r="D33" s="30">
        <f>PRODUCT(B33,C33)</f>
        <v>35000</v>
      </c>
    </row>
    <row r="37" spans="1:7" ht="12.75" x14ac:dyDescent="0.2">
      <c r="A37" s="62" t="s">
        <v>31</v>
      </c>
      <c r="B37" s="59"/>
      <c r="C37" s="59"/>
      <c r="D37" s="59"/>
      <c r="E37" s="59"/>
    </row>
    <row r="38" spans="1:7" ht="12.75" x14ac:dyDescent="0.2">
      <c r="A38" s="60"/>
      <c r="B38" s="61"/>
      <c r="C38" s="31" t="s">
        <v>32</v>
      </c>
      <c r="D38" s="31" t="s">
        <v>33</v>
      </c>
      <c r="E38" s="31" t="s">
        <v>34</v>
      </c>
    </row>
    <row r="39" spans="1:7" ht="12.75" x14ac:dyDescent="0.2">
      <c r="A39" s="58" t="s">
        <v>35</v>
      </c>
      <c r="B39" s="59"/>
      <c r="C39" s="32">
        <v>2754.5</v>
      </c>
      <c r="D39" s="32">
        <v>27245</v>
      </c>
      <c r="E39" s="32">
        <v>81735</v>
      </c>
    </row>
    <row r="40" spans="1:7" ht="12.75" x14ac:dyDescent="0.2">
      <c r="A40" s="68" t="s">
        <v>36</v>
      </c>
      <c r="B40" s="59"/>
      <c r="C40" s="32">
        <v>100</v>
      </c>
      <c r="D40" s="32">
        <v>400</v>
      </c>
      <c r="E40" s="32">
        <v>800</v>
      </c>
    </row>
    <row r="41" spans="1:7" ht="12.75" x14ac:dyDescent="0.2">
      <c r="A41" s="69" t="s">
        <v>3</v>
      </c>
      <c r="B41" s="59"/>
      <c r="C41" s="33">
        <f t="shared" ref="C41:E41" si="2">SUM(C39:C40)</f>
        <v>2854.5</v>
      </c>
      <c r="D41" s="33">
        <f t="shared" si="2"/>
        <v>27645</v>
      </c>
      <c r="E41" s="33">
        <f t="shared" si="2"/>
        <v>82535</v>
      </c>
    </row>
    <row r="44" spans="1:7" ht="12.75" x14ac:dyDescent="0.2">
      <c r="A44" s="72" t="s">
        <v>37</v>
      </c>
      <c r="B44" s="59"/>
      <c r="C44" s="59"/>
      <c r="D44" s="59"/>
      <c r="E44" s="59"/>
      <c r="F44" s="59"/>
      <c r="G44" s="63"/>
    </row>
    <row r="45" spans="1:7" ht="12.75" x14ac:dyDescent="0.2">
      <c r="A45" s="34" t="s">
        <v>32</v>
      </c>
      <c r="B45" s="70" t="s">
        <v>38</v>
      </c>
      <c r="C45" s="59"/>
      <c r="D45" s="59"/>
      <c r="E45" s="59"/>
      <c r="F45" s="59"/>
      <c r="G45" s="63"/>
    </row>
    <row r="46" spans="1:7" ht="12.75" x14ac:dyDescent="0.2">
      <c r="A46" s="35" t="s">
        <v>33</v>
      </c>
      <c r="B46" s="73" t="s">
        <v>39</v>
      </c>
      <c r="C46" s="59"/>
      <c r="D46" s="59"/>
      <c r="E46" s="59"/>
      <c r="F46" s="59"/>
      <c r="G46" s="63"/>
    </row>
    <row r="47" spans="1:7" ht="12.75" x14ac:dyDescent="0.2">
      <c r="A47" s="36" t="s">
        <v>34</v>
      </c>
      <c r="B47" s="62" t="s">
        <v>40</v>
      </c>
      <c r="C47" s="59"/>
      <c r="D47" s="59"/>
      <c r="E47" s="59"/>
      <c r="F47" s="59"/>
      <c r="G47" s="63"/>
    </row>
    <row r="48" spans="1:7" ht="12.75" x14ac:dyDescent="0.2">
      <c r="A48" s="10"/>
      <c r="B48" s="10"/>
      <c r="C48" s="10"/>
    </row>
    <row r="50" spans="1:7" ht="12.75" x14ac:dyDescent="0.2">
      <c r="A50" s="66" t="s">
        <v>41</v>
      </c>
      <c r="B50" s="61"/>
      <c r="C50" s="61"/>
      <c r="D50" s="61"/>
      <c r="E50" s="61"/>
      <c r="F50" s="61"/>
      <c r="G50" s="61"/>
    </row>
    <row r="51" spans="1:7" ht="12.75" x14ac:dyDescent="0.2">
      <c r="A51" s="67" t="s">
        <v>42</v>
      </c>
      <c r="B51" s="61"/>
      <c r="C51" s="61"/>
      <c r="D51" s="61"/>
      <c r="E51" s="61"/>
      <c r="F51" s="61"/>
      <c r="G51" s="24"/>
    </row>
    <row r="52" spans="1:7" ht="12.75" x14ac:dyDescent="0.2">
      <c r="A52" s="64" t="s">
        <v>43</v>
      </c>
      <c r="B52" s="61"/>
      <c r="C52" s="61"/>
      <c r="D52" s="61"/>
      <c r="E52" s="61"/>
    </row>
    <row r="53" spans="1:7" ht="12.75" x14ac:dyDescent="0.2">
      <c r="A53" s="65" t="s">
        <v>44</v>
      </c>
      <c r="B53" s="61"/>
      <c r="C53" s="61"/>
      <c r="D53" s="61"/>
      <c r="E53" s="61"/>
    </row>
    <row r="55" spans="1:7" ht="12.75" x14ac:dyDescent="0.2">
      <c r="A55" s="66" t="s">
        <v>45</v>
      </c>
      <c r="B55" s="61"/>
      <c r="C55" s="61"/>
      <c r="D55" s="61"/>
    </row>
    <row r="58" spans="1:7" ht="12.75" x14ac:dyDescent="0.2">
      <c r="D58" s="37"/>
      <c r="E58" s="38" t="s">
        <v>46</v>
      </c>
      <c r="F58" s="39"/>
    </row>
    <row r="59" spans="1:7" ht="12.75" x14ac:dyDescent="0.2">
      <c r="D59" s="40" t="s">
        <v>47</v>
      </c>
      <c r="E59" s="41" t="s">
        <v>48</v>
      </c>
      <c r="F59" s="42" t="s">
        <v>49</v>
      </c>
    </row>
    <row r="60" spans="1:7" ht="12.75" x14ac:dyDescent="0.2">
      <c r="A60" s="43" t="s">
        <v>50</v>
      </c>
      <c r="B60" s="44"/>
      <c r="C60" s="45" t="s">
        <v>51</v>
      </c>
      <c r="D60" s="46" t="s">
        <v>52</v>
      </c>
      <c r="E60" s="47" t="s">
        <v>53</v>
      </c>
      <c r="F60" s="48" t="s">
        <v>54</v>
      </c>
    </row>
    <row r="61" spans="1:7" ht="12.75" x14ac:dyDescent="0.2">
      <c r="A61" s="22" t="s">
        <v>55</v>
      </c>
      <c r="B61" s="49">
        <v>0.23</v>
      </c>
      <c r="C61" s="50">
        <v>0.35</v>
      </c>
      <c r="D61" s="51">
        <v>115</v>
      </c>
      <c r="E61" s="52">
        <v>805</v>
      </c>
      <c r="F61" s="53">
        <v>2415</v>
      </c>
    </row>
    <row r="62" spans="1:7" ht="12.75" x14ac:dyDescent="0.2">
      <c r="A62" s="22" t="s">
        <v>56</v>
      </c>
      <c r="B62" s="49">
        <v>1</v>
      </c>
      <c r="C62" s="50">
        <v>0.3</v>
      </c>
      <c r="D62" s="6">
        <v>300</v>
      </c>
      <c r="E62" s="54">
        <v>3000</v>
      </c>
      <c r="F62" s="55">
        <v>9000</v>
      </c>
    </row>
    <row r="63" spans="1:7" ht="12.75" x14ac:dyDescent="0.2">
      <c r="A63" s="22" t="s">
        <v>57</v>
      </c>
      <c r="B63" s="49">
        <v>3.49</v>
      </c>
      <c r="C63" s="50">
        <v>0.05</v>
      </c>
      <c r="D63" s="6">
        <v>170</v>
      </c>
      <c r="E63" s="54">
        <v>1745</v>
      </c>
      <c r="F63" s="55">
        <v>5235</v>
      </c>
    </row>
    <row r="64" spans="1:7" ht="12.75" x14ac:dyDescent="0.2">
      <c r="A64" s="22" t="s">
        <v>58</v>
      </c>
      <c r="B64" s="49">
        <v>3.72</v>
      </c>
      <c r="C64" s="50">
        <v>0.15</v>
      </c>
      <c r="D64" s="6">
        <v>558</v>
      </c>
      <c r="E64" s="54">
        <v>5580</v>
      </c>
      <c r="F64" s="55">
        <v>16740</v>
      </c>
    </row>
    <row r="65" spans="1:6" ht="12.75" x14ac:dyDescent="0.2">
      <c r="A65" s="22" t="s">
        <v>59</v>
      </c>
      <c r="B65" s="49">
        <v>16</v>
      </c>
      <c r="C65" s="50">
        <v>0.1</v>
      </c>
      <c r="D65" s="6">
        <v>1600</v>
      </c>
      <c r="E65" s="54">
        <v>16000</v>
      </c>
      <c r="F65" s="55">
        <v>48000</v>
      </c>
    </row>
    <row r="66" spans="1:6" ht="12.75" x14ac:dyDescent="0.2">
      <c r="A66" s="22" t="s">
        <v>60</v>
      </c>
      <c r="B66" s="49">
        <v>0.23</v>
      </c>
      <c r="C66" s="50">
        <v>0.05</v>
      </c>
      <c r="D66" s="6">
        <v>11.5</v>
      </c>
      <c r="E66" s="54">
        <v>115</v>
      </c>
      <c r="F66" s="55">
        <v>345</v>
      </c>
    </row>
    <row r="67" spans="1:6" ht="12.75" x14ac:dyDescent="0.2">
      <c r="D67" s="56">
        <f t="shared" ref="D67:F67" si="3">SUM(D61:D66)</f>
        <v>2754.5</v>
      </c>
      <c r="E67" s="19">
        <f t="shared" si="3"/>
        <v>27245</v>
      </c>
      <c r="F67" s="57">
        <f t="shared" si="3"/>
        <v>81735</v>
      </c>
    </row>
  </sheetData>
  <mergeCells count="18">
    <mergeCell ref="A2:D2"/>
    <mergeCell ref="A21:D21"/>
    <mergeCell ref="A20:B20"/>
    <mergeCell ref="A44:G44"/>
    <mergeCell ref="B45:G45"/>
    <mergeCell ref="A53:E53"/>
    <mergeCell ref="A55:D55"/>
    <mergeCell ref="A51:F51"/>
    <mergeCell ref="A50:G50"/>
    <mergeCell ref="A40:B40"/>
    <mergeCell ref="A41:B41"/>
    <mergeCell ref="B47:G47"/>
    <mergeCell ref="B46:G46"/>
    <mergeCell ref="A39:B39"/>
    <mergeCell ref="A38:B38"/>
    <mergeCell ref="A31:D31"/>
    <mergeCell ref="A37:E37"/>
    <mergeCell ref="A52:E52"/>
  </mergeCells>
  <printOptions horizontalCentered="1"/>
  <pageMargins left="0.7" right="0.7" top="0.75" bottom="0.75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Kassio</cp:lastModifiedBy>
  <dcterms:modified xsi:type="dcterms:W3CDTF">2020-10-19T23:12:00Z</dcterms:modified>
</cp:coreProperties>
</file>