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disaster_data\"/>
    </mc:Choice>
  </mc:AlternateContent>
  <xr:revisionPtr revIDLastSave="0" documentId="13_ncr:1_{200680F8-ED19-4FEA-99D6-48D623CE3BC7}" xr6:coauthVersionLast="47" xr6:coauthVersionMax="47" xr10:uidLastSave="{00000000-0000-0000-0000-000000000000}"/>
  <bookViews>
    <workbookView xWindow="-108" yWindow="-108" windowWidth="23256" windowHeight="12456" xr2:uid="{5F13E456-37DE-4CDC-BD39-2FDC878B176F}"/>
  </bookViews>
  <sheets>
    <sheet name="Housing damages" sheetId="1" r:id="rId1"/>
    <sheet name="Total damages" sheetId="3" r:id="rId2"/>
    <sheet name="source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7" i="3"/>
  <c r="C3" i="3"/>
  <c r="C6" i="3"/>
  <c r="C28" i="3"/>
  <c r="C30" i="3"/>
  <c r="C26" i="3"/>
  <c r="C17" i="3"/>
  <c r="C19" i="3"/>
  <c r="C25" i="3"/>
  <c r="C16" i="3"/>
  <c r="C24" i="3"/>
  <c r="C15" i="3"/>
  <c r="C22" i="3"/>
  <c r="C21" i="3"/>
  <c r="C23" i="3"/>
  <c r="C9" i="3"/>
  <c r="C11" i="3"/>
  <c r="C14" i="3"/>
  <c r="C12" i="3"/>
  <c r="C13" i="3"/>
  <c r="C8" i="3"/>
  <c r="C10" i="3"/>
  <c r="C27" i="3"/>
  <c r="C29" i="3"/>
  <c r="C31" i="3"/>
  <c r="C18" i="3"/>
  <c r="C20" i="3"/>
  <c r="C2" i="3"/>
  <c r="B2" i="3"/>
  <c r="B5" i="3"/>
  <c r="B7" i="3"/>
  <c r="B3" i="3"/>
  <c r="B6" i="3"/>
  <c r="B28" i="3"/>
  <c r="B30" i="3"/>
  <c r="B26" i="3"/>
  <c r="B17" i="3"/>
  <c r="B19" i="3"/>
  <c r="B25" i="3"/>
  <c r="B16" i="3"/>
  <c r="B24" i="3"/>
  <c r="B15" i="3"/>
  <c r="B22" i="3"/>
  <c r="B21" i="3"/>
  <c r="B23" i="3"/>
  <c r="B9" i="3"/>
  <c r="B11" i="3"/>
  <c r="B14" i="3"/>
  <c r="B12" i="3"/>
  <c r="B13" i="3"/>
  <c r="B8" i="3"/>
  <c r="B10" i="3"/>
  <c r="B27" i="3"/>
  <c r="B29" i="3"/>
  <c r="B31" i="3"/>
  <c r="B18" i="3"/>
  <c r="B20" i="3"/>
  <c r="D2" i="1"/>
  <c r="D5" i="1"/>
  <c r="D3" i="1"/>
  <c r="D4" i="1"/>
  <c r="D13" i="1"/>
  <c r="D15" i="1"/>
  <c r="D16" i="1"/>
  <c r="D19" i="1"/>
  <c r="D27" i="1"/>
  <c r="D28" i="1"/>
  <c r="D31" i="1"/>
  <c r="D30" i="1"/>
  <c r="D6" i="1"/>
  <c r="D7" i="1"/>
  <c r="D8" i="1"/>
  <c r="D9" i="1"/>
  <c r="D10" i="1"/>
  <c r="D11" i="1"/>
  <c r="D12" i="1"/>
  <c r="D14" i="1"/>
  <c r="D17" i="1"/>
  <c r="D18" i="1"/>
  <c r="D20" i="1"/>
  <c r="D21" i="1"/>
  <c r="D22" i="1"/>
  <c r="D23" i="1"/>
  <c r="D24" i="1"/>
  <c r="D25" i="1"/>
  <c r="D26" i="1"/>
  <c r="D29" i="1"/>
</calcChain>
</file>

<file path=xl/sharedStrings.xml><?xml version="1.0" encoding="utf-8"?>
<sst xmlns="http://schemas.openxmlformats.org/spreadsheetml/2006/main" count="131" uniqueCount="78">
  <si>
    <t>Government of Bangladesh Report (2008), “Cyclone Sidr in Bangladesh: Damage, Loss and Needs Assessment for Disaster Recovery and Reconstruction.https://reliefweb.int/sites/reliefweb.int/files/resources/F2FDFF067EF49C8DC12574DC00455142-Full_Report.pdf</t>
  </si>
  <si>
    <t>Bagerhat</t>
  </si>
  <si>
    <t>Barguna</t>
  </si>
  <si>
    <t>Barisal</t>
  </si>
  <si>
    <t>Bhola</t>
  </si>
  <si>
    <t>Gopalgang</t>
  </si>
  <si>
    <t>Jhalokathhi</t>
  </si>
  <si>
    <t>Khulna</t>
  </si>
  <si>
    <t>Madaripur</t>
  </si>
  <si>
    <t>Patuakhali</t>
  </si>
  <si>
    <t>Pirojpur</t>
  </si>
  <si>
    <t>Satkhira</t>
  </si>
  <si>
    <t>Shariatpur</t>
  </si>
  <si>
    <t>Chandpur</t>
  </si>
  <si>
    <t>Chittagong</t>
  </si>
  <si>
    <t>Comilla</t>
  </si>
  <si>
    <t>Dhaka</t>
  </si>
  <si>
    <t>Faridpur</t>
  </si>
  <si>
    <t>Feni</t>
  </si>
  <si>
    <t>Jessore</t>
  </si>
  <si>
    <t>Kishorganj</t>
  </si>
  <si>
    <t>Laxmipur</t>
  </si>
  <si>
    <t>Manikganj</t>
  </si>
  <si>
    <t>Moulvibazar</t>
  </si>
  <si>
    <t>Munshiganj</t>
  </si>
  <si>
    <t>Narail</t>
  </si>
  <si>
    <t>Narayanganj</t>
  </si>
  <si>
    <t>Narsingdi</t>
  </si>
  <si>
    <t>Noakhali</t>
  </si>
  <si>
    <t>Rajbari</t>
  </si>
  <si>
    <t>Cox's Bazar</t>
  </si>
  <si>
    <t>District</t>
  </si>
  <si>
    <t>Total Households</t>
  </si>
  <si>
    <t>District Total Population 2007 est.</t>
  </si>
  <si>
    <t>Total Vulnerable Households</t>
  </si>
  <si>
    <t>Fully Damaged Households</t>
  </si>
  <si>
    <t>Partially Damaged Households</t>
  </si>
  <si>
    <t>Fully Damaged Vulnerable Households</t>
  </si>
  <si>
    <t>Partially Damaged Vulnerable Households</t>
  </si>
  <si>
    <t>Fully Damaged Non‐ vulnerable Households</t>
  </si>
  <si>
    <t>Partially Damaged Non‐ Vulnerable Households</t>
  </si>
  <si>
    <t>District corrected</t>
  </si>
  <si>
    <t>Borgona</t>
  </si>
  <si>
    <t>Gopalgonj</t>
  </si>
  <si>
    <t>Jhalakati</t>
  </si>
  <si>
    <t>Shatkhira</t>
  </si>
  <si>
    <t>Narshingdi</t>
  </si>
  <si>
    <t>Naray Angonj</t>
  </si>
  <si>
    <t>Munshigonj</t>
  </si>
  <si>
    <t>Kishoreganj</t>
  </si>
  <si>
    <t>Lakshmipur</t>
  </si>
  <si>
    <t>Manikgonj</t>
  </si>
  <si>
    <t>ID_adm</t>
  </si>
  <si>
    <t>Source 1</t>
  </si>
  <si>
    <t>Source 2</t>
  </si>
  <si>
    <t>No. of missing people</t>
  </si>
  <si>
    <t>No. of Affected Family</t>
  </si>
  <si>
    <t>No. of Affected People</t>
  </si>
  <si>
    <t>No. of livestock death</t>
  </si>
  <si>
    <t>No. of injured people</t>
  </si>
  <si>
    <t>Damaged Embankment (km)</t>
  </si>
  <si>
    <t xml:space="preserve">Damaged Crops (Acre) Full  </t>
  </si>
  <si>
    <t xml:space="preserve">Damaged Crops (Acre)  Partial </t>
  </si>
  <si>
    <t xml:space="preserve">Damaged Households Full  </t>
  </si>
  <si>
    <t xml:space="preserve">Damaged Households  Partial </t>
  </si>
  <si>
    <t>No. of
death</t>
  </si>
  <si>
    <t>Affected
Educational
Institute Full</t>
  </si>
  <si>
    <t>Affected
Educational
Institute Partial</t>
  </si>
  <si>
    <t>Damaged Trees</t>
  </si>
  <si>
    <t xml:space="preserve">Damaged Road(km) Full </t>
  </si>
  <si>
    <t>Damaged Road(km)  Partial</t>
  </si>
  <si>
    <t>Damaged Bridge/Culvert</t>
  </si>
  <si>
    <t>Name of District defaut</t>
  </si>
  <si>
    <t>ID_adm_2</t>
  </si>
  <si>
    <t>Borguna</t>
  </si>
  <si>
    <t>Disaster Management Information Centre Disaster Management Bureau (DMB) Ministry of Food and Disaster Management; Link: https://reliefweb.int/report/bangladesh/bangladesh-disaster-management-information-centre-situation-report-29-dec-2007?OpenDocument=&amp;rc=3&amp;emid=TC-2007-000208-BGD</t>
  </si>
  <si>
    <t>No. of Affected Union</t>
  </si>
  <si>
    <t>No. of Affected Upazila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</si>
</sst>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000000"/>
      <name val="Calibri-Bold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-BoldMT"/>
    </font>
    <font>
      <sz val="9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hD%20thesis/chapitre_2/PhD-Chapter-2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NAME_2</v>
          </cell>
          <cell r="I1" t="str">
            <v>ID</v>
          </cell>
          <cell r="J1" t="str">
            <v>TYPE_2</v>
          </cell>
          <cell r="K1" t="str">
            <v>ENGTYPE_2</v>
          </cell>
          <cell r="L1" t="str">
            <v>NL_NAME_2</v>
          </cell>
        </row>
        <row r="2">
          <cell r="H2" t="str">
            <v>Barisal</v>
          </cell>
          <cell r="I2" t="str">
            <v>11</v>
          </cell>
          <cell r="J2" t="str">
            <v>Zila</v>
          </cell>
          <cell r="K2" t="str">
            <v>District</v>
          </cell>
        </row>
        <row r="3">
          <cell r="H3" t="str">
            <v>Bhola</v>
          </cell>
          <cell r="I3" t="str">
            <v>12</v>
          </cell>
          <cell r="J3" t="str">
            <v>Zila</v>
          </cell>
          <cell r="K3" t="str">
            <v>District</v>
          </cell>
        </row>
        <row r="4">
          <cell r="H4" t="str">
            <v>Borgona</v>
          </cell>
          <cell r="I4" t="str">
            <v>13</v>
          </cell>
          <cell r="J4" t="str">
            <v>Zila</v>
          </cell>
          <cell r="K4" t="str">
            <v>District</v>
          </cell>
        </row>
        <row r="5">
          <cell r="H5" t="str">
            <v>Jhalakati</v>
          </cell>
          <cell r="I5" t="str">
            <v>14</v>
          </cell>
          <cell r="J5" t="str">
            <v>Zila</v>
          </cell>
          <cell r="K5" t="str">
            <v>District</v>
          </cell>
        </row>
        <row r="6">
          <cell r="H6" t="str">
            <v>Patuakhali</v>
          </cell>
          <cell r="I6" t="str">
            <v>15</v>
          </cell>
          <cell r="J6" t="str">
            <v>Zila</v>
          </cell>
          <cell r="K6" t="str">
            <v>District</v>
          </cell>
        </row>
        <row r="7">
          <cell r="H7" t="str">
            <v>Pirojpur</v>
          </cell>
          <cell r="I7" t="str">
            <v>16</v>
          </cell>
          <cell r="J7" t="str">
            <v>Zila</v>
          </cell>
          <cell r="K7" t="str">
            <v>District</v>
          </cell>
        </row>
        <row r="8">
          <cell r="H8" t="str">
            <v>Bandarbon</v>
          </cell>
          <cell r="I8" t="str">
            <v>27</v>
          </cell>
          <cell r="J8" t="str">
            <v>Zila</v>
          </cell>
          <cell r="K8" t="str">
            <v>District</v>
          </cell>
        </row>
        <row r="9">
          <cell r="H9" t="str">
            <v>Brahmanbaria</v>
          </cell>
          <cell r="I9" t="str">
            <v>28</v>
          </cell>
          <cell r="J9" t="str">
            <v>Zila</v>
          </cell>
          <cell r="K9" t="str">
            <v>District</v>
          </cell>
        </row>
        <row r="10">
          <cell r="H10" t="str">
            <v>Chandpur</v>
          </cell>
          <cell r="I10" t="str">
            <v>29</v>
          </cell>
          <cell r="J10" t="str">
            <v>Zila</v>
          </cell>
          <cell r="K10" t="str">
            <v>District</v>
          </cell>
        </row>
        <row r="11">
          <cell r="H11" t="str">
            <v>Chittagong</v>
          </cell>
          <cell r="I11" t="str">
            <v>210</v>
          </cell>
          <cell r="J11" t="str">
            <v>Zila</v>
          </cell>
          <cell r="K11" t="str">
            <v>District</v>
          </cell>
        </row>
        <row r="12">
          <cell r="H12" t="str">
            <v>Comilla</v>
          </cell>
          <cell r="I12" t="str">
            <v>211</v>
          </cell>
          <cell r="J12" t="str">
            <v>Zila</v>
          </cell>
          <cell r="K12" t="str">
            <v>District</v>
          </cell>
        </row>
        <row r="13">
          <cell r="H13" t="str">
            <v>Cox's Bazar</v>
          </cell>
          <cell r="I13" t="str">
            <v>212</v>
          </cell>
          <cell r="J13" t="str">
            <v>Zila</v>
          </cell>
          <cell r="K13" t="str">
            <v>District</v>
          </cell>
        </row>
        <row r="14">
          <cell r="H14" t="str">
            <v>Feni</v>
          </cell>
          <cell r="I14" t="str">
            <v>213</v>
          </cell>
          <cell r="J14" t="str">
            <v>Zila</v>
          </cell>
          <cell r="K14" t="str">
            <v>District</v>
          </cell>
        </row>
        <row r="15">
          <cell r="H15" t="str">
            <v>Khagrachari</v>
          </cell>
          <cell r="I15" t="str">
            <v>214</v>
          </cell>
          <cell r="J15" t="str">
            <v>Zila</v>
          </cell>
          <cell r="K15" t="str">
            <v>District</v>
          </cell>
        </row>
        <row r="16">
          <cell r="H16" t="str">
            <v>Lakshmipur</v>
          </cell>
          <cell r="I16" t="str">
            <v>215</v>
          </cell>
          <cell r="J16" t="str">
            <v>Zila</v>
          </cell>
          <cell r="K16" t="str">
            <v>District</v>
          </cell>
        </row>
        <row r="17">
          <cell r="H17" t="str">
            <v>Noakhali</v>
          </cell>
          <cell r="I17" t="str">
            <v>216</v>
          </cell>
          <cell r="J17" t="str">
            <v>Zila</v>
          </cell>
          <cell r="K17" t="str">
            <v>District</v>
          </cell>
        </row>
        <row r="18">
          <cell r="H18" t="str">
            <v>Parbattya Chattagram</v>
          </cell>
          <cell r="I18" t="str">
            <v>217</v>
          </cell>
          <cell r="J18" t="str">
            <v>Zila</v>
          </cell>
          <cell r="K18" t="str">
            <v>District</v>
          </cell>
        </row>
        <row r="19">
          <cell r="H19" t="str">
            <v>Dhaka</v>
          </cell>
          <cell r="I19" t="str">
            <v>318</v>
          </cell>
          <cell r="J19" t="str">
            <v>Zila</v>
          </cell>
          <cell r="K19" t="str">
            <v>District</v>
          </cell>
        </row>
        <row r="20">
          <cell r="H20" t="str">
            <v>Faridpur</v>
          </cell>
          <cell r="I20" t="str">
            <v>319</v>
          </cell>
          <cell r="J20" t="str">
            <v>Zila</v>
          </cell>
          <cell r="K20" t="str">
            <v>District</v>
          </cell>
        </row>
        <row r="21">
          <cell r="H21" t="str">
            <v>Gazipur</v>
          </cell>
          <cell r="I21" t="str">
            <v>320</v>
          </cell>
          <cell r="J21" t="str">
            <v>Zila</v>
          </cell>
          <cell r="K21" t="str">
            <v>District</v>
          </cell>
        </row>
        <row r="22">
          <cell r="H22" t="str">
            <v>Gopalgonj</v>
          </cell>
          <cell r="I22" t="str">
            <v>321</v>
          </cell>
          <cell r="J22" t="str">
            <v>Zila</v>
          </cell>
          <cell r="K22" t="str">
            <v>District</v>
          </cell>
        </row>
        <row r="23">
          <cell r="H23" t="str">
            <v>Jamalpur</v>
          </cell>
          <cell r="I23" t="str">
            <v>322</v>
          </cell>
          <cell r="J23" t="str">
            <v>Zila</v>
          </cell>
          <cell r="K23" t="str">
            <v>District</v>
          </cell>
        </row>
        <row r="24">
          <cell r="H24" t="str">
            <v>Kishoreganj</v>
          </cell>
          <cell r="I24" t="str">
            <v>323</v>
          </cell>
          <cell r="J24" t="str">
            <v>Zila</v>
          </cell>
          <cell r="K24" t="str">
            <v>District</v>
          </cell>
        </row>
        <row r="25">
          <cell r="H25" t="str">
            <v>Madaripur</v>
          </cell>
          <cell r="I25" t="str">
            <v>324</v>
          </cell>
          <cell r="J25" t="str">
            <v>Zila</v>
          </cell>
          <cell r="K25" t="str">
            <v>District</v>
          </cell>
        </row>
        <row r="26">
          <cell r="H26" t="str">
            <v>Manikgonj</v>
          </cell>
          <cell r="I26" t="str">
            <v>325</v>
          </cell>
          <cell r="J26" t="str">
            <v>Zila</v>
          </cell>
          <cell r="K26" t="str">
            <v>District</v>
          </cell>
        </row>
        <row r="27">
          <cell r="H27" t="str">
            <v>Munshigonj</v>
          </cell>
          <cell r="I27" t="str">
            <v>326</v>
          </cell>
          <cell r="J27" t="str">
            <v>Zila</v>
          </cell>
          <cell r="K27" t="str">
            <v>District</v>
          </cell>
        </row>
        <row r="28">
          <cell r="H28" t="str">
            <v>Naray Angonj</v>
          </cell>
          <cell r="I28" t="str">
            <v>327</v>
          </cell>
          <cell r="J28" t="str">
            <v>Zila</v>
          </cell>
          <cell r="K28" t="str">
            <v>District</v>
          </cell>
        </row>
        <row r="29">
          <cell r="H29" t="str">
            <v>Narshingdi</v>
          </cell>
          <cell r="I29" t="str">
            <v>328</v>
          </cell>
          <cell r="J29" t="str">
            <v>Zila</v>
          </cell>
          <cell r="K29" t="str">
            <v>District</v>
          </cell>
        </row>
        <row r="30">
          <cell r="H30" t="str">
            <v>Nasirabad</v>
          </cell>
          <cell r="I30" t="str">
            <v>329</v>
          </cell>
          <cell r="J30" t="str">
            <v>Zila</v>
          </cell>
          <cell r="K30" t="str">
            <v>District</v>
          </cell>
        </row>
        <row r="31">
          <cell r="H31" t="str">
            <v>Netrakona</v>
          </cell>
          <cell r="I31" t="str">
            <v>330</v>
          </cell>
          <cell r="J31" t="str">
            <v>Zila</v>
          </cell>
          <cell r="K31" t="str">
            <v>District</v>
          </cell>
        </row>
        <row r="32">
          <cell r="H32" t="str">
            <v>Rajbari</v>
          </cell>
          <cell r="I32" t="str">
            <v>331</v>
          </cell>
          <cell r="J32" t="str">
            <v>Zila</v>
          </cell>
          <cell r="K32" t="str">
            <v>District</v>
          </cell>
        </row>
        <row r="33">
          <cell r="H33" t="str">
            <v>Shariatpur</v>
          </cell>
          <cell r="I33" t="str">
            <v>332</v>
          </cell>
          <cell r="J33" t="str">
            <v>Zila</v>
          </cell>
          <cell r="K33" t="str">
            <v>District</v>
          </cell>
        </row>
        <row r="34">
          <cell r="H34" t="str">
            <v>Sherpur</v>
          </cell>
          <cell r="I34" t="str">
            <v>333</v>
          </cell>
          <cell r="J34" t="str">
            <v>Zila</v>
          </cell>
          <cell r="K34" t="str">
            <v>District</v>
          </cell>
        </row>
        <row r="35">
          <cell r="H35" t="str">
            <v>Tangail</v>
          </cell>
          <cell r="I35" t="str">
            <v>334</v>
          </cell>
          <cell r="J35" t="str">
            <v>Zila</v>
          </cell>
          <cell r="K35" t="str">
            <v>District</v>
          </cell>
        </row>
        <row r="36">
          <cell r="H36" t="str">
            <v>Bagerhat</v>
          </cell>
          <cell r="I36" t="str">
            <v>435</v>
          </cell>
          <cell r="J36" t="str">
            <v>Zila</v>
          </cell>
          <cell r="K36" t="str">
            <v>District</v>
          </cell>
        </row>
        <row r="37">
          <cell r="H37" t="str">
            <v>Choua Danga</v>
          </cell>
          <cell r="I37" t="str">
            <v>436</v>
          </cell>
          <cell r="J37" t="str">
            <v>Zila</v>
          </cell>
          <cell r="K37" t="str">
            <v>District</v>
          </cell>
        </row>
        <row r="38">
          <cell r="H38" t="str">
            <v>Jessore</v>
          </cell>
          <cell r="I38" t="str">
            <v>437</v>
          </cell>
          <cell r="J38" t="str">
            <v>Zila</v>
          </cell>
          <cell r="K38" t="str">
            <v>District</v>
          </cell>
        </row>
        <row r="39">
          <cell r="H39" t="str">
            <v>Jhenaidah</v>
          </cell>
          <cell r="I39" t="str">
            <v>438</v>
          </cell>
          <cell r="J39" t="str">
            <v>Zila</v>
          </cell>
          <cell r="K39" t="str">
            <v>District</v>
          </cell>
        </row>
        <row r="40">
          <cell r="H40" t="str">
            <v>Khulna</v>
          </cell>
          <cell r="I40" t="str">
            <v>439</v>
          </cell>
          <cell r="J40" t="str">
            <v>Zila</v>
          </cell>
          <cell r="K40" t="str">
            <v>District</v>
          </cell>
        </row>
        <row r="41">
          <cell r="H41" t="str">
            <v>Kustia</v>
          </cell>
          <cell r="I41" t="str">
            <v>440</v>
          </cell>
          <cell r="J41" t="str">
            <v>Zila</v>
          </cell>
          <cell r="K41" t="str">
            <v>District</v>
          </cell>
        </row>
        <row r="42">
          <cell r="H42" t="str">
            <v>Magura</v>
          </cell>
          <cell r="I42" t="str">
            <v>441</v>
          </cell>
          <cell r="J42" t="str">
            <v>Zila</v>
          </cell>
          <cell r="K42" t="str">
            <v>District</v>
          </cell>
        </row>
        <row r="43">
          <cell r="H43" t="str">
            <v>Meherpur</v>
          </cell>
          <cell r="I43" t="str">
            <v>442</v>
          </cell>
          <cell r="J43" t="str">
            <v>Zila</v>
          </cell>
          <cell r="K43" t="str">
            <v>District</v>
          </cell>
        </row>
        <row r="44">
          <cell r="H44" t="str">
            <v>Narail</v>
          </cell>
          <cell r="I44" t="str">
            <v>443</v>
          </cell>
          <cell r="J44" t="str">
            <v>Zila</v>
          </cell>
          <cell r="K44" t="str">
            <v>District</v>
          </cell>
        </row>
        <row r="45">
          <cell r="H45" t="str">
            <v>Pirojpur</v>
          </cell>
          <cell r="I45" t="str">
            <v>444</v>
          </cell>
          <cell r="J45" t="str">
            <v>Zila</v>
          </cell>
          <cell r="K45" t="str">
            <v>District</v>
          </cell>
        </row>
        <row r="46">
          <cell r="H46" t="str">
            <v>Shatkhira</v>
          </cell>
          <cell r="I46" t="str">
            <v>445</v>
          </cell>
          <cell r="J46" t="str">
            <v>Zila</v>
          </cell>
          <cell r="K46" t="str">
            <v>District</v>
          </cell>
        </row>
        <row r="47">
          <cell r="H47" t="str">
            <v>Bogra</v>
          </cell>
          <cell r="I47" t="str">
            <v>546</v>
          </cell>
          <cell r="J47" t="str">
            <v>Zila</v>
          </cell>
          <cell r="K47" t="str">
            <v>District</v>
          </cell>
        </row>
        <row r="48">
          <cell r="H48" t="str">
            <v>Jaipurhat</v>
          </cell>
          <cell r="I48" t="str">
            <v>547</v>
          </cell>
          <cell r="J48" t="str">
            <v>Zila</v>
          </cell>
          <cell r="K48" t="str">
            <v>District</v>
          </cell>
        </row>
        <row r="49">
          <cell r="H49" t="str">
            <v>Naogaon</v>
          </cell>
          <cell r="I49" t="str">
            <v>548</v>
          </cell>
          <cell r="J49" t="str">
            <v>Zila</v>
          </cell>
          <cell r="K49" t="str">
            <v>District</v>
          </cell>
        </row>
        <row r="50">
          <cell r="H50" t="str">
            <v>Natore</v>
          </cell>
          <cell r="I50" t="str">
            <v>549</v>
          </cell>
          <cell r="J50" t="str">
            <v>Zila</v>
          </cell>
          <cell r="K50" t="str">
            <v>District</v>
          </cell>
        </row>
        <row r="51">
          <cell r="H51" t="str">
            <v>Nawabganj</v>
          </cell>
          <cell r="I51" t="str">
            <v>550</v>
          </cell>
          <cell r="J51" t="str">
            <v>Zila</v>
          </cell>
          <cell r="K51" t="str">
            <v>District</v>
          </cell>
        </row>
        <row r="52">
          <cell r="H52" t="str">
            <v>Pabna</v>
          </cell>
          <cell r="I52" t="str">
            <v>551</v>
          </cell>
          <cell r="J52" t="str">
            <v>Zila</v>
          </cell>
          <cell r="K52" t="str">
            <v>District</v>
          </cell>
        </row>
        <row r="53">
          <cell r="H53" t="str">
            <v>Rajshahi</v>
          </cell>
          <cell r="I53" t="str">
            <v>552</v>
          </cell>
          <cell r="J53" t="str">
            <v>Zila</v>
          </cell>
          <cell r="K53" t="str">
            <v>District</v>
          </cell>
        </row>
        <row r="54">
          <cell r="H54" t="str">
            <v>Sirajgonj</v>
          </cell>
          <cell r="I54" t="str">
            <v>553</v>
          </cell>
          <cell r="J54" t="str">
            <v>Zila</v>
          </cell>
          <cell r="K54" t="str">
            <v>District</v>
          </cell>
        </row>
        <row r="55">
          <cell r="H55" t="str">
            <v>Dinajpur</v>
          </cell>
          <cell r="I55" t="str">
            <v>654</v>
          </cell>
          <cell r="J55" t="str">
            <v>Zila</v>
          </cell>
          <cell r="K55" t="str">
            <v>District</v>
          </cell>
        </row>
        <row r="56">
          <cell r="H56" t="str">
            <v>Gaibanda</v>
          </cell>
          <cell r="I56" t="str">
            <v>655</v>
          </cell>
          <cell r="J56" t="str">
            <v>Zila</v>
          </cell>
          <cell r="K56" t="str">
            <v>District</v>
          </cell>
        </row>
        <row r="57">
          <cell r="H57" t="str">
            <v>Kurigram</v>
          </cell>
          <cell r="I57" t="str">
            <v>656</v>
          </cell>
          <cell r="J57" t="str">
            <v>Zila</v>
          </cell>
          <cell r="K57" t="str">
            <v>District</v>
          </cell>
        </row>
        <row r="58">
          <cell r="H58" t="str">
            <v>Lalmonirhat</v>
          </cell>
          <cell r="I58" t="str">
            <v>657</v>
          </cell>
          <cell r="J58" t="str">
            <v>Zila</v>
          </cell>
          <cell r="K58" t="str">
            <v>District</v>
          </cell>
        </row>
        <row r="59">
          <cell r="H59" t="str">
            <v>Nilphamari</v>
          </cell>
          <cell r="I59" t="str">
            <v>658</v>
          </cell>
          <cell r="J59" t="str">
            <v>Zila</v>
          </cell>
          <cell r="K59" t="str">
            <v>District</v>
          </cell>
        </row>
        <row r="60">
          <cell r="H60" t="str">
            <v>Panchagarh</v>
          </cell>
          <cell r="I60" t="str">
            <v>659</v>
          </cell>
          <cell r="J60" t="str">
            <v>Zila</v>
          </cell>
          <cell r="K60" t="str">
            <v>District</v>
          </cell>
        </row>
        <row r="61">
          <cell r="H61" t="str">
            <v>Rongpur</v>
          </cell>
          <cell r="I61" t="str">
            <v>660</v>
          </cell>
          <cell r="J61" t="str">
            <v>Zila</v>
          </cell>
          <cell r="K61" t="str">
            <v>District</v>
          </cell>
        </row>
        <row r="62">
          <cell r="H62" t="str">
            <v>Thakurgaon</v>
          </cell>
          <cell r="I62" t="str">
            <v>661</v>
          </cell>
          <cell r="J62" t="str">
            <v>Zila</v>
          </cell>
          <cell r="K62" t="str">
            <v>District</v>
          </cell>
        </row>
        <row r="63">
          <cell r="H63" t="str">
            <v>Hobiganj</v>
          </cell>
          <cell r="I63" t="str">
            <v>762</v>
          </cell>
          <cell r="J63" t="str">
            <v>Zila</v>
          </cell>
          <cell r="K63" t="str">
            <v>District</v>
          </cell>
        </row>
        <row r="64">
          <cell r="H64" t="str">
            <v>Moulvibazar</v>
          </cell>
          <cell r="I64" t="str">
            <v>763</v>
          </cell>
          <cell r="J64" t="str">
            <v>Zila</v>
          </cell>
          <cell r="K64" t="str">
            <v>District</v>
          </cell>
        </row>
        <row r="65">
          <cell r="H65" t="str">
            <v>Sun Amgonj</v>
          </cell>
          <cell r="I65" t="str">
            <v>764</v>
          </cell>
          <cell r="J65" t="str">
            <v>Zila</v>
          </cell>
          <cell r="K65" t="str">
            <v>District</v>
          </cell>
        </row>
        <row r="66">
          <cell r="H66" t="str">
            <v>Sylhet</v>
          </cell>
          <cell r="I66" t="str">
            <v>765</v>
          </cell>
          <cell r="J66" t="str">
            <v>Zila</v>
          </cell>
          <cell r="K66" t="str">
            <v>District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BA2-5462-49B0-ABA5-7FC9147C4ABF}">
  <dimension ref="A1:M31"/>
  <sheetViews>
    <sheetView tabSelected="1" workbookViewId="0">
      <selection activeCell="O13" sqref="O13"/>
    </sheetView>
  </sheetViews>
  <sheetFormatPr baseColWidth="10" defaultRowHeight="14.4"/>
  <cols>
    <col min="1" max="4" width="14.5546875" customWidth="1"/>
  </cols>
  <sheetData>
    <row r="1" spans="1:13" s="1" customFormat="1" ht="60">
      <c r="A1" s="2" t="s">
        <v>31</v>
      </c>
      <c r="B1" s="2" t="s">
        <v>41</v>
      </c>
      <c r="C1" s="2" t="s">
        <v>52</v>
      </c>
      <c r="D1" s="2" t="s">
        <v>73</v>
      </c>
      <c r="E1" s="3" t="s">
        <v>33</v>
      </c>
      <c r="F1" s="3" t="s">
        <v>32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</row>
    <row r="2" spans="1:13">
      <c r="A2" s="4" t="s">
        <v>1</v>
      </c>
      <c r="B2" s="4" t="s">
        <v>1</v>
      </c>
      <c r="C2" s="4">
        <v>435</v>
      </c>
      <c r="D2" s="4" t="str">
        <f>VLOOKUP(B2,[1]Sheet1!$H:$L,2,FALSE)</f>
        <v>435</v>
      </c>
      <c r="E2" s="5">
        <v>1796876</v>
      </c>
      <c r="F2" s="5">
        <v>321640</v>
      </c>
      <c r="G2" s="5">
        <v>16082</v>
      </c>
      <c r="H2" s="5">
        <v>118899</v>
      </c>
      <c r="I2" s="5">
        <v>130675</v>
      </c>
      <c r="J2" s="5">
        <v>5945</v>
      </c>
      <c r="K2" s="5">
        <v>6534</v>
      </c>
      <c r="L2" s="5">
        <v>112954</v>
      </c>
      <c r="M2" s="5">
        <v>124141</v>
      </c>
    </row>
    <row r="3" spans="1:13">
      <c r="A3" s="4" t="s">
        <v>3</v>
      </c>
      <c r="B3" s="4" t="s">
        <v>3</v>
      </c>
      <c r="C3" s="4">
        <v>11</v>
      </c>
      <c r="D3" s="4" t="str">
        <f>VLOOKUP(B3,[1]Sheet1!$H:$L,2,FALSE)</f>
        <v>11</v>
      </c>
      <c r="E3" s="5">
        <v>2732922</v>
      </c>
      <c r="F3" s="5">
        <v>475680</v>
      </c>
      <c r="G3" s="5">
        <v>23784</v>
      </c>
      <c r="H3" s="5">
        <v>41470</v>
      </c>
      <c r="I3" s="5">
        <v>92242</v>
      </c>
      <c r="J3" s="5">
        <v>2074</v>
      </c>
      <c r="K3" s="5">
        <v>4612</v>
      </c>
      <c r="L3" s="5">
        <v>39397</v>
      </c>
      <c r="M3" s="5">
        <v>87630</v>
      </c>
    </row>
    <row r="4" spans="1:13">
      <c r="A4" s="4" t="s">
        <v>4</v>
      </c>
      <c r="B4" s="4" t="s">
        <v>4</v>
      </c>
      <c r="C4" s="4">
        <v>12</v>
      </c>
      <c r="D4" s="4" t="str">
        <f>VLOOKUP(B4,[1]Sheet1!$H:$L,2,FALSE)</f>
        <v>12</v>
      </c>
      <c r="E4" s="5">
        <v>1975616</v>
      </c>
      <c r="F4" s="5">
        <v>328540</v>
      </c>
      <c r="G4" s="5">
        <v>16427</v>
      </c>
      <c r="H4" s="5">
        <v>15389</v>
      </c>
      <c r="I4" s="5">
        <v>20300</v>
      </c>
      <c r="J4" s="5">
        <v>769</v>
      </c>
      <c r="K4" s="5">
        <v>1015</v>
      </c>
      <c r="L4" s="5">
        <v>14620</v>
      </c>
      <c r="M4" s="5">
        <v>19285</v>
      </c>
    </row>
    <row r="5" spans="1:13">
      <c r="A5" s="6" t="s">
        <v>2</v>
      </c>
      <c r="B5" s="6" t="s">
        <v>42</v>
      </c>
      <c r="C5" s="6">
        <v>13</v>
      </c>
      <c r="D5" s="4" t="str">
        <f>VLOOKUP(B5,[1]Sheet1!$H:$L,2,FALSE)</f>
        <v>13</v>
      </c>
      <c r="E5" s="5">
        <v>984323</v>
      </c>
      <c r="F5" s="5">
        <v>180060</v>
      </c>
      <c r="G5" s="5">
        <v>9003</v>
      </c>
      <c r="H5" s="5">
        <v>95412</v>
      </c>
      <c r="I5" s="5">
        <v>96245</v>
      </c>
      <c r="J5" s="5">
        <v>4771</v>
      </c>
      <c r="K5" s="5">
        <v>4812</v>
      </c>
      <c r="L5" s="5">
        <v>90641</v>
      </c>
      <c r="M5" s="5">
        <v>91433</v>
      </c>
    </row>
    <row r="6" spans="1:13">
      <c r="A6" s="5" t="s">
        <v>13</v>
      </c>
      <c r="B6" s="5" t="s">
        <v>13</v>
      </c>
      <c r="C6" s="5">
        <v>29</v>
      </c>
      <c r="D6" s="4" t="str">
        <f>VLOOKUP(B6,[1]Sheet1!$H:$L,2,FALSE)</f>
        <v>29</v>
      </c>
      <c r="E6" s="5">
        <v>2634626</v>
      </c>
      <c r="F6" s="5">
        <v>422740</v>
      </c>
      <c r="G6" s="5">
        <v>21137</v>
      </c>
      <c r="H6" s="5">
        <v>10342</v>
      </c>
      <c r="I6" s="5">
        <v>15443</v>
      </c>
      <c r="J6" s="5">
        <v>517</v>
      </c>
      <c r="K6" s="5">
        <v>772</v>
      </c>
      <c r="L6" s="5">
        <v>9825</v>
      </c>
      <c r="M6" s="5">
        <v>14671</v>
      </c>
    </row>
    <row r="7" spans="1:13">
      <c r="A7" s="5" t="s">
        <v>14</v>
      </c>
      <c r="B7" s="5" t="s">
        <v>14</v>
      </c>
      <c r="C7" s="5">
        <v>210</v>
      </c>
      <c r="D7" s="4" t="str">
        <f>VLOOKUP(B7,[1]Sheet1!$H:$L,2,FALSE)</f>
        <v>210</v>
      </c>
      <c r="E7" s="5">
        <v>7670082</v>
      </c>
      <c r="F7" s="5">
        <v>1228880</v>
      </c>
      <c r="G7" s="5">
        <v>61444</v>
      </c>
      <c r="H7" s="5">
        <v>603</v>
      </c>
      <c r="I7" s="5">
        <v>5181</v>
      </c>
      <c r="J7" s="5">
        <v>30</v>
      </c>
      <c r="K7" s="5">
        <v>259</v>
      </c>
      <c r="L7" s="5">
        <v>573</v>
      </c>
      <c r="M7" s="5">
        <v>4922</v>
      </c>
    </row>
    <row r="8" spans="1:13">
      <c r="A8" s="5" t="s">
        <v>15</v>
      </c>
      <c r="B8" s="5" t="s">
        <v>15</v>
      </c>
      <c r="C8" s="5">
        <v>211</v>
      </c>
      <c r="D8" s="4" t="str">
        <f>VLOOKUP(B8,[1]Sheet1!$H:$L,2,FALSE)</f>
        <v>211</v>
      </c>
      <c r="E8" s="5">
        <v>5330846</v>
      </c>
      <c r="F8" s="5">
        <v>822480</v>
      </c>
      <c r="G8" s="5">
        <v>41124</v>
      </c>
      <c r="H8" s="5">
        <v>806</v>
      </c>
      <c r="I8" s="5">
        <v>3412</v>
      </c>
      <c r="J8" s="5">
        <v>40</v>
      </c>
      <c r="K8" s="5">
        <v>171</v>
      </c>
      <c r="L8" s="5">
        <v>766</v>
      </c>
      <c r="M8" s="5">
        <v>3241</v>
      </c>
    </row>
    <row r="9" spans="1:13">
      <c r="A9" s="5" t="s">
        <v>30</v>
      </c>
      <c r="B9" s="5" t="s">
        <v>30</v>
      </c>
      <c r="C9" s="5">
        <v>212</v>
      </c>
      <c r="D9" s="4" t="str">
        <f>VLOOKUP(B9,[1]Sheet1!$H:$L,2,FALSE)</f>
        <v>212</v>
      </c>
      <c r="E9" s="5">
        <v>2057502</v>
      </c>
      <c r="F9" s="5">
        <v>294460</v>
      </c>
      <c r="G9" s="5">
        <v>14723</v>
      </c>
      <c r="H9" s="5">
        <v>40</v>
      </c>
      <c r="I9" s="5">
        <v>1499</v>
      </c>
      <c r="J9" s="5">
        <v>2</v>
      </c>
      <c r="K9" s="5">
        <v>75</v>
      </c>
      <c r="L9" s="5">
        <v>38</v>
      </c>
      <c r="M9" s="5">
        <v>1424</v>
      </c>
    </row>
    <row r="10" spans="1:13">
      <c r="A10" s="5" t="s">
        <v>16</v>
      </c>
      <c r="B10" s="5" t="s">
        <v>16</v>
      </c>
      <c r="C10" s="5">
        <v>318</v>
      </c>
      <c r="D10" s="4" t="str">
        <f>VLOOKUP(B10,[1]Sheet1!$H:$L,2,FALSE)</f>
        <v>318</v>
      </c>
      <c r="E10" s="5">
        <v>9701012</v>
      </c>
      <c r="F10" s="5">
        <v>1788520</v>
      </c>
      <c r="G10" s="5">
        <v>89426</v>
      </c>
      <c r="H10" s="5">
        <v>15</v>
      </c>
      <c r="I10" s="5">
        <v>3036</v>
      </c>
      <c r="J10" s="5">
        <v>1</v>
      </c>
      <c r="K10" s="5">
        <v>152</v>
      </c>
      <c r="L10" s="5">
        <v>14</v>
      </c>
      <c r="M10" s="5">
        <v>2884</v>
      </c>
    </row>
    <row r="11" spans="1:13">
      <c r="A11" s="5" t="s">
        <v>17</v>
      </c>
      <c r="B11" s="5" t="s">
        <v>17</v>
      </c>
      <c r="C11" s="5">
        <v>319</v>
      </c>
      <c r="D11" s="4" t="str">
        <f>VLOOKUP(B11,[1]Sheet1!$H:$L,2,FALSE)</f>
        <v>319</v>
      </c>
      <c r="E11" s="5">
        <v>2037505</v>
      </c>
      <c r="F11" s="5">
        <v>345340</v>
      </c>
      <c r="G11" s="5">
        <v>17267</v>
      </c>
      <c r="H11" s="5">
        <v>1000</v>
      </c>
      <c r="I11" s="5">
        <v>37635</v>
      </c>
      <c r="J11" s="5">
        <v>50</v>
      </c>
      <c r="K11" s="5">
        <v>1882</v>
      </c>
      <c r="L11" s="5">
        <v>950</v>
      </c>
      <c r="M11" s="5">
        <v>35753</v>
      </c>
    </row>
    <row r="12" spans="1:13">
      <c r="A12" s="5" t="s">
        <v>18</v>
      </c>
      <c r="B12" s="5" t="s">
        <v>18</v>
      </c>
      <c r="C12" s="5">
        <v>213</v>
      </c>
      <c r="D12" s="4" t="str">
        <f>VLOOKUP(B12,[1]Sheet1!$H:$L,2,FALSE)</f>
        <v>213</v>
      </c>
      <c r="E12" s="5">
        <v>1438845</v>
      </c>
      <c r="F12" s="5">
        <v>213040</v>
      </c>
      <c r="G12" s="5">
        <v>10652</v>
      </c>
      <c r="H12" s="5">
        <v>45</v>
      </c>
      <c r="I12" s="5">
        <v>300</v>
      </c>
      <c r="J12" s="5">
        <v>2</v>
      </c>
      <c r="K12" s="5">
        <v>15</v>
      </c>
      <c r="L12" s="5">
        <v>43</v>
      </c>
      <c r="M12" s="5">
        <v>285</v>
      </c>
    </row>
    <row r="13" spans="1:13">
      <c r="A13" s="6" t="s">
        <v>5</v>
      </c>
      <c r="B13" s="6" t="s">
        <v>43</v>
      </c>
      <c r="C13" s="6">
        <v>321</v>
      </c>
      <c r="D13" s="4" t="str">
        <f>VLOOKUP(B13,[1]Sheet1!$H:$L,2,FALSE)</f>
        <v>321</v>
      </c>
      <c r="E13" s="5">
        <v>1351717</v>
      </c>
      <c r="F13" s="5">
        <v>217440</v>
      </c>
      <c r="G13" s="5">
        <v>10872</v>
      </c>
      <c r="H13" s="5">
        <v>24133</v>
      </c>
      <c r="I13" s="5">
        <v>85000</v>
      </c>
      <c r="J13" s="5">
        <v>1207</v>
      </c>
      <c r="K13" s="5">
        <v>4250</v>
      </c>
      <c r="L13" s="5">
        <v>22926</v>
      </c>
      <c r="M13" s="5">
        <v>80750</v>
      </c>
    </row>
    <row r="14" spans="1:13">
      <c r="A14" s="5" t="s">
        <v>19</v>
      </c>
      <c r="B14" s="5" t="s">
        <v>19</v>
      </c>
      <c r="C14" s="5">
        <v>437</v>
      </c>
      <c r="D14" s="4" t="str">
        <f>VLOOKUP(B14,[1]Sheet1!$H:$L,2,FALSE)</f>
        <v>437</v>
      </c>
      <c r="E14" s="5">
        <v>2867003</v>
      </c>
      <c r="F14" s="5">
        <v>521360</v>
      </c>
      <c r="G14" s="5">
        <v>26068</v>
      </c>
      <c r="H14" s="5">
        <v>295</v>
      </c>
      <c r="I14" s="5">
        <v>405</v>
      </c>
      <c r="J14" s="5">
        <v>15</v>
      </c>
      <c r="K14" s="5">
        <v>20</v>
      </c>
      <c r="L14" s="5">
        <v>280</v>
      </c>
      <c r="M14" s="5">
        <v>385</v>
      </c>
    </row>
    <row r="15" spans="1:13">
      <c r="A15" s="6" t="s">
        <v>6</v>
      </c>
      <c r="B15" s="6" t="s">
        <v>44</v>
      </c>
      <c r="C15" s="6">
        <v>14</v>
      </c>
      <c r="D15" s="4" t="str">
        <f>VLOOKUP(B15,[1]Sheet1!$H:$L,2,FALSE)</f>
        <v>14</v>
      </c>
      <c r="E15" s="5">
        <v>805308</v>
      </c>
      <c r="F15" s="5">
        <v>145700</v>
      </c>
      <c r="G15" s="5">
        <v>7285</v>
      </c>
      <c r="H15" s="5">
        <v>69685</v>
      </c>
      <c r="I15" s="5">
        <v>76108</v>
      </c>
      <c r="J15" s="5">
        <v>3484</v>
      </c>
      <c r="K15" s="5">
        <v>3805</v>
      </c>
      <c r="L15" s="5">
        <v>66201</v>
      </c>
      <c r="M15" s="5">
        <v>72303</v>
      </c>
    </row>
    <row r="16" spans="1:13">
      <c r="A16" s="4" t="s">
        <v>7</v>
      </c>
      <c r="B16" s="4" t="s">
        <v>7</v>
      </c>
      <c r="C16" s="4">
        <v>439</v>
      </c>
      <c r="D16" s="4" t="str">
        <f>VLOOKUP(B16,[1]Sheet1!$H:$L,2,FALSE)</f>
        <v>439</v>
      </c>
      <c r="E16" s="5">
        <v>2759606</v>
      </c>
      <c r="F16" s="5">
        <v>494800</v>
      </c>
      <c r="G16" s="5">
        <v>24740</v>
      </c>
      <c r="H16" s="5">
        <v>17323</v>
      </c>
      <c r="I16" s="5">
        <v>67011</v>
      </c>
      <c r="J16" s="5">
        <v>866</v>
      </c>
      <c r="K16" s="5">
        <v>3351</v>
      </c>
      <c r="L16" s="5">
        <v>16457</v>
      </c>
      <c r="M16" s="5">
        <v>63660</v>
      </c>
    </row>
    <row r="17" spans="1:13">
      <c r="A17" s="6" t="s">
        <v>20</v>
      </c>
      <c r="B17" s="6" t="s">
        <v>49</v>
      </c>
      <c r="C17" s="6">
        <v>323</v>
      </c>
      <c r="D17" s="4" t="str">
        <f>VLOOKUP(B17,[1]Sheet1!$H:$L,2,FALSE)</f>
        <v>323</v>
      </c>
      <c r="E17" s="5">
        <v>3010147</v>
      </c>
      <c r="F17" s="5">
        <v>528520</v>
      </c>
      <c r="G17" s="5">
        <v>26426</v>
      </c>
      <c r="H17" s="5">
        <v>55</v>
      </c>
      <c r="I17" s="5">
        <v>2628</v>
      </c>
      <c r="J17" s="5">
        <v>3</v>
      </c>
      <c r="K17" s="5">
        <v>131</v>
      </c>
      <c r="L17" s="5">
        <v>52</v>
      </c>
      <c r="M17" s="5">
        <v>2497</v>
      </c>
    </row>
    <row r="18" spans="1:13">
      <c r="A18" s="6" t="s">
        <v>21</v>
      </c>
      <c r="B18" s="6" t="s">
        <v>50</v>
      </c>
      <c r="C18" s="6">
        <v>215</v>
      </c>
      <c r="D18" s="4" t="str">
        <f>VLOOKUP(B18,[1]Sheet1!$H:$L,2,FALSE)</f>
        <v>215</v>
      </c>
      <c r="E18" s="5">
        <v>1728285</v>
      </c>
      <c r="F18" s="5">
        <v>287880</v>
      </c>
      <c r="G18" s="5">
        <v>14394</v>
      </c>
      <c r="H18" s="5">
        <v>1479</v>
      </c>
      <c r="I18" s="5">
        <v>6652</v>
      </c>
      <c r="J18" s="5">
        <v>74</v>
      </c>
      <c r="K18" s="5">
        <v>333</v>
      </c>
      <c r="L18" s="5">
        <v>1405</v>
      </c>
      <c r="M18" s="5">
        <v>6319</v>
      </c>
    </row>
    <row r="19" spans="1:13">
      <c r="A19" s="4" t="s">
        <v>8</v>
      </c>
      <c r="B19" s="4" t="s">
        <v>8</v>
      </c>
      <c r="C19" s="4">
        <v>324</v>
      </c>
      <c r="D19" s="4" t="str">
        <f>VLOOKUP(B19,[1]Sheet1!$H:$L,2,FALSE)</f>
        <v>324</v>
      </c>
      <c r="E19" s="5">
        <v>1329765</v>
      </c>
      <c r="F19" s="5">
        <v>231920</v>
      </c>
      <c r="G19" s="5">
        <v>11596</v>
      </c>
      <c r="H19" s="5">
        <v>4991</v>
      </c>
      <c r="I19" s="5">
        <v>7509</v>
      </c>
      <c r="J19" s="5">
        <v>250</v>
      </c>
      <c r="K19" s="5">
        <v>375</v>
      </c>
      <c r="L19" s="5">
        <v>4741</v>
      </c>
      <c r="M19" s="5">
        <v>7134</v>
      </c>
    </row>
    <row r="20" spans="1:13">
      <c r="A20" s="6" t="s">
        <v>22</v>
      </c>
      <c r="B20" s="6" t="s">
        <v>51</v>
      </c>
      <c r="C20" s="6">
        <v>325</v>
      </c>
      <c r="D20" s="4" t="str">
        <f>VLOOKUP(B20,[1]Sheet1!$H:$L,2,FALSE)</f>
        <v>325</v>
      </c>
      <c r="E20" s="5">
        <v>1490693</v>
      </c>
      <c r="F20" s="5">
        <v>276540</v>
      </c>
      <c r="G20" s="5">
        <v>13827</v>
      </c>
      <c r="H20" s="5">
        <v>750</v>
      </c>
      <c r="I20" s="5">
        <v>1370</v>
      </c>
      <c r="J20" s="5">
        <v>38</v>
      </c>
      <c r="K20" s="5">
        <v>69</v>
      </c>
      <c r="L20" s="5">
        <v>713</v>
      </c>
      <c r="M20" s="5">
        <v>1302</v>
      </c>
    </row>
    <row r="21" spans="1:13">
      <c r="A21" s="5" t="s">
        <v>23</v>
      </c>
      <c r="B21" s="5" t="s">
        <v>23</v>
      </c>
      <c r="C21" s="5">
        <v>763</v>
      </c>
      <c r="D21" s="4" t="str">
        <f>VLOOKUP(B21,[1]Sheet1!$H:$L,2,FALSE)</f>
        <v>763</v>
      </c>
      <c r="E21" s="5">
        <v>1870354</v>
      </c>
      <c r="F21" s="5">
        <v>291620</v>
      </c>
      <c r="G21" s="5">
        <v>14581</v>
      </c>
      <c r="H21" s="5">
        <v>60</v>
      </c>
      <c r="I21" s="5">
        <v>89</v>
      </c>
      <c r="J21" s="5">
        <v>3</v>
      </c>
      <c r="K21" s="5">
        <v>4</v>
      </c>
      <c r="L21" s="5">
        <v>57</v>
      </c>
      <c r="M21" s="5">
        <v>85</v>
      </c>
    </row>
    <row r="22" spans="1:13">
      <c r="A22" s="6" t="s">
        <v>24</v>
      </c>
      <c r="B22" s="6" t="s">
        <v>48</v>
      </c>
      <c r="C22" s="6">
        <v>326</v>
      </c>
      <c r="D22" s="4" t="str">
        <f>VLOOKUP(B22,[1]Sheet1!$H:$L,2,FALSE)</f>
        <v>326</v>
      </c>
      <c r="E22" s="5">
        <v>1501008</v>
      </c>
      <c r="F22" s="5">
        <v>251280</v>
      </c>
      <c r="G22" s="5">
        <v>12564</v>
      </c>
      <c r="H22" s="5">
        <v>2804</v>
      </c>
      <c r="I22" s="5">
        <v>5548</v>
      </c>
      <c r="J22" s="5">
        <v>140</v>
      </c>
      <c r="K22" s="5">
        <v>277</v>
      </c>
      <c r="L22" s="5">
        <v>2664</v>
      </c>
      <c r="M22" s="5">
        <v>5271</v>
      </c>
    </row>
    <row r="23" spans="1:13">
      <c r="A23" s="5" t="s">
        <v>25</v>
      </c>
      <c r="B23" s="5" t="s">
        <v>25</v>
      </c>
      <c r="C23" s="5">
        <v>443</v>
      </c>
      <c r="D23" s="4" t="str">
        <f>VLOOKUP(B23,[1]Sheet1!$H:$L,2,FALSE)</f>
        <v>443</v>
      </c>
      <c r="E23" s="5">
        <v>810199</v>
      </c>
      <c r="F23" s="5">
        <v>140020</v>
      </c>
      <c r="G23" s="5">
        <v>7001</v>
      </c>
      <c r="H23" s="5">
        <v>3629</v>
      </c>
      <c r="I23" s="5">
        <v>6177</v>
      </c>
      <c r="J23" s="5">
        <v>181</v>
      </c>
      <c r="K23" s="5">
        <v>309</v>
      </c>
      <c r="L23" s="5">
        <v>3448</v>
      </c>
      <c r="M23" s="5">
        <v>5868</v>
      </c>
    </row>
    <row r="24" spans="1:13">
      <c r="A24" s="6" t="s">
        <v>26</v>
      </c>
      <c r="B24" s="6" t="s">
        <v>47</v>
      </c>
      <c r="C24" s="6">
        <v>327</v>
      </c>
      <c r="D24" s="4" t="str">
        <f>VLOOKUP(B24,[1]Sheet1!$H:$L,2,FALSE)</f>
        <v>327</v>
      </c>
      <c r="E24" s="5">
        <v>2521780</v>
      </c>
      <c r="F24" s="5">
        <v>444320</v>
      </c>
      <c r="G24" s="5">
        <v>22216</v>
      </c>
      <c r="H24" s="5">
        <v>476</v>
      </c>
      <c r="I24" s="5">
        <v>5156</v>
      </c>
      <c r="J24" s="5">
        <v>24</v>
      </c>
      <c r="K24" s="5">
        <v>258</v>
      </c>
      <c r="L24" s="5">
        <v>452</v>
      </c>
      <c r="M24" s="5">
        <v>4898</v>
      </c>
    </row>
    <row r="25" spans="1:13">
      <c r="A25" s="6" t="s">
        <v>27</v>
      </c>
      <c r="B25" s="6" t="s">
        <v>46</v>
      </c>
      <c r="C25" s="6">
        <v>328</v>
      </c>
      <c r="D25" s="4" t="str">
        <f>VLOOKUP(B25,[1]Sheet1!$H:$L,2,FALSE)</f>
        <v>328</v>
      </c>
      <c r="E25" s="5">
        <v>2199341</v>
      </c>
      <c r="F25" s="5">
        <v>382440</v>
      </c>
      <c r="G25" s="5">
        <v>19122</v>
      </c>
      <c r="H25" s="5">
        <v>24</v>
      </c>
      <c r="I25" s="5">
        <v>5280</v>
      </c>
      <c r="J25" s="5">
        <v>1</v>
      </c>
      <c r="K25" s="5">
        <v>264</v>
      </c>
      <c r="L25" s="5">
        <v>23</v>
      </c>
      <c r="M25" s="5">
        <v>5016</v>
      </c>
    </row>
    <row r="26" spans="1:13">
      <c r="A26" s="5" t="s">
        <v>28</v>
      </c>
      <c r="B26" s="5" t="s">
        <v>28</v>
      </c>
      <c r="C26" s="5">
        <v>216</v>
      </c>
      <c r="D26" s="4" t="str">
        <f>VLOOKUP(B26,[1]Sheet1!$H:$L,2,FALSE)</f>
        <v>216</v>
      </c>
      <c r="E26" s="5">
        <v>2989603</v>
      </c>
      <c r="F26" s="5">
        <v>460240</v>
      </c>
      <c r="G26" s="5">
        <v>23012</v>
      </c>
      <c r="H26" s="5">
        <v>980</v>
      </c>
      <c r="I26" s="5">
        <v>2200</v>
      </c>
      <c r="J26" s="5">
        <v>49</v>
      </c>
      <c r="K26" s="5">
        <v>110</v>
      </c>
      <c r="L26" s="5">
        <v>931</v>
      </c>
      <c r="M26" s="5">
        <v>2090</v>
      </c>
    </row>
    <row r="27" spans="1:13">
      <c r="A27" s="4" t="s">
        <v>9</v>
      </c>
      <c r="B27" s="4" t="s">
        <v>9</v>
      </c>
      <c r="C27" s="4">
        <v>15</v>
      </c>
      <c r="D27" s="4" t="str">
        <f>VLOOKUP(B27,[1]Sheet1!$H:$L,2,FALSE)</f>
        <v>15</v>
      </c>
      <c r="E27" s="5">
        <v>1694506</v>
      </c>
      <c r="F27" s="5">
        <v>280980</v>
      </c>
      <c r="G27" s="5">
        <v>14049</v>
      </c>
      <c r="H27" s="5">
        <v>53291</v>
      </c>
      <c r="I27" s="5">
        <v>132369</v>
      </c>
      <c r="J27" s="5">
        <v>2665</v>
      </c>
      <c r="K27" s="5">
        <v>6618</v>
      </c>
      <c r="L27" s="5">
        <v>50626</v>
      </c>
      <c r="M27" s="5">
        <v>125751</v>
      </c>
    </row>
    <row r="28" spans="1:13">
      <c r="A28" s="4" t="s">
        <v>10</v>
      </c>
      <c r="B28" s="4" t="s">
        <v>10</v>
      </c>
      <c r="C28" s="4">
        <v>16</v>
      </c>
      <c r="D28" s="4" t="str">
        <f>VLOOKUP(B28,[1]Sheet1!$H:$L,2,FALSE)</f>
        <v>16</v>
      </c>
      <c r="E28" s="5">
        <v>1288839</v>
      </c>
      <c r="F28" s="5">
        <v>233160</v>
      </c>
      <c r="G28" s="5">
        <v>11658</v>
      </c>
      <c r="H28" s="5">
        <v>63896</v>
      </c>
      <c r="I28" s="5">
        <v>80315</v>
      </c>
      <c r="J28" s="5">
        <v>3195</v>
      </c>
      <c r="K28" s="5">
        <v>4016</v>
      </c>
      <c r="L28" s="5">
        <v>60701</v>
      </c>
      <c r="M28" s="5">
        <v>76299</v>
      </c>
    </row>
    <row r="29" spans="1:13">
      <c r="A29" s="5" t="s">
        <v>29</v>
      </c>
      <c r="B29" s="5" t="s">
        <v>29</v>
      </c>
      <c r="C29" s="5">
        <v>331</v>
      </c>
      <c r="D29" s="4" t="str">
        <f>VLOOKUP(B29,[1]Sheet1!$H:$L,2,FALSE)</f>
        <v>331</v>
      </c>
      <c r="E29" s="5">
        <v>1104211</v>
      </c>
      <c r="F29" s="5">
        <v>189440</v>
      </c>
      <c r="G29" s="5">
        <v>9472</v>
      </c>
      <c r="H29" s="5">
        <v>3789</v>
      </c>
      <c r="I29" s="5">
        <v>755</v>
      </c>
      <c r="J29" s="5">
        <v>189</v>
      </c>
      <c r="K29" s="5">
        <v>38</v>
      </c>
      <c r="L29" s="5">
        <v>3600</v>
      </c>
      <c r="M29" s="5">
        <v>717</v>
      </c>
    </row>
    <row r="30" spans="1:13">
      <c r="A30" s="4" t="s">
        <v>12</v>
      </c>
      <c r="B30" s="4" t="s">
        <v>12</v>
      </c>
      <c r="C30" s="4">
        <v>332</v>
      </c>
      <c r="D30" s="4" t="str">
        <f>VLOOKUP(B30,[1]Sheet1!$H:$L,2,FALSE)</f>
        <v>332</v>
      </c>
      <c r="E30" s="5">
        <v>1255468</v>
      </c>
      <c r="F30" s="5">
        <v>213240</v>
      </c>
      <c r="G30" s="5">
        <v>10662</v>
      </c>
      <c r="H30" s="5">
        <v>27993</v>
      </c>
      <c r="I30" s="5">
        <v>54325</v>
      </c>
      <c r="J30" s="5">
        <v>1400</v>
      </c>
      <c r="K30" s="5">
        <v>2716</v>
      </c>
      <c r="L30" s="5">
        <v>26593</v>
      </c>
      <c r="M30" s="5">
        <v>51609</v>
      </c>
    </row>
    <row r="31" spans="1:13">
      <c r="A31" s="6" t="s">
        <v>11</v>
      </c>
      <c r="B31" s="6" t="s">
        <v>45</v>
      </c>
      <c r="C31" s="6">
        <v>445</v>
      </c>
      <c r="D31" s="4" t="str">
        <f>VLOOKUP(B31,[1]Sheet1!$H:$L,2,FALSE)</f>
        <v>445</v>
      </c>
      <c r="E31" s="5">
        <v>2163057</v>
      </c>
      <c r="F31" s="5">
        <v>390080</v>
      </c>
      <c r="G31" s="5">
        <v>19504</v>
      </c>
      <c r="H31" s="5">
        <v>5293</v>
      </c>
      <c r="I31" s="5">
        <v>12245</v>
      </c>
      <c r="J31" s="5">
        <v>265</v>
      </c>
      <c r="K31" s="5">
        <v>612</v>
      </c>
      <c r="L31" s="5">
        <v>5028</v>
      </c>
      <c r="M31" s="5">
        <v>11633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6841-6FDD-456A-A131-09AC40B11AB4}">
  <dimension ref="A1:W31"/>
  <sheetViews>
    <sheetView workbookViewId="0">
      <selection activeCell="B30" sqref="B30"/>
    </sheetView>
  </sheetViews>
  <sheetFormatPr baseColWidth="10" defaultRowHeight="14.4"/>
  <cols>
    <col min="1" max="1" width="16.5546875" customWidth="1"/>
    <col min="2" max="2" width="23.88671875" customWidth="1"/>
  </cols>
  <sheetData>
    <row r="1" spans="1:23" ht="48">
      <c r="A1" s="12" t="s">
        <v>72</v>
      </c>
      <c r="B1" s="14" t="s">
        <v>41</v>
      </c>
      <c r="C1" s="14" t="s">
        <v>52</v>
      </c>
      <c r="D1" s="14" t="s">
        <v>33</v>
      </c>
      <c r="E1" s="12" t="s">
        <v>77</v>
      </c>
      <c r="F1" s="12" t="s">
        <v>76</v>
      </c>
      <c r="G1" s="12" t="s">
        <v>56</v>
      </c>
      <c r="H1" s="12" t="s">
        <v>57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59</v>
      </c>
      <c r="O1" s="12" t="s">
        <v>55</v>
      </c>
      <c r="P1" s="12" t="s">
        <v>58</v>
      </c>
      <c r="Q1" s="12" t="s">
        <v>66</v>
      </c>
      <c r="R1" s="12" t="s">
        <v>67</v>
      </c>
      <c r="S1" s="12" t="s">
        <v>69</v>
      </c>
      <c r="T1" s="12" t="s">
        <v>70</v>
      </c>
      <c r="U1" s="12" t="s">
        <v>71</v>
      </c>
      <c r="V1" s="12" t="s">
        <v>60</v>
      </c>
      <c r="W1" s="12" t="s">
        <v>68</v>
      </c>
    </row>
    <row r="2" spans="1:23">
      <c r="A2" s="13" t="s">
        <v>3</v>
      </c>
      <c r="B2" s="10" t="str">
        <f>VLOOKUP(A2,'Housing damages'!A:C,2,FALSE)</f>
        <v>Barisal</v>
      </c>
      <c r="C2" s="10">
        <f>VLOOKUP(A2,'Housing damages'!A:C,3,FALSE)</f>
        <v>11</v>
      </c>
      <c r="D2" s="5">
        <v>2732922</v>
      </c>
      <c r="E2" s="10">
        <v>10</v>
      </c>
      <c r="F2" s="10">
        <v>91</v>
      </c>
      <c r="G2" s="10">
        <v>230085</v>
      </c>
      <c r="H2" s="10">
        <v>846076</v>
      </c>
      <c r="I2" s="10">
        <v>45275</v>
      </c>
      <c r="J2" s="10">
        <v>223563</v>
      </c>
      <c r="K2" s="10">
        <v>41470</v>
      </c>
      <c r="L2" s="10">
        <v>92242</v>
      </c>
      <c r="M2" s="10">
        <v>97</v>
      </c>
      <c r="N2" s="9">
        <v>0</v>
      </c>
      <c r="O2" s="9">
        <v>0</v>
      </c>
      <c r="P2" s="10">
        <v>962</v>
      </c>
      <c r="Q2" s="10">
        <v>4434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10">
        <v>300000</v>
      </c>
    </row>
    <row r="3" spans="1:23">
      <c r="A3" s="13" t="s">
        <v>4</v>
      </c>
      <c r="B3" s="10" t="str">
        <f>VLOOKUP(A3,'Housing damages'!A:C,2,FALSE)</f>
        <v>Bhola</v>
      </c>
      <c r="C3" s="10">
        <f>VLOOKUP(A3,'Housing damages'!A:C,3,FALSE)</f>
        <v>12</v>
      </c>
      <c r="D3" s="5">
        <v>1975616</v>
      </c>
      <c r="E3" s="10">
        <v>7</v>
      </c>
      <c r="F3" s="10">
        <v>67</v>
      </c>
      <c r="G3" s="10">
        <v>28771</v>
      </c>
      <c r="H3" s="10">
        <v>147718</v>
      </c>
      <c r="I3" s="10">
        <v>22350</v>
      </c>
      <c r="J3" s="10">
        <v>148862</v>
      </c>
      <c r="K3" s="10">
        <v>15389</v>
      </c>
      <c r="L3" s="10">
        <v>20300</v>
      </c>
      <c r="M3" s="10">
        <v>42</v>
      </c>
      <c r="N3" s="10">
        <v>61</v>
      </c>
      <c r="O3" s="10">
        <v>14</v>
      </c>
      <c r="P3" s="10">
        <v>7658</v>
      </c>
      <c r="Q3" s="10">
        <v>665</v>
      </c>
      <c r="R3" s="10">
        <v>325</v>
      </c>
      <c r="S3" s="10">
        <v>25</v>
      </c>
      <c r="T3" s="10">
        <v>87</v>
      </c>
      <c r="U3" s="9">
        <v>0</v>
      </c>
      <c r="V3" s="9">
        <v>0</v>
      </c>
      <c r="W3" s="10">
        <v>150000</v>
      </c>
    </row>
    <row r="4" spans="1:23">
      <c r="A4" s="13" t="s">
        <v>74</v>
      </c>
      <c r="B4" s="10" t="s">
        <v>42</v>
      </c>
      <c r="C4" s="10">
        <v>13</v>
      </c>
      <c r="D4" s="5">
        <v>984323</v>
      </c>
      <c r="E4" s="10">
        <v>5</v>
      </c>
      <c r="F4" s="10">
        <v>42</v>
      </c>
      <c r="G4" s="10">
        <v>217279</v>
      </c>
      <c r="H4" s="10">
        <v>843669</v>
      </c>
      <c r="I4" s="10">
        <v>227403</v>
      </c>
      <c r="J4" s="10">
        <v>83202</v>
      </c>
      <c r="K4" s="10">
        <v>95412</v>
      </c>
      <c r="L4" s="10">
        <v>96245</v>
      </c>
      <c r="M4" s="10">
        <v>1292</v>
      </c>
      <c r="N4" s="10">
        <v>16310</v>
      </c>
      <c r="O4" s="10">
        <v>26</v>
      </c>
      <c r="P4" s="10">
        <v>593571</v>
      </c>
      <c r="Q4" s="10">
        <v>413</v>
      </c>
      <c r="R4" s="10">
        <v>649</v>
      </c>
      <c r="S4" s="10">
        <v>614</v>
      </c>
      <c r="T4" s="10">
        <v>1294</v>
      </c>
      <c r="U4" s="10">
        <v>1634</v>
      </c>
      <c r="V4" s="10">
        <v>679</v>
      </c>
      <c r="W4" s="10">
        <v>1000000</v>
      </c>
    </row>
    <row r="5" spans="1:23">
      <c r="A5" s="13" t="s">
        <v>6</v>
      </c>
      <c r="B5" s="10" t="str">
        <f>VLOOKUP(A5,'Housing damages'!A:C,2,FALSE)</f>
        <v>Jhalakati</v>
      </c>
      <c r="C5" s="10">
        <f>VLOOKUP(A5,'Housing damages'!A:C,3,FALSE)</f>
        <v>14</v>
      </c>
      <c r="D5" s="5">
        <v>805308</v>
      </c>
      <c r="E5" s="10">
        <v>4</v>
      </c>
      <c r="F5" s="10">
        <v>34</v>
      </c>
      <c r="G5" s="10">
        <v>149202</v>
      </c>
      <c r="H5" s="10">
        <v>763211</v>
      </c>
      <c r="I5" s="10">
        <v>117308</v>
      </c>
      <c r="J5" s="10">
        <v>67908</v>
      </c>
      <c r="K5" s="10">
        <v>69685</v>
      </c>
      <c r="L5" s="10">
        <v>76108</v>
      </c>
      <c r="M5" s="10">
        <v>47</v>
      </c>
      <c r="N5" s="10">
        <v>16206</v>
      </c>
      <c r="O5" s="9">
        <v>0</v>
      </c>
      <c r="P5" s="10">
        <v>91329</v>
      </c>
      <c r="Q5" s="10">
        <v>345</v>
      </c>
      <c r="R5" s="10">
        <v>1239</v>
      </c>
      <c r="S5" s="10">
        <v>495</v>
      </c>
      <c r="T5" s="10">
        <v>1313</v>
      </c>
      <c r="U5" s="10">
        <v>20</v>
      </c>
      <c r="V5" s="10">
        <v>62</v>
      </c>
      <c r="W5" s="10">
        <v>320000</v>
      </c>
    </row>
    <row r="6" spans="1:23">
      <c r="A6" s="13" t="s">
        <v>9</v>
      </c>
      <c r="B6" s="10" t="str">
        <f>VLOOKUP(A6,'Housing damages'!A:C,2,FALSE)</f>
        <v>Patuakhali</v>
      </c>
      <c r="C6" s="10">
        <f>VLOOKUP(A6,'Housing damages'!A:C,3,FALSE)</f>
        <v>15</v>
      </c>
      <c r="D6" s="5">
        <v>1694506</v>
      </c>
      <c r="E6" s="10">
        <v>7</v>
      </c>
      <c r="F6" s="10">
        <v>72</v>
      </c>
      <c r="G6" s="10">
        <v>252300</v>
      </c>
      <c r="H6" s="10">
        <v>611125</v>
      </c>
      <c r="I6" s="10">
        <v>60440</v>
      </c>
      <c r="J6" s="10">
        <v>254835</v>
      </c>
      <c r="K6" s="10">
        <v>53291</v>
      </c>
      <c r="L6" s="10">
        <v>132369</v>
      </c>
      <c r="M6" s="10">
        <v>457</v>
      </c>
      <c r="N6" s="10">
        <v>8500</v>
      </c>
      <c r="O6" s="10">
        <v>221</v>
      </c>
      <c r="P6" s="10">
        <v>17184</v>
      </c>
      <c r="Q6" s="10">
        <v>351</v>
      </c>
      <c r="R6" s="10">
        <v>1022</v>
      </c>
      <c r="S6" s="10">
        <v>838</v>
      </c>
      <c r="T6" s="9">
        <v>0</v>
      </c>
      <c r="U6" s="9">
        <v>0</v>
      </c>
      <c r="V6" s="9">
        <v>0</v>
      </c>
      <c r="W6" s="10">
        <v>175000</v>
      </c>
    </row>
    <row r="7" spans="1:23">
      <c r="A7" s="13" t="s">
        <v>10</v>
      </c>
      <c r="B7" s="10" t="str">
        <f>VLOOKUP(A7,'Housing damages'!A:C,2,FALSE)</f>
        <v>Pirojpur</v>
      </c>
      <c r="C7" s="10">
        <f>VLOOKUP(A7,'Housing damages'!A:C,3,FALSE)</f>
        <v>16</v>
      </c>
      <c r="D7" s="5">
        <v>1288839</v>
      </c>
      <c r="E7" s="10">
        <v>7</v>
      </c>
      <c r="F7" s="10">
        <v>51</v>
      </c>
      <c r="G7" s="10">
        <v>192831</v>
      </c>
      <c r="H7" s="10">
        <v>1011359</v>
      </c>
      <c r="I7" s="10">
        <v>72963</v>
      </c>
      <c r="J7" s="10">
        <v>81909</v>
      </c>
      <c r="K7" s="10">
        <v>63896</v>
      </c>
      <c r="L7" s="10">
        <v>80315</v>
      </c>
      <c r="M7" s="10">
        <v>400</v>
      </c>
      <c r="N7" s="10">
        <v>1161</v>
      </c>
      <c r="O7" s="10">
        <v>511</v>
      </c>
      <c r="P7" s="10">
        <v>735411</v>
      </c>
      <c r="Q7" s="10">
        <v>2061</v>
      </c>
      <c r="R7" s="10">
        <v>710</v>
      </c>
      <c r="S7" s="10">
        <v>383</v>
      </c>
      <c r="T7" s="10">
        <v>1259</v>
      </c>
      <c r="U7" s="10">
        <v>33</v>
      </c>
      <c r="V7" s="10">
        <v>739</v>
      </c>
      <c r="W7" s="10">
        <v>750000</v>
      </c>
    </row>
    <row r="8" spans="1:23">
      <c r="A8" s="13" t="s">
        <v>13</v>
      </c>
      <c r="B8" s="10" t="str">
        <f>VLOOKUP(A8,'Housing damages'!A:C,2,FALSE)</f>
        <v>Chandpur</v>
      </c>
      <c r="C8" s="10">
        <f>VLOOKUP(A8,'Housing damages'!A:C,3,FALSE)</f>
        <v>29</v>
      </c>
      <c r="D8" s="5">
        <v>2634626</v>
      </c>
      <c r="E8" s="10">
        <v>8</v>
      </c>
      <c r="F8" s="10">
        <v>123</v>
      </c>
      <c r="G8" s="10">
        <v>38133</v>
      </c>
      <c r="H8" s="10">
        <v>175579</v>
      </c>
      <c r="I8" s="10">
        <v>6550</v>
      </c>
      <c r="J8" s="10">
        <v>19301</v>
      </c>
      <c r="K8" s="10">
        <v>10342</v>
      </c>
      <c r="L8" s="10">
        <v>15443</v>
      </c>
      <c r="M8" s="10">
        <v>5</v>
      </c>
      <c r="N8" s="9">
        <v>0</v>
      </c>
      <c r="O8" s="9">
        <v>0</v>
      </c>
      <c r="P8" s="10">
        <v>70</v>
      </c>
      <c r="Q8" s="10">
        <v>47</v>
      </c>
      <c r="R8" s="10">
        <v>286</v>
      </c>
      <c r="S8" s="9">
        <v>0</v>
      </c>
      <c r="T8" s="10">
        <v>40</v>
      </c>
      <c r="U8" s="9">
        <v>0</v>
      </c>
      <c r="V8" s="10">
        <v>2</v>
      </c>
      <c r="W8" s="10">
        <v>81673</v>
      </c>
    </row>
    <row r="9" spans="1:23">
      <c r="A9" s="13" t="s">
        <v>14</v>
      </c>
      <c r="B9" s="10" t="str">
        <f>VLOOKUP(A9,'Housing damages'!A:C,2,FALSE)</f>
        <v>Chittagong</v>
      </c>
      <c r="C9" s="10">
        <f>VLOOKUP(A9,'Housing damages'!A:C,3,FALSE)</f>
        <v>210</v>
      </c>
      <c r="D9" s="5">
        <v>7670082</v>
      </c>
      <c r="E9" s="10">
        <v>5</v>
      </c>
      <c r="F9" s="10">
        <v>37</v>
      </c>
      <c r="G9" s="10">
        <v>3759</v>
      </c>
      <c r="H9" s="10">
        <v>15295</v>
      </c>
      <c r="I9" s="10">
        <v>1976</v>
      </c>
      <c r="J9" s="10">
        <v>4989</v>
      </c>
      <c r="K9" s="10">
        <v>603</v>
      </c>
      <c r="L9" s="10">
        <v>5181</v>
      </c>
      <c r="M9" s="10">
        <v>21</v>
      </c>
      <c r="N9" s="9">
        <v>0</v>
      </c>
      <c r="O9" s="10">
        <v>92</v>
      </c>
      <c r="P9" s="10">
        <v>4654</v>
      </c>
      <c r="Q9" s="9">
        <v>0</v>
      </c>
      <c r="R9" s="10">
        <v>9</v>
      </c>
      <c r="S9" s="10">
        <v>30</v>
      </c>
      <c r="T9" s="10">
        <v>70</v>
      </c>
      <c r="U9" s="9">
        <v>0</v>
      </c>
      <c r="V9" s="10">
        <v>34</v>
      </c>
      <c r="W9" s="10">
        <v>1200</v>
      </c>
    </row>
    <row r="10" spans="1:23">
      <c r="A10" s="13" t="s">
        <v>15</v>
      </c>
      <c r="B10" s="10" t="str">
        <f>VLOOKUP(A10,'Housing damages'!A:C,2,FALSE)</f>
        <v>Comilla</v>
      </c>
      <c r="C10" s="10">
        <f>VLOOKUP(A10,'Housing damages'!A:C,3,FALSE)</f>
        <v>211</v>
      </c>
      <c r="D10" s="5">
        <v>5330846</v>
      </c>
      <c r="E10" s="10">
        <v>16</v>
      </c>
      <c r="F10" s="10">
        <v>162</v>
      </c>
      <c r="G10" s="10">
        <v>14119</v>
      </c>
      <c r="H10" s="10">
        <v>70527</v>
      </c>
      <c r="I10" s="10">
        <v>2500</v>
      </c>
      <c r="J10" s="10">
        <v>30104</v>
      </c>
      <c r="K10" s="10">
        <v>806</v>
      </c>
      <c r="L10" s="10">
        <v>3412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0">
        <v>98</v>
      </c>
      <c r="S10" s="9">
        <v>0</v>
      </c>
      <c r="T10" s="9">
        <v>0</v>
      </c>
      <c r="U10" s="9">
        <v>0</v>
      </c>
      <c r="V10" s="9">
        <v>0</v>
      </c>
      <c r="W10" s="10">
        <v>1400</v>
      </c>
    </row>
    <row r="11" spans="1:23">
      <c r="A11" s="13" t="s">
        <v>30</v>
      </c>
      <c r="B11" s="10" t="str">
        <f>VLOOKUP(A11,'Housing damages'!A:C,2,FALSE)</f>
        <v>Cox's Bazar</v>
      </c>
      <c r="C11" s="10">
        <f>VLOOKUP(A11,'Housing damages'!A:C,3,FALSE)</f>
        <v>212</v>
      </c>
      <c r="D11" s="5">
        <v>2057502</v>
      </c>
      <c r="E11" s="10">
        <v>8</v>
      </c>
      <c r="F11" s="10">
        <v>43</v>
      </c>
      <c r="G11" s="10">
        <v>2004</v>
      </c>
      <c r="H11" s="10">
        <v>8555</v>
      </c>
      <c r="I11" s="10">
        <v>245</v>
      </c>
      <c r="J11" s="10">
        <v>1276</v>
      </c>
      <c r="K11" s="10">
        <v>40</v>
      </c>
      <c r="L11" s="10">
        <v>1499</v>
      </c>
      <c r="M11" s="10">
        <v>7</v>
      </c>
      <c r="N11" s="10">
        <v>3</v>
      </c>
      <c r="O11" s="9">
        <v>0</v>
      </c>
      <c r="P11" s="9">
        <v>0</v>
      </c>
      <c r="Q11" s="9">
        <v>0</v>
      </c>
      <c r="R11" s="10">
        <v>9</v>
      </c>
      <c r="S11" s="9">
        <v>0</v>
      </c>
      <c r="T11" s="10">
        <v>21</v>
      </c>
      <c r="U11" s="11">
        <v>0</v>
      </c>
      <c r="V11" s="10">
        <v>30</v>
      </c>
      <c r="W11" s="10">
        <v>1500</v>
      </c>
    </row>
    <row r="12" spans="1:23">
      <c r="A12" s="13" t="s">
        <v>18</v>
      </c>
      <c r="B12" s="10" t="str">
        <f>VLOOKUP(A12,'Housing damages'!A:C,2,FALSE)</f>
        <v>Feni</v>
      </c>
      <c r="C12" s="10">
        <f>VLOOKUP(A12,'Housing damages'!A:C,3,FALSE)</f>
        <v>213</v>
      </c>
      <c r="D12" s="5">
        <v>1438845</v>
      </c>
      <c r="E12" s="10">
        <v>6</v>
      </c>
      <c r="F12" s="10">
        <v>23</v>
      </c>
      <c r="G12" s="10">
        <v>35</v>
      </c>
      <c r="H12" s="10">
        <v>156</v>
      </c>
      <c r="I12" s="10">
        <v>87</v>
      </c>
      <c r="J12" s="10">
        <v>263</v>
      </c>
      <c r="K12" s="10">
        <v>45</v>
      </c>
      <c r="L12" s="10">
        <v>300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1">
        <v>0</v>
      </c>
      <c r="V12" s="9">
        <v>0</v>
      </c>
      <c r="W12" s="10">
        <v>450</v>
      </c>
    </row>
    <row r="13" spans="1:23">
      <c r="A13" s="13" t="s">
        <v>21</v>
      </c>
      <c r="B13" s="10" t="str">
        <f>VLOOKUP(A13,'Housing damages'!A:C,2,FALSE)</f>
        <v>Lakshmipur</v>
      </c>
      <c r="C13" s="10">
        <f>VLOOKUP(A13,'Housing damages'!A:C,3,FALSE)</f>
        <v>215</v>
      </c>
      <c r="D13" s="5">
        <v>1728285</v>
      </c>
      <c r="E13" s="10">
        <v>5</v>
      </c>
      <c r="F13" s="10">
        <v>54</v>
      </c>
      <c r="G13" s="10">
        <v>9988</v>
      </c>
      <c r="H13" s="10">
        <v>55695</v>
      </c>
      <c r="I13" s="10">
        <v>18500</v>
      </c>
      <c r="J13" s="10">
        <v>127483</v>
      </c>
      <c r="K13" s="10">
        <v>1479</v>
      </c>
      <c r="L13" s="10">
        <v>6652</v>
      </c>
      <c r="M13" s="10">
        <v>2</v>
      </c>
      <c r="N13" s="10">
        <v>1</v>
      </c>
      <c r="O13" s="10">
        <v>1</v>
      </c>
      <c r="P13" s="10">
        <v>2</v>
      </c>
      <c r="Q13" s="9">
        <v>0</v>
      </c>
      <c r="R13" s="10">
        <v>133</v>
      </c>
      <c r="S13" s="9">
        <v>0</v>
      </c>
      <c r="T13" s="9">
        <v>0</v>
      </c>
      <c r="U13" s="11">
        <v>0</v>
      </c>
      <c r="V13" s="9">
        <v>0</v>
      </c>
      <c r="W13" s="10">
        <v>700</v>
      </c>
    </row>
    <row r="14" spans="1:23">
      <c r="A14" s="13" t="s">
        <v>28</v>
      </c>
      <c r="B14" s="10" t="str">
        <f>VLOOKUP(A14,'Housing damages'!A:C,2,FALSE)</f>
        <v>Noakhali</v>
      </c>
      <c r="C14" s="10">
        <f>VLOOKUP(A14,'Housing damages'!A:C,3,FALSE)</f>
        <v>216</v>
      </c>
      <c r="D14" s="5">
        <v>2989603</v>
      </c>
      <c r="E14" s="10">
        <v>5</v>
      </c>
      <c r="F14" s="10">
        <v>88</v>
      </c>
      <c r="G14" s="10">
        <v>33740</v>
      </c>
      <c r="H14" s="10">
        <v>217300</v>
      </c>
      <c r="I14" s="10">
        <v>3125</v>
      </c>
      <c r="J14" s="10">
        <v>19625</v>
      </c>
      <c r="K14" s="10">
        <v>980</v>
      </c>
      <c r="L14" s="10">
        <v>2200</v>
      </c>
      <c r="M14" s="10">
        <v>1</v>
      </c>
      <c r="N14" s="10">
        <v>35</v>
      </c>
      <c r="O14" s="9">
        <v>0</v>
      </c>
      <c r="P14" s="10">
        <v>250</v>
      </c>
      <c r="Q14" s="9">
        <v>0</v>
      </c>
      <c r="R14" s="9">
        <v>0</v>
      </c>
      <c r="S14" s="9">
        <v>0</v>
      </c>
      <c r="T14" s="10">
        <v>150</v>
      </c>
      <c r="U14" s="11">
        <v>0</v>
      </c>
      <c r="V14" s="10">
        <v>8</v>
      </c>
      <c r="W14" s="10">
        <v>700</v>
      </c>
    </row>
    <row r="15" spans="1:23">
      <c r="A15" s="13" t="s">
        <v>16</v>
      </c>
      <c r="B15" s="10" t="str">
        <f>VLOOKUP(A15,'Housing damages'!A:C,2,FALSE)</f>
        <v>Dhaka</v>
      </c>
      <c r="C15" s="10">
        <f>VLOOKUP(A15,'Housing damages'!A:C,3,FALSE)</f>
        <v>318</v>
      </c>
      <c r="D15" s="5">
        <v>9701012</v>
      </c>
      <c r="E15" s="10">
        <v>5</v>
      </c>
      <c r="F15" s="10">
        <v>49</v>
      </c>
      <c r="G15" s="10">
        <v>3036</v>
      </c>
      <c r="H15" s="10">
        <v>15180</v>
      </c>
      <c r="I15" s="10">
        <v>450</v>
      </c>
      <c r="J15" s="10">
        <v>9114</v>
      </c>
      <c r="K15" s="10">
        <v>15</v>
      </c>
      <c r="L15" s="10">
        <v>3036</v>
      </c>
      <c r="M15" s="10">
        <v>6</v>
      </c>
      <c r="N15" s="10">
        <v>2</v>
      </c>
      <c r="O15" s="9">
        <v>0</v>
      </c>
      <c r="P15" s="9">
        <v>0</v>
      </c>
      <c r="Q15" s="9">
        <v>0</v>
      </c>
      <c r="R15" s="10">
        <v>2</v>
      </c>
      <c r="S15" s="9">
        <v>0</v>
      </c>
      <c r="T15" s="9">
        <v>0</v>
      </c>
      <c r="U15" s="9">
        <v>0</v>
      </c>
      <c r="V15" s="9">
        <v>0</v>
      </c>
      <c r="W15" s="10">
        <v>9000</v>
      </c>
    </row>
    <row r="16" spans="1:23">
      <c r="A16" s="13" t="s">
        <v>17</v>
      </c>
      <c r="B16" s="10" t="str">
        <f>VLOOKUP(A16,'Housing damages'!A:C,2,FALSE)</f>
        <v>Faridpur</v>
      </c>
      <c r="C16" s="10">
        <f>VLOOKUP(A16,'Housing damages'!A:C,3,FALSE)</f>
        <v>319</v>
      </c>
      <c r="D16" s="5">
        <v>2037505</v>
      </c>
      <c r="E16" s="10">
        <v>8</v>
      </c>
      <c r="F16" s="10">
        <v>83</v>
      </c>
      <c r="G16" s="10">
        <v>38635</v>
      </c>
      <c r="H16" s="10">
        <v>154540</v>
      </c>
      <c r="I16" s="10">
        <v>23200</v>
      </c>
      <c r="J16" s="10">
        <v>75542</v>
      </c>
      <c r="K16" s="10">
        <v>1000</v>
      </c>
      <c r="L16" s="10">
        <v>37635</v>
      </c>
      <c r="M16" s="10">
        <v>16</v>
      </c>
      <c r="N16" s="9">
        <v>0</v>
      </c>
      <c r="O16" s="10">
        <v>3</v>
      </c>
      <c r="P16" s="10">
        <v>52</v>
      </c>
      <c r="Q16" s="9">
        <v>0</v>
      </c>
      <c r="R16" s="10">
        <v>34</v>
      </c>
      <c r="S16" s="9">
        <v>0</v>
      </c>
      <c r="T16" s="9">
        <v>0</v>
      </c>
      <c r="U16" s="9">
        <v>0</v>
      </c>
      <c r="V16" s="9">
        <v>0</v>
      </c>
      <c r="W16" s="10">
        <v>153300</v>
      </c>
    </row>
    <row r="17" spans="1:23">
      <c r="A17" s="13" t="s">
        <v>5</v>
      </c>
      <c r="B17" s="10" t="str">
        <f>VLOOKUP(A17,'Housing damages'!A:C,2,FALSE)</f>
        <v>Gopalgonj</v>
      </c>
      <c r="C17" s="10">
        <f>VLOOKUP(A17,'Housing damages'!A:C,3,FALSE)</f>
        <v>321</v>
      </c>
      <c r="D17" s="5">
        <v>1351717</v>
      </c>
      <c r="E17" s="10">
        <v>5</v>
      </c>
      <c r="F17" s="10">
        <v>72</v>
      </c>
      <c r="G17" s="10">
        <v>55494</v>
      </c>
      <c r="H17" s="10">
        <v>257354</v>
      </c>
      <c r="I17" s="10">
        <v>8958</v>
      </c>
      <c r="J17" s="10">
        <v>34248</v>
      </c>
      <c r="K17" s="10">
        <v>24133</v>
      </c>
      <c r="L17" s="10">
        <v>85000</v>
      </c>
      <c r="M17" s="10">
        <v>35</v>
      </c>
      <c r="N17" s="10">
        <v>20</v>
      </c>
      <c r="O17" s="9">
        <v>0</v>
      </c>
      <c r="P17" s="10">
        <v>94492</v>
      </c>
      <c r="Q17" s="10">
        <v>33</v>
      </c>
      <c r="R17" s="10">
        <v>555</v>
      </c>
      <c r="S17" s="10">
        <v>46</v>
      </c>
      <c r="T17" s="9">
        <v>0</v>
      </c>
      <c r="U17" s="9">
        <v>0</v>
      </c>
      <c r="V17" s="9">
        <v>0</v>
      </c>
      <c r="W17" s="10">
        <v>17000</v>
      </c>
    </row>
    <row r="18" spans="1:23">
      <c r="A18" s="13" t="s">
        <v>20</v>
      </c>
      <c r="B18" s="10" t="str">
        <f>VLOOKUP(A18,'Housing damages'!A:C,2,FALSE)</f>
        <v>Kishoreganj</v>
      </c>
      <c r="C18" s="10">
        <f>VLOOKUP(A18,'Housing damages'!A:C,3,FALSE)</f>
        <v>323</v>
      </c>
      <c r="D18" s="5">
        <v>3010147</v>
      </c>
      <c r="E18" s="10">
        <v>13</v>
      </c>
      <c r="F18" s="10">
        <v>73</v>
      </c>
      <c r="G18" s="10">
        <v>5473</v>
      </c>
      <c r="H18" s="10">
        <v>18140</v>
      </c>
      <c r="I18" s="10">
        <v>4500</v>
      </c>
      <c r="J18" s="10">
        <v>16087</v>
      </c>
      <c r="K18" s="10">
        <v>55</v>
      </c>
      <c r="L18" s="10">
        <v>2628</v>
      </c>
      <c r="M18" s="9">
        <v>0</v>
      </c>
      <c r="N18" s="9">
        <v>0</v>
      </c>
      <c r="O18" s="9">
        <v>0</v>
      </c>
      <c r="P18" s="10">
        <v>765</v>
      </c>
      <c r="Q18" s="10">
        <v>2</v>
      </c>
      <c r="R18" s="10">
        <v>3</v>
      </c>
      <c r="S18" s="9">
        <v>0</v>
      </c>
      <c r="T18" s="9">
        <v>0</v>
      </c>
      <c r="U18" s="9">
        <v>0</v>
      </c>
      <c r="V18" s="9">
        <v>0</v>
      </c>
      <c r="W18" s="10">
        <v>12000</v>
      </c>
    </row>
    <row r="19" spans="1:23">
      <c r="A19" s="13" t="s">
        <v>8</v>
      </c>
      <c r="B19" s="10" t="str">
        <f>VLOOKUP(A19,'Housing damages'!A:C,2,FALSE)</f>
        <v>Madaripur</v>
      </c>
      <c r="C19" s="10">
        <f>VLOOKUP(A19,'Housing damages'!A:C,3,FALSE)</f>
        <v>324</v>
      </c>
      <c r="D19" s="5">
        <v>1329765</v>
      </c>
      <c r="E19" s="10">
        <v>4</v>
      </c>
      <c r="F19" s="10">
        <v>61</v>
      </c>
      <c r="G19" s="10">
        <v>92300</v>
      </c>
      <c r="H19" s="10">
        <v>595000</v>
      </c>
      <c r="I19" s="10">
        <v>3330</v>
      </c>
      <c r="J19" s="10">
        <v>9460</v>
      </c>
      <c r="K19" s="10">
        <v>4991</v>
      </c>
      <c r="L19" s="10">
        <v>7509</v>
      </c>
      <c r="M19" s="10">
        <v>41</v>
      </c>
      <c r="N19" s="10">
        <v>119</v>
      </c>
      <c r="O19" s="9">
        <v>0</v>
      </c>
      <c r="P19" s="10">
        <v>30</v>
      </c>
      <c r="Q19" s="10">
        <v>37</v>
      </c>
      <c r="R19" s="10">
        <v>91</v>
      </c>
      <c r="S19" s="9">
        <v>0</v>
      </c>
      <c r="T19" s="9">
        <v>0</v>
      </c>
      <c r="U19" s="9">
        <v>0</v>
      </c>
      <c r="V19" s="9">
        <v>0</v>
      </c>
      <c r="W19" s="10">
        <v>30444</v>
      </c>
    </row>
    <row r="20" spans="1:23">
      <c r="A20" s="13" t="s">
        <v>22</v>
      </c>
      <c r="B20" s="10" t="str">
        <f>VLOOKUP(A20,'Housing damages'!A:C,2,FALSE)</f>
        <v>Manikgonj</v>
      </c>
      <c r="C20" s="10">
        <f>VLOOKUP(A20,'Housing damages'!A:C,3,FALSE)</f>
        <v>325</v>
      </c>
      <c r="D20" s="5">
        <v>1490693</v>
      </c>
      <c r="E20" s="10">
        <v>7</v>
      </c>
      <c r="F20" s="10">
        <v>65</v>
      </c>
      <c r="G20" s="10">
        <v>750</v>
      </c>
      <c r="H20" s="10">
        <v>4200</v>
      </c>
      <c r="I20" s="10">
        <v>6807</v>
      </c>
      <c r="J20" s="10">
        <v>42622</v>
      </c>
      <c r="K20" s="10">
        <v>750</v>
      </c>
      <c r="L20" s="10">
        <v>1370</v>
      </c>
      <c r="M20" s="9">
        <v>0</v>
      </c>
      <c r="N20" s="9">
        <v>0</v>
      </c>
      <c r="O20" s="9">
        <v>0</v>
      </c>
      <c r="P20" s="10">
        <v>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0">
        <v>10000</v>
      </c>
    </row>
    <row r="21" spans="1:23">
      <c r="A21" s="13" t="s">
        <v>24</v>
      </c>
      <c r="B21" s="10" t="str">
        <f>VLOOKUP(A21,'Housing damages'!A:C,2,FALSE)</f>
        <v>Munshigonj</v>
      </c>
      <c r="C21" s="10">
        <f>VLOOKUP(A21,'Housing damages'!A:C,3,FALSE)</f>
        <v>326</v>
      </c>
      <c r="D21" s="5">
        <v>1501008</v>
      </c>
      <c r="E21" s="10">
        <v>6</v>
      </c>
      <c r="F21" s="10">
        <v>67</v>
      </c>
      <c r="G21" s="10">
        <v>21590</v>
      </c>
      <c r="H21" s="10">
        <v>102322</v>
      </c>
      <c r="I21" s="10">
        <v>3080</v>
      </c>
      <c r="J21" s="10">
        <v>6553</v>
      </c>
      <c r="K21" s="10">
        <v>2804</v>
      </c>
      <c r="L21" s="10">
        <v>5548</v>
      </c>
      <c r="M21" s="10">
        <v>8</v>
      </c>
      <c r="N21" s="10">
        <v>18</v>
      </c>
      <c r="O21" s="9">
        <v>0</v>
      </c>
      <c r="P21" s="9">
        <v>0</v>
      </c>
      <c r="Q21" s="9">
        <v>0</v>
      </c>
      <c r="R21" s="10">
        <v>43</v>
      </c>
      <c r="S21" s="9">
        <v>0</v>
      </c>
      <c r="T21" s="10">
        <v>23</v>
      </c>
      <c r="U21" s="9">
        <v>0</v>
      </c>
      <c r="V21" s="9">
        <v>0</v>
      </c>
      <c r="W21" s="10">
        <v>8000</v>
      </c>
    </row>
    <row r="22" spans="1:23">
      <c r="A22" s="13" t="s">
        <v>26</v>
      </c>
      <c r="B22" s="10" t="str">
        <f>VLOOKUP(A22,'Housing damages'!A:C,2,FALSE)</f>
        <v>Naray Angonj</v>
      </c>
      <c r="C22" s="10">
        <f>VLOOKUP(A22,'Housing damages'!A:C,3,FALSE)</f>
        <v>327</v>
      </c>
      <c r="D22" s="5">
        <v>2521780</v>
      </c>
      <c r="E22" s="10">
        <v>4</v>
      </c>
      <c r="F22" s="10">
        <v>44</v>
      </c>
      <c r="G22" s="10">
        <v>14164</v>
      </c>
      <c r="H22" s="10">
        <v>57998</v>
      </c>
      <c r="I22" s="10">
        <v>6889</v>
      </c>
      <c r="J22" s="10">
        <v>1297</v>
      </c>
      <c r="K22" s="10">
        <v>476</v>
      </c>
      <c r="L22" s="10">
        <v>5156</v>
      </c>
      <c r="M22" s="10">
        <v>12</v>
      </c>
      <c r="N22" s="9">
        <v>0</v>
      </c>
      <c r="O22" s="9">
        <v>0</v>
      </c>
      <c r="P22" s="10">
        <v>153</v>
      </c>
      <c r="Q22" s="9">
        <v>0</v>
      </c>
      <c r="R22" s="10">
        <v>35</v>
      </c>
      <c r="S22" s="9">
        <v>0</v>
      </c>
      <c r="T22" s="9">
        <v>0</v>
      </c>
      <c r="U22" s="9">
        <v>0</v>
      </c>
      <c r="V22" s="9">
        <v>0</v>
      </c>
      <c r="W22" s="10">
        <v>2000</v>
      </c>
    </row>
    <row r="23" spans="1:23">
      <c r="A23" s="13" t="s">
        <v>27</v>
      </c>
      <c r="B23" s="10" t="str">
        <f>VLOOKUP(A23,'Housing damages'!A:C,2,FALSE)</f>
        <v>Narshingdi</v>
      </c>
      <c r="C23" s="10">
        <f>VLOOKUP(A23,'Housing damages'!A:C,3,FALSE)</f>
        <v>328</v>
      </c>
      <c r="D23" s="5">
        <v>2199341</v>
      </c>
      <c r="E23" s="10">
        <v>6</v>
      </c>
      <c r="F23" s="10">
        <v>70</v>
      </c>
      <c r="G23" s="10">
        <v>60558</v>
      </c>
      <c r="H23" s="10">
        <v>306538</v>
      </c>
      <c r="I23" s="10">
        <v>2350</v>
      </c>
      <c r="J23" s="10">
        <v>34301</v>
      </c>
      <c r="K23" s="10">
        <v>24</v>
      </c>
      <c r="L23" s="10">
        <v>5280</v>
      </c>
      <c r="M23" s="10">
        <v>3</v>
      </c>
      <c r="N23" s="10">
        <v>5</v>
      </c>
      <c r="O23" s="9">
        <v>0</v>
      </c>
      <c r="P23" s="10">
        <v>10802</v>
      </c>
      <c r="Q23" s="9">
        <v>0</v>
      </c>
      <c r="R23" s="10">
        <v>48</v>
      </c>
      <c r="S23" s="9">
        <v>0</v>
      </c>
      <c r="T23" s="9">
        <v>0</v>
      </c>
      <c r="U23" s="11">
        <v>0</v>
      </c>
      <c r="V23" s="9">
        <v>0</v>
      </c>
      <c r="W23" s="10">
        <v>160000</v>
      </c>
    </row>
    <row r="24" spans="1:23">
      <c r="A24" s="13" t="s">
        <v>29</v>
      </c>
      <c r="B24" s="10" t="str">
        <f>VLOOKUP(A24,'Housing damages'!A:C,2,FALSE)</f>
        <v>Rajbari</v>
      </c>
      <c r="C24" s="10">
        <f>VLOOKUP(A24,'Housing damages'!A:C,3,FALSE)</f>
        <v>331</v>
      </c>
      <c r="D24" s="5">
        <v>1104211</v>
      </c>
      <c r="E24" s="10">
        <v>4</v>
      </c>
      <c r="F24" s="10">
        <v>42</v>
      </c>
      <c r="G24" s="10">
        <v>755</v>
      </c>
      <c r="H24" s="10">
        <v>3775</v>
      </c>
      <c r="I24" s="10">
        <v>3200</v>
      </c>
      <c r="J24" s="10">
        <v>9359</v>
      </c>
      <c r="K24" s="10">
        <v>3789</v>
      </c>
      <c r="L24" s="10">
        <v>755</v>
      </c>
      <c r="M24" s="10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0">
        <v>2000</v>
      </c>
    </row>
    <row r="25" spans="1:23">
      <c r="A25" s="13" t="s">
        <v>12</v>
      </c>
      <c r="B25" s="10" t="str">
        <f>VLOOKUP(A25,'Housing damages'!A:C,2,FALSE)</f>
        <v>Shariatpur</v>
      </c>
      <c r="C25" s="10">
        <f>VLOOKUP(A25,'Housing damages'!A:C,3,FALSE)</f>
        <v>332</v>
      </c>
      <c r="D25" s="5">
        <v>1255468</v>
      </c>
      <c r="E25" s="10">
        <v>6</v>
      </c>
      <c r="F25" s="10">
        <v>70</v>
      </c>
      <c r="G25" s="10">
        <v>95562</v>
      </c>
      <c r="H25" s="10">
        <v>423023</v>
      </c>
      <c r="I25" s="10">
        <v>20536</v>
      </c>
      <c r="J25" s="10">
        <v>43235</v>
      </c>
      <c r="K25" s="10">
        <v>27993</v>
      </c>
      <c r="L25" s="10">
        <v>54325</v>
      </c>
      <c r="M25" s="10">
        <v>17</v>
      </c>
      <c r="N25" s="10">
        <v>1232</v>
      </c>
      <c r="O25" s="9">
        <v>0</v>
      </c>
      <c r="P25" s="10">
        <v>159</v>
      </c>
      <c r="Q25" s="10">
        <v>31</v>
      </c>
      <c r="R25" s="10">
        <v>480</v>
      </c>
      <c r="S25" s="9">
        <v>0</v>
      </c>
      <c r="T25" s="9">
        <v>0</v>
      </c>
      <c r="U25" s="9">
        <v>0</v>
      </c>
      <c r="V25" s="9">
        <v>0</v>
      </c>
      <c r="W25" s="10">
        <v>776429</v>
      </c>
    </row>
    <row r="26" spans="1:23">
      <c r="A26" s="13" t="s">
        <v>1</v>
      </c>
      <c r="B26" s="10" t="str">
        <f>VLOOKUP(A26,'Housing damages'!A:C,2,FALSE)</f>
        <v>Bagerhat</v>
      </c>
      <c r="C26" s="10">
        <f>VLOOKUP(A26,'Housing damages'!A:C,3,FALSE)</f>
        <v>435</v>
      </c>
      <c r="D26" s="5">
        <v>1796876</v>
      </c>
      <c r="E26" s="10">
        <v>9</v>
      </c>
      <c r="F26" s="10">
        <v>78</v>
      </c>
      <c r="G26" s="10">
        <v>283482</v>
      </c>
      <c r="H26" s="10">
        <v>1221788</v>
      </c>
      <c r="I26" s="10">
        <v>58215</v>
      </c>
      <c r="J26" s="10">
        <v>237483</v>
      </c>
      <c r="K26" s="10">
        <v>118899</v>
      </c>
      <c r="L26" s="10">
        <v>130675</v>
      </c>
      <c r="M26" s="10">
        <v>810</v>
      </c>
      <c r="N26" s="10">
        <v>11428</v>
      </c>
      <c r="O26" s="9">
        <v>0</v>
      </c>
      <c r="P26" s="10">
        <v>207085</v>
      </c>
      <c r="Q26" s="10">
        <v>211</v>
      </c>
      <c r="R26" s="10">
        <v>1859</v>
      </c>
      <c r="S26" s="10">
        <v>60</v>
      </c>
      <c r="T26" s="10">
        <v>1174</v>
      </c>
      <c r="U26" s="9">
        <v>0</v>
      </c>
      <c r="V26" s="10">
        <v>259</v>
      </c>
      <c r="W26" s="10">
        <v>20000</v>
      </c>
    </row>
    <row r="27" spans="1:23">
      <c r="A27" s="13" t="s">
        <v>19</v>
      </c>
      <c r="B27" s="10" t="str">
        <f>VLOOKUP(A27,'Housing damages'!A:C,2,FALSE)</f>
        <v>Jessore</v>
      </c>
      <c r="C27" s="10">
        <f>VLOOKUP(A27,'Housing damages'!A:C,3,FALSE)</f>
        <v>437</v>
      </c>
      <c r="D27" s="5">
        <v>2867003</v>
      </c>
      <c r="E27" s="10">
        <v>8</v>
      </c>
      <c r="F27" s="10">
        <v>94</v>
      </c>
      <c r="G27" s="10">
        <v>55902</v>
      </c>
      <c r="H27" s="10">
        <v>223608</v>
      </c>
      <c r="I27" s="10">
        <v>103</v>
      </c>
      <c r="J27" s="10">
        <v>2008</v>
      </c>
      <c r="K27" s="10">
        <v>295</v>
      </c>
      <c r="L27" s="10">
        <v>405</v>
      </c>
      <c r="M27" s="10">
        <v>2</v>
      </c>
      <c r="N27" s="10">
        <v>7</v>
      </c>
      <c r="O27" s="10">
        <v>2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10">
        <v>350</v>
      </c>
    </row>
    <row r="28" spans="1:23">
      <c r="A28" s="13" t="s">
        <v>7</v>
      </c>
      <c r="B28" s="10" t="str">
        <f>VLOOKUP(A28,'Housing damages'!A:C,2,FALSE)</f>
        <v>Khulna</v>
      </c>
      <c r="C28" s="10">
        <f>VLOOKUP(A28,'Housing damages'!A:C,3,FALSE)</f>
        <v>439</v>
      </c>
      <c r="D28" s="5">
        <v>2759606</v>
      </c>
      <c r="E28" s="10">
        <v>9</v>
      </c>
      <c r="F28" s="10">
        <v>68</v>
      </c>
      <c r="G28" s="10">
        <v>112476</v>
      </c>
      <c r="H28" s="10">
        <v>525616</v>
      </c>
      <c r="I28" s="10">
        <v>12464</v>
      </c>
      <c r="J28" s="10">
        <v>78292</v>
      </c>
      <c r="K28" s="10">
        <v>17323</v>
      </c>
      <c r="L28" s="10">
        <v>67011</v>
      </c>
      <c r="M28" s="10">
        <v>18</v>
      </c>
      <c r="N28" s="10">
        <v>173</v>
      </c>
      <c r="O28" s="9">
        <v>0</v>
      </c>
      <c r="P28" s="10">
        <v>13652</v>
      </c>
      <c r="Q28" s="10">
        <v>35</v>
      </c>
      <c r="R28" s="10">
        <v>462</v>
      </c>
      <c r="S28" s="10">
        <v>11</v>
      </c>
      <c r="T28" s="10">
        <v>67</v>
      </c>
      <c r="U28" s="9">
        <v>0</v>
      </c>
      <c r="V28" s="10">
        <v>43</v>
      </c>
      <c r="W28" s="10">
        <v>45170</v>
      </c>
    </row>
    <row r="29" spans="1:23">
      <c r="A29" s="13" t="s">
        <v>25</v>
      </c>
      <c r="B29" s="10" t="str">
        <f>VLOOKUP(A29,'Housing damages'!A:C,2,FALSE)</f>
        <v>Narail</v>
      </c>
      <c r="C29" s="10">
        <f>VLOOKUP(A29,'Housing damages'!A:C,3,FALSE)</f>
        <v>443</v>
      </c>
      <c r="D29" s="5">
        <v>810199</v>
      </c>
      <c r="E29" s="10">
        <v>3</v>
      </c>
      <c r="F29" s="10">
        <v>41</v>
      </c>
      <c r="G29" s="10">
        <v>8592</v>
      </c>
      <c r="H29" s="10">
        <v>35024</v>
      </c>
      <c r="I29" s="10">
        <v>7615</v>
      </c>
      <c r="J29" s="10">
        <v>21656</v>
      </c>
      <c r="K29" s="10">
        <v>3629</v>
      </c>
      <c r="L29" s="10">
        <v>6177</v>
      </c>
      <c r="M29" s="10">
        <v>1</v>
      </c>
      <c r="N29" s="9">
        <v>0</v>
      </c>
      <c r="O29" s="9">
        <v>0</v>
      </c>
      <c r="P29" s="9">
        <v>0</v>
      </c>
      <c r="Q29" s="9">
        <v>0</v>
      </c>
      <c r="R29" s="10">
        <v>48</v>
      </c>
      <c r="S29" s="9">
        <v>0</v>
      </c>
      <c r="T29" s="9">
        <v>0</v>
      </c>
      <c r="U29" s="9">
        <v>0</v>
      </c>
      <c r="V29" s="9">
        <v>0</v>
      </c>
      <c r="W29" s="10">
        <v>750</v>
      </c>
    </row>
    <row r="30" spans="1:23">
      <c r="A30" s="13" t="s">
        <v>11</v>
      </c>
      <c r="B30" s="10" t="str">
        <f>VLOOKUP(A30,'Housing damages'!A:C,2,FALSE)</f>
        <v>Shatkhira</v>
      </c>
      <c r="C30" s="10">
        <f>VLOOKUP(A30,'Housing damages'!A:C,3,FALSE)</f>
        <v>445</v>
      </c>
      <c r="D30" s="5">
        <v>2163057</v>
      </c>
      <c r="E30" s="10">
        <v>7</v>
      </c>
      <c r="F30" s="10">
        <v>78</v>
      </c>
      <c r="G30" s="10">
        <v>42862</v>
      </c>
      <c r="H30" s="10">
        <v>212133</v>
      </c>
      <c r="I30" s="10">
        <v>2858</v>
      </c>
      <c r="J30" s="10">
        <v>45460</v>
      </c>
      <c r="K30" s="10">
        <v>5293</v>
      </c>
      <c r="L30" s="10">
        <v>12245</v>
      </c>
      <c r="M30" s="10">
        <v>20</v>
      </c>
      <c r="N30" s="10">
        <v>4</v>
      </c>
      <c r="O30" s="10">
        <v>1</v>
      </c>
      <c r="P30" s="10">
        <v>162</v>
      </c>
      <c r="Q30" s="9">
        <v>0</v>
      </c>
      <c r="R30" s="10">
        <v>149</v>
      </c>
      <c r="S30" s="10">
        <v>50</v>
      </c>
      <c r="T30" s="10">
        <v>25</v>
      </c>
      <c r="U30" s="9">
        <v>0</v>
      </c>
      <c r="V30" s="10">
        <v>19</v>
      </c>
      <c r="W30" s="10">
        <v>35400</v>
      </c>
    </row>
    <row r="31" spans="1:23">
      <c r="A31" s="13" t="s">
        <v>23</v>
      </c>
      <c r="B31" s="10" t="str">
        <f>VLOOKUP(A31,'Housing damages'!A:C,2,FALSE)</f>
        <v>Moulvibazar</v>
      </c>
      <c r="C31" s="10">
        <f>VLOOKUP(A31,'Housing damages'!A:C,3,FALSE)</f>
        <v>763</v>
      </c>
      <c r="D31" s="5">
        <v>1870354</v>
      </c>
      <c r="E31" s="10">
        <v>3</v>
      </c>
      <c r="F31" s="10">
        <v>8</v>
      </c>
      <c r="G31" s="10">
        <v>149</v>
      </c>
      <c r="H31" s="10">
        <v>755</v>
      </c>
      <c r="I31" s="10">
        <v>45</v>
      </c>
      <c r="J31" s="10">
        <v>280</v>
      </c>
      <c r="K31" s="10">
        <v>60</v>
      </c>
      <c r="L31" s="10">
        <v>89</v>
      </c>
      <c r="M31" s="10">
        <v>2</v>
      </c>
      <c r="N31" s="9">
        <v>0</v>
      </c>
      <c r="O31" s="9">
        <v>0</v>
      </c>
      <c r="P31" s="10">
        <v>56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10">
        <v>850</v>
      </c>
    </row>
  </sheetData>
  <sortState xmlns:xlrd2="http://schemas.microsoft.com/office/spreadsheetml/2017/richdata2" ref="A2:W31">
    <sortCondition ref="C2:C3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4B6D-1853-4BA4-B23C-510566FF409F}">
  <dimension ref="A1:B2"/>
  <sheetViews>
    <sheetView workbookViewId="0">
      <selection activeCell="B2" sqref="B2"/>
    </sheetView>
  </sheetViews>
  <sheetFormatPr baseColWidth="10" defaultRowHeight="14.4"/>
  <cols>
    <col min="1" max="1" width="51" customWidth="1"/>
    <col min="2" max="2" width="47" customWidth="1"/>
  </cols>
  <sheetData>
    <row r="1" spans="1:2" s="1" customFormat="1" ht="86.4">
      <c r="A1" s="2" t="s">
        <v>53</v>
      </c>
      <c r="B1" s="2" t="s">
        <v>0</v>
      </c>
    </row>
    <row r="2" spans="1:2" ht="100.8">
      <c r="A2" s="7" t="s">
        <v>54</v>
      </c>
      <c r="B2" s="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Housing damages</vt:lpstr>
      <vt:lpstr>Total damages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2024-03-26T09:20:48Z</dcterms:created>
  <dcterms:modified xsi:type="dcterms:W3CDTF">2024-03-28T16:56:50Z</dcterms:modified>
</cp:coreProperties>
</file>